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8800" windowHeight="11820" tabRatio="794"/>
  </bookViews>
  <sheets>
    <sheet name="Deckblatt" sheetId="114" r:id="rId1"/>
    <sheet name="Inhalt" sheetId="144" r:id="rId2"/>
    <sheet name="Vorbemerkungen" sheetId="147" r:id="rId3"/>
    <sheet name="Von der Meldung zur Statistik" sheetId="148" r:id="rId4"/>
    <sheet name="Grafiken" sheetId="39" r:id="rId5"/>
    <sheet name="1" sheetId="116" r:id="rId6"/>
    <sheet name="2" sheetId="117" r:id="rId7"/>
    <sheet name="3" sheetId="118" r:id="rId8"/>
    <sheet name="4" sheetId="119" r:id="rId9"/>
    <sheet name="5" sheetId="120" r:id="rId10"/>
    <sheet name="6" sheetId="136" r:id="rId11"/>
    <sheet name="7" sheetId="122" r:id="rId12"/>
    <sheet name="8" sheetId="138" r:id="rId13"/>
    <sheet name="9" sheetId="139" r:id="rId14"/>
    <sheet name="10" sheetId="140" r:id="rId15"/>
    <sheet name="11" sheetId="146" r:id="rId16"/>
    <sheet name="12" sheetId="127" r:id="rId17"/>
    <sheet name="13" sheetId="141" r:id="rId18"/>
    <sheet name="Fußnotenerläuterungen" sheetId="142" r:id="rId19"/>
  </sheets>
  <definedNames>
    <definedName name="_FilterDatabase" localSheetId="5" hidden="1">'1'!$B$6:$B$65</definedName>
    <definedName name="_FilterDatabase" localSheetId="12" hidden="1">'8'!$B$6:$B$65</definedName>
    <definedName name="_GoBack" localSheetId="2">Vorbemerkungen!$A$1</definedName>
    <definedName name="_Toc194992340" localSheetId="2">Vorbemerkungen!$A$5</definedName>
    <definedName name="_Toc194992341" localSheetId="2">Vorbemerkungen!$A$27</definedName>
    <definedName name="_Toc194992342" localSheetId="2">Vorbemerkungen!$A$46</definedName>
    <definedName name="_Toc276123388" localSheetId="2">Vorbemerkungen!$A$1</definedName>
    <definedName name="_xlnm.Print_Titles" localSheetId="17">'13'!$A:$C,'13'!$1:$6</definedName>
    <definedName name="_xlnm.Print_Titles" localSheetId="10">'6'!$A:$C,'6'!$1:$6</definedName>
    <definedName name="Print_Titles" localSheetId="17">'13'!$A:$C,'13'!$1:$6</definedName>
    <definedName name="Print_Titles" localSheetId="10">'6'!$A:$C,'6'!$1:$6</definedName>
  </definedNames>
  <calcPr calcId="162913"/>
</workbook>
</file>

<file path=xl/calcChain.xml><?xml version="1.0" encoding="utf-8"?>
<calcChain xmlns="http://schemas.openxmlformats.org/spreadsheetml/2006/main">
  <c r="A48" i="122" l="1"/>
  <c r="A23" i="122"/>
  <c r="A44" i="146" l="1"/>
  <c r="A43" i="146"/>
  <c r="A42" i="146"/>
  <c r="A41" i="146"/>
  <c r="A40" i="146"/>
  <c r="A39" i="146"/>
  <c r="A38" i="146"/>
  <c r="A37" i="146"/>
  <c r="A36" i="146"/>
  <c r="A35" i="146"/>
  <c r="A34" i="146"/>
  <c r="A33" i="146"/>
  <c r="A32" i="146"/>
  <c r="A31" i="146"/>
  <c r="A30" i="146"/>
  <c r="A29" i="146"/>
  <c r="A28" i="146"/>
  <c r="A27" i="146"/>
  <c r="A26" i="146"/>
  <c r="A25" i="146"/>
  <c r="A24" i="146"/>
  <c r="A23" i="146"/>
  <c r="A22" i="146"/>
  <c r="A21" i="146"/>
  <c r="A20" i="146"/>
  <c r="A19" i="146"/>
  <c r="A18" i="146"/>
  <c r="A17" i="146"/>
  <c r="A16" i="146"/>
  <c r="A15" i="146"/>
  <c r="A14" i="146"/>
  <c r="A13" i="146"/>
  <c r="A12" i="146"/>
  <c r="A11" i="146"/>
  <c r="A10" i="146"/>
  <c r="A9" i="146"/>
  <c r="A8" i="146"/>
  <c r="A7" i="146"/>
  <c r="A47" i="122" l="1"/>
  <c r="A22" i="122"/>
  <c r="D9" i="39" l="1"/>
  <c r="D8" i="39"/>
  <c r="D12" i="39"/>
  <c r="D11" i="39"/>
  <c r="D10" i="39"/>
  <c r="D7" i="39"/>
  <c r="D13" i="39" l="1"/>
  <c r="A46" i="122"/>
  <c r="A21" i="122"/>
  <c r="A24" i="122"/>
  <c r="A25" i="122"/>
  <c r="A46" i="141" l="1"/>
  <c r="A29" i="141"/>
  <c r="A38" i="136"/>
  <c r="A31" i="136"/>
  <c r="A58" i="122"/>
  <c r="A57" i="122"/>
  <c r="A56" i="122"/>
  <c r="A55" i="122"/>
  <c r="A54" i="122"/>
  <c r="A33" i="122"/>
  <c r="A32" i="122"/>
  <c r="A31" i="122"/>
  <c r="A30" i="122"/>
  <c r="A29" i="122"/>
  <c r="A44" i="122"/>
  <c r="A19" i="122"/>
  <c r="A9" i="141"/>
  <c r="A10" i="141"/>
  <c r="A11" i="141"/>
  <c r="A12" i="141"/>
  <c r="A13" i="141"/>
  <c r="A14" i="141"/>
  <c r="A15" i="141"/>
  <c r="A16" i="141"/>
  <c r="A17" i="141"/>
  <c r="A18" i="141"/>
  <c r="A19" i="141"/>
  <c r="A20" i="141"/>
  <c r="A21" i="141"/>
  <c r="A22" i="141"/>
  <c r="A23" i="141"/>
  <c r="A24" i="141"/>
  <c r="A25" i="141"/>
  <c r="A26" i="141"/>
  <c r="A27" i="141"/>
  <c r="A28" i="141"/>
  <c r="A30" i="141"/>
  <c r="A31" i="141"/>
  <c r="A32" i="141"/>
  <c r="A33" i="141"/>
  <c r="A34" i="141"/>
  <c r="A35" i="141"/>
  <c r="A36" i="141"/>
  <c r="A42" i="141"/>
  <c r="A43" i="141"/>
  <c r="A44" i="141"/>
  <c r="A48" i="141"/>
  <c r="A51" i="141"/>
  <c r="A52" i="141"/>
  <c r="A53" i="141"/>
  <c r="A59" i="141"/>
  <c r="A9" i="116"/>
  <c r="A10" i="116"/>
  <c r="A11" i="116"/>
  <c r="A12" i="116"/>
  <c r="A13" i="116"/>
  <c r="A14" i="116"/>
  <c r="A15" i="116"/>
  <c r="A16" i="116"/>
  <c r="A17" i="116"/>
  <c r="A18" i="116"/>
  <c r="A19" i="116"/>
  <c r="A20" i="116"/>
  <c r="A21" i="116"/>
  <c r="A22" i="116"/>
  <c r="A23" i="116"/>
  <c r="A24" i="116"/>
  <c r="A25" i="116"/>
  <c r="A26" i="116"/>
  <c r="A27" i="116"/>
  <c r="A28" i="116"/>
  <c r="A29" i="116"/>
  <c r="A30" i="116"/>
  <c r="A31" i="116"/>
  <c r="A32" i="116"/>
  <c r="A33" i="116"/>
  <c r="A34" i="116"/>
  <c r="A35" i="116"/>
  <c r="A36" i="116"/>
  <c r="A37" i="116"/>
  <c r="A38" i="116"/>
  <c r="A39" i="116"/>
  <c r="A40" i="116"/>
  <c r="A41" i="116"/>
  <c r="A42" i="116"/>
  <c r="A43" i="116"/>
  <c r="A44" i="116"/>
  <c r="A45" i="116"/>
  <c r="A46" i="116"/>
  <c r="A47" i="116"/>
  <c r="A48" i="116"/>
  <c r="A49" i="116"/>
  <c r="A50" i="116"/>
  <c r="A51" i="116"/>
  <c r="A52" i="116"/>
  <c r="A53" i="116"/>
  <c r="A54" i="116"/>
  <c r="A55" i="116"/>
  <c r="A56" i="116"/>
  <c r="A57" i="116"/>
  <c r="A58" i="116"/>
  <c r="A59" i="116"/>
  <c r="A60" i="116"/>
  <c r="A61" i="116"/>
  <c r="A62" i="116"/>
  <c r="A63" i="116"/>
  <c r="A64" i="116"/>
  <c r="A65" i="116"/>
  <c r="A8" i="116"/>
  <c r="A9" i="117"/>
  <c r="A10" i="117"/>
  <c r="A11" i="117"/>
  <c r="A12" i="117"/>
  <c r="A13" i="117"/>
  <c r="A14" i="117"/>
  <c r="A15" i="117"/>
  <c r="A16" i="117"/>
  <c r="A17" i="117"/>
  <c r="A18" i="117"/>
  <c r="A19" i="117"/>
  <c r="A20" i="117"/>
  <c r="A21" i="117"/>
  <c r="A22" i="117"/>
  <c r="A23" i="117"/>
  <c r="A24" i="117"/>
  <c r="A25" i="117"/>
  <c r="A26" i="117"/>
  <c r="A27" i="117"/>
  <c r="A28" i="117"/>
  <c r="A29" i="117"/>
  <c r="A30" i="117"/>
  <c r="A31" i="117"/>
  <c r="A32" i="117"/>
  <c r="A33" i="117"/>
  <c r="A34" i="117"/>
  <c r="A35" i="117"/>
  <c r="A36" i="117"/>
  <c r="A37" i="117"/>
  <c r="A38" i="117"/>
  <c r="A39" i="117"/>
  <c r="A40" i="117"/>
  <c r="A41" i="117"/>
  <c r="A42" i="117"/>
  <c r="A43" i="117"/>
  <c r="A44" i="117"/>
  <c r="A45" i="117"/>
  <c r="A46" i="117"/>
  <c r="A47" i="117"/>
  <c r="A48" i="117"/>
  <c r="A49" i="117"/>
  <c r="A50" i="117"/>
  <c r="A51" i="117"/>
  <c r="A52" i="117"/>
  <c r="A53" i="117"/>
  <c r="A54" i="117"/>
  <c r="A55" i="117"/>
  <c r="A56" i="117"/>
  <c r="A57" i="117"/>
  <c r="A58" i="117"/>
  <c r="A59" i="117"/>
  <c r="A60" i="117"/>
  <c r="A61" i="117"/>
  <c r="A62" i="117"/>
  <c r="A63" i="117"/>
  <c r="A64" i="117"/>
  <c r="A65" i="117"/>
  <c r="A66" i="117"/>
  <c r="A67" i="117"/>
  <c r="A68" i="117"/>
  <c r="A69" i="117"/>
  <c r="A8" i="117"/>
  <c r="A9" i="118"/>
  <c r="A10" i="118"/>
  <c r="A11" i="118"/>
  <c r="A12" i="118"/>
  <c r="A13" i="118"/>
  <c r="A14" i="118"/>
  <c r="A15" i="118"/>
  <c r="A16" i="118"/>
  <c r="A17" i="118"/>
  <c r="A18" i="118"/>
  <c r="A19" i="118"/>
  <c r="A20" i="118"/>
  <c r="A21" i="118"/>
  <c r="A22" i="118"/>
  <c r="A23" i="118"/>
  <c r="A24" i="118"/>
  <c r="A25" i="118"/>
  <c r="A26" i="118"/>
  <c r="A27" i="118"/>
  <c r="A28" i="118"/>
  <c r="A29" i="118"/>
  <c r="A30" i="118"/>
  <c r="A31" i="118"/>
  <c r="A32" i="118"/>
  <c r="A33" i="118"/>
  <c r="A34" i="118"/>
  <c r="A35" i="118"/>
  <c r="A36" i="118"/>
  <c r="A37" i="118"/>
  <c r="A38" i="118"/>
  <c r="A39" i="118"/>
  <c r="A40" i="118"/>
  <c r="A41" i="118"/>
  <c r="A42" i="118"/>
  <c r="A43" i="118"/>
  <c r="A44" i="118"/>
  <c r="A45" i="118"/>
  <c r="A46" i="118"/>
  <c r="A47" i="118"/>
  <c r="A48" i="118"/>
  <c r="A49" i="118"/>
  <c r="A50" i="118"/>
  <c r="A51" i="118"/>
  <c r="A52" i="118"/>
  <c r="A53" i="118"/>
  <c r="A54" i="118"/>
  <c r="A55" i="118"/>
  <c r="A56" i="118"/>
  <c r="A57" i="118"/>
  <c r="A58" i="118"/>
  <c r="A59" i="118"/>
  <c r="A60" i="118"/>
  <c r="A61" i="118"/>
  <c r="A62" i="118"/>
  <c r="A63" i="118"/>
  <c r="A8" i="118"/>
  <c r="A9" i="136"/>
  <c r="A10" i="136"/>
  <c r="A11" i="136"/>
  <c r="A12" i="136"/>
  <c r="A13" i="136"/>
  <c r="A14" i="136"/>
  <c r="A15" i="136"/>
  <c r="A16" i="136"/>
  <c r="A17" i="136"/>
  <c r="A18" i="136"/>
  <c r="A19" i="136"/>
  <c r="A20" i="136"/>
  <c r="A21" i="136"/>
  <c r="A22" i="136"/>
  <c r="A23" i="136"/>
  <c r="A24" i="136"/>
  <c r="A25" i="136"/>
  <c r="A26" i="136"/>
  <c r="A27" i="136"/>
  <c r="A28" i="136"/>
  <c r="A30" i="136"/>
  <c r="A33" i="136"/>
  <c r="A34" i="136"/>
  <c r="A36" i="136"/>
  <c r="A46" i="136"/>
  <c r="A48" i="136"/>
  <c r="A8" i="136"/>
  <c r="A9" i="138"/>
  <c r="A10" i="138"/>
  <c r="A11" i="138"/>
  <c r="A12" i="138"/>
  <c r="A13" i="138"/>
  <c r="A14" i="138"/>
  <c r="A15" i="138"/>
  <c r="A16" i="138"/>
  <c r="A17" i="138"/>
  <c r="A18" i="138"/>
  <c r="A19" i="138"/>
  <c r="A20" i="138"/>
  <c r="A21" i="138"/>
  <c r="A22" i="138"/>
  <c r="A23" i="138"/>
  <c r="A24" i="138"/>
  <c r="A25" i="138"/>
  <c r="A26" i="138"/>
  <c r="A27" i="138"/>
  <c r="A28" i="138"/>
  <c r="A29" i="138"/>
  <c r="A30" i="138"/>
  <c r="A31" i="138"/>
  <c r="A32" i="138"/>
  <c r="A33" i="138"/>
  <c r="A34" i="138"/>
  <c r="A35" i="138"/>
  <c r="A36" i="138"/>
  <c r="A37" i="138"/>
  <c r="A38" i="138"/>
  <c r="A39" i="138"/>
  <c r="A40" i="138"/>
  <c r="A41" i="138"/>
  <c r="A42" i="138"/>
  <c r="A43" i="138"/>
  <c r="A44" i="138"/>
  <c r="A45" i="138"/>
  <c r="A46" i="138"/>
  <c r="A47" i="138"/>
  <c r="A48" i="138"/>
  <c r="A49" i="138"/>
  <c r="A50" i="138"/>
  <c r="A51" i="138"/>
  <c r="A52" i="138"/>
  <c r="A53" i="138"/>
  <c r="A54" i="138"/>
  <c r="A55" i="138"/>
  <c r="A56" i="138"/>
  <c r="A57" i="138"/>
  <c r="A58" i="138"/>
  <c r="A59" i="138"/>
  <c r="A60" i="138"/>
  <c r="A61" i="138"/>
  <c r="A62" i="138"/>
  <c r="A63" i="138"/>
  <c r="A64" i="138"/>
  <c r="A65" i="138"/>
  <c r="A8" i="138"/>
  <c r="A9" i="140"/>
  <c r="A10" i="140"/>
  <c r="A11" i="140"/>
  <c r="A12" i="140"/>
  <c r="A13" i="140"/>
  <c r="A14" i="140"/>
  <c r="A15" i="140"/>
  <c r="A16" i="140"/>
  <c r="A17" i="140"/>
  <c r="A18" i="140"/>
  <c r="A19" i="140"/>
  <c r="A20" i="140"/>
  <c r="A21" i="140"/>
  <c r="A22" i="140"/>
  <c r="A23" i="140"/>
  <c r="A24" i="140"/>
  <c r="A25" i="140"/>
  <c r="A26" i="140"/>
  <c r="A27" i="140"/>
  <c r="A28" i="140"/>
  <c r="A29" i="140"/>
  <c r="A30" i="140"/>
  <c r="A31" i="140"/>
  <c r="A32" i="140"/>
  <c r="A33" i="140"/>
  <c r="A34" i="140"/>
  <c r="A35" i="140"/>
  <c r="A36" i="140"/>
  <c r="A37" i="140"/>
  <c r="A38" i="140"/>
  <c r="A39" i="140"/>
  <c r="A40" i="140"/>
  <c r="A41" i="140"/>
  <c r="A42" i="140"/>
  <c r="A43" i="140"/>
  <c r="A44" i="140"/>
  <c r="A45" i="140"/>
  <c r="A46" i="140"/>
  <c r="A47" i="140"/>
  <c r="A48" i="140"/>
  <c r="A49" i="140"/>
  <c r="A50" i="140"/>
  <c r="A51" i="140"/>
  <c r="A52" i="140"/>
  <c r="A53" i="140"/>
  <c r="A54" i="140"/>
  <c r="A55" i="140"/>
  <c r="A56" i="140"/>
  <c r="A57" i="140"/>
  <c r="A58" i="140"/>
  <c r="A59" i="140"/>
  <c r="A60" i="140"/>
  <c r="A61" i="140"/>
  <c r="A62" i="140"/>
  <c r="A63" i="140"/>
  <c r="A8" i="119"/>
  <c r="A9" i="119"/>
  <c r="A10" i="119"/>
  <c r="A11" i="119"/>
  <c r="A12" i="119"/>
  <c r="A13" i="119"/>
  <c r="A14" i="119"/>
  <c r="A15" i="119"/>
  <c r="A16" i="119"/>
  <c r="A17" i="119"/>
  <c r="A18" i="119"/>
  <c r="A19" i="119"/>
  <c r="A20" i="119"/>
  <c r="A21" i="119"/>
  <c r="A22" i="119"/>
  <c r="A23" i="119"/>
  <c r="A24" i="119"/>
  <c r="A25" i="119"/>
  <c r="A26" i="119"/>
  <c r="A27" i="119"/>
  <c r="A28" i="119"/>
  <c r="A29" i="119"/>
  <c r="A30" i="119"/>
  <c r="A31" i="119"/>
  <c r="A32" i="119"/>
  <c r="A33" i="119"/>
  <c r="A34" i="119"/>
  <c r="A35" i="119"/>
  <c r="A36" i="119"/>
  <c r="A37" i="119"/>
  <c r="A38" i="119"/>
  <c r="A39" i="119"/>
  <c r="A40" i="119"/>
  <c r="A41" i="119"/>
  <c r="A42" i="119"/>
  <c r="A43" i="119"/>
  <c r="A44" i="119"/>
  <c r="A7" i="119"/>
  <c r="A9" i="139"/>
  <c r="A10" i="139"/>
  <c r="A11" i="139"/>
  <c r="A12" i="139"/>
  <c r="A13" i="139"/>
  <c r="A14" i="139"/>
  <c r="A15" i="139"/>
  <c r="A16" i="139"/>
  <c r="A17" i="139"/>
  <c r="A18" i="139"/>
  <c r="A19" i="139"/>
  <c r="A20" i="139"/>
  <c r="A21" i="139"/>
  <c r="A22" i="139"/>
  <c r="A23" i="139"/>
  <c r="A24" i="139"/>
  <c r="A25" i="139"/>
  <c r="A26" i="139"/>
  <c r="A27" i="139"/>
  <c r="A28" i="139"/>
  <c r="A29" i="139"/>
  <c r="A30" i="139"/>
  <c r="A31" i="139"/>
  <c r="A32" i="139"/>
  <c r="A33" i="139"/>
  <c r="A34" i="139"/>
  <c r="A35" i="139"/>
  <c r="A36" i="139"/>
  <c r="A37" i="139"/>
  <c r="A38" i="139"/>
  <c r="A39" i="139"/>
  <c r="A40" i="139"/>
  <c r="A41" i="139"/>
  <c r="A42" i="139"/>
  <c r="A43" i="139"/>
  <c r="A44" i="139"/>
  <c r="A45" i="139"/>
  <c r="A46" i="139"/>
  <c r="A47" i="139"/>
  <c r="A48" i="139"/>
  <c r="A49" i="139"/>
  <c r="A50" i="139"/>
  <c r="A51" i="139"/>
  <c r="A52" i="139"/>
  <c r="A53" i="139"/>
  <c r="A54" i="139"/>
  <c r="A55" i="139"/>
  <c r="A56" i="139"/>
  <c r="A57" i="139"/>
  <c r="A58" i="139"/>
  <c r="A59" i="139"/>
  <c r="A60" i="139"/>
  <c r="A61" i="139"/>
  <c r="A62" i="139"/>
  <c r="A63" i="139"/>
  <c r="A64" i="139"/>
  <c r="A65" i="139"/>
  <c r="A66" i="139"/>
  <c r="A67" i="139"/>
  <c r="A68" i="139"/>
  <c r="A69" i="139"/>
  <c r="A8" i="139"/>
  <c r="A8" i="140"/>
  <c r="A8" i="141"/>
  <c r="A9" i="127"/>
  <c r="A10" i="127"/>
  <c r="A11" i="127"/>
  <c r="A12" i="127"/>
  <c r="A13" i="127"/>
  <c r="A14" i="127"/>
  <c r="A15" i="127"/>
  <c r="A16" i="127"/>
  <c r="A17" i="127"/>
  <c r="A18" i="127"/>
  <c r="A19" i="127"/>
  <c r="A20" i="127"/>
  <c r="A21" i="127"/>
  <c r="A22" i="127"/>
  <c r="A23" i="127"/>
  <c r="A24" i="127"/>
  <c r="A25" i="127"/>
  <c r="A26" i="127"/>
  <c r="A27" i="127"/>
  <c r="A28" i="127"/>
  <c r="A29" i="127"/>
  <c r="A30" i="127"/>
  <c r="A31" i="127"/>
  <c r="A32" i="127"/>
  <c r="A33" i="127"/>
  <c r="A34" i="127"/>
  <c r="A35" i="127"/>
  <c r="A36" i="127"/>
  <c r="A37" i="127"/>
  <c r="A38" i="127"/>
  <c r="A39" i="127"/>
  <c r="A40" i="127"/>
  <c r="A41" i="127"/>
  <c r="A42" i="127"/>
  <c r="A43" i="127"/>
  <c r="A44" i="127"/>
  <c r="A45" i="127"/>
  <c r="A46" i="127"/>
  <c r="A47" i="127"/>
  <c r="A48" i="127"/>
  <c r="A49" i="127"/>
  <c r="A50" i="127"/>
  <c r="A51" i="127"/>
  <c r="A52" i="127"/>
  <c r="A53" i="127"/>
  <c r="A54" i="127"/>
  <c r="A8" i="127"/>
  <c r="A9" i="120"/>
  <c r="A10" i="120"/>
  <c r="A11" i="120"/>
  <c r="A12" i="120"/>
  <c r="A13" i="120"/>
  <c r="A14" i="120"/>
  <c r="A15" i="120"/>
  <c r="A16" i="120"/>
  <c r="A17" i="120"/>
  <c r="A18" i="120"/>
  <c r="A19" i="120"/>
  <c r="A20" i="120"/>
  <c r="A21" i="120"/>
  <c r="A22" i="120"/>
  <c r="A23" i="120"/>
  <c r="A24" i="120"/>
  <c r="A25" i="120"/>
  <c r="A26" i="120"/>
  <c r="A27" i="120"/>
  <c r="A28" i="120"/>
  <c r="A29" i="120"/>
  <c r="A30" i="120"/>
  <c r="A31" i="120"/>
  <c r="A32" i="120"/>
  <c r="A33" i="120"/>
  <c r="A34" i="120"/>
  <c r="A35" i="120"/>
  <c r="A36" i="120"/>
  <c r="A37" i="120"/>
  <c r="A38" i="120"/>
  <c r="A39" i="120"/>
  <c r="A40" i="120"/>
  <c r="A41" i="120"/>
  <c r="A42" i="120"/>
  <c r="A43" i="120"/>
  <c r="A44" i="120"/>
  <c r="A45" i="120"/>
  <c r="A46" i="120"/>
  <c r="A47" i="120"/>
  <c r="A48" i="120"/>
  <c r="A49" i="120"/>
  <c r="A50" i="120"/>
  <c r="A51" i="120"/>
  <c r="A52" i="120"/>
  <c r="A53" i="120"/>
  <c r="A54" i="120"/>
  <c r="A8" i="120"/>
  <c r="A43" i="122"/>
  <c r="A18" i="122"/>
  <c r="A42" i="122"/>
  <c r="A17" i="122"/>
  <c r="A11" i="122"/>
  <c r="A12" i="122"/>
  <c r="A13" i="122"/>
  <c r="A14" i="122"/>
  <c r="A15" i="122"/>
  <c r="A16" i="122"/>
  <c r="A20" i="122"/>
  <c r="A26" i="122"/>
  <c r="A27" i="122"/>
  <c r="A28" i="122"/>
  <c r="A34" i="122"/>
  <c r="A35" i="122"/>
  <c r="A36" i="122"/>
  <c r="A37" i="122"/>
  <c r="A38" i="122"/>
  <c r="A39" i="122"/>
  <c r="A40" i="122"/>
  <c r="A41" i="122"/>
  <c r="A45" i="122"/>
  <c r="A49" i="122"/>
  <c r="A50" i="122"/>
  <c r="A51" i="122"/>
  <c r="A52" i="122"/>
  <c r="A53" i="122"/>
  <c r="A10" i="122"/>
  <c r="A41" i="141"/>
  <c r="A57" i="141"/>
  <c r="A49" i="141"/>
  <c r="A40" i="141"/>
  <c r="A58" i="141"/>
  <c r="A56" i="141"/>
  <c r="A39" i="141"/>
  <c r="A50" i="141"/>
  <c r="A55" i="141"/>
  <c r="A47" i="141"/>
  <c r="A38" i="141"/>
  <c r="A54" i="141"/>
  <c r="A45" i="141"/>
  <c r="A37" i="141"/>
  <c r="A54" i="136"/>
  <c r="A53" i="136"/>
  <c r="A45" i="136"/>
  <c r="A37" i="136"/>
  <c r="A29" i="136"/>
  <c r="A52" i="136"/>
  <c r="A44" i="136"/>
  <c r="A43" i="136"/>
  <c r="A58" i="136"/>
  <c r="A42" i="136"/>
  <c r="A57" i="136"/>
  <c r="A49" i="136"/>
  <c r="A41" i="136"/>
  <c r="A59" i="136"/>
  <c r="A51" i="136"/>
  <c r="A50" i="136"/>
  <c r="A32" i="136"/>
  <c r="A35" i="136"/>
  <c r="A56" i="136"/>
  <c r="A40" i="136"/>
  <c r="A55" i="136"/>
  <c r="A47" i="136"/>
  <c r="A39" i="136"/>
</calcChain>
</file>

<file path=xl/comments1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10.xml><?xml version="1.0" encoding="utf-8"?>
<comments xmlns="http://schemas.openxmlformats.org/spreadsheetml/2006/main">
  <authors>
    <author>S. Beck</author>
    <author>Angelika Etzien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 Techniker- oder gleichwertigem Fachschulabschluss.</t>
        </r>
      </text>
    </comment>
    <comment ref="F3" authorId="1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  <comment ref="C8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7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11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7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beruflichen Gliederung bzw. sonstige Fälle.</t>
        </r>
      </text>
    </comment>
  </commentList>
</comments>
</file>

<file path=xl/comments12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</commentList>
</comments>
</file>

<file path=xl/comments13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5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2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40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3.xml><?xml version="1.0" encoding="utf-8"?>
<comments xmlns="http://schemas.openxmlformats.org/spreadsheetml/2006/main">
  <authors>
    <author>S. Beck</author>
    <author>Angelika Etzien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 Techniker- oder gleichwertigem Fachschulabschluss.</t>
        </r>
      </text>
    </comment>
    <comment ref="F3" authorId="1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  <comment ref="C8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7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4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7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beruflichen Gliederung bzw. sonstige Fälle.</t>
        </r>
      </text>
    </comment>
  </commentList>
</comments>
</file>

<file path=xl/comments5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</commentList>
</comments>
</file>

<file path=xl/comments6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5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7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 xml:space="preserve">Einschließlich Fälle ohne Angabe zur Arbeitszeit.
Einschließlich Fälle mit fehlender Information zur Staatsangehörigkeit.
Einschließlich Fälle ohne Angabe zur Wirtschaftsgliederung.
</t>
        </r>
      </text>
    </comment>
  </commentList>
</comments>
</file>

<file path=xl/comments8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9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40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sharedStrings.xml><?xml version="1.0" encoding="utf-8"?>
<sst xmlns="http://schemas.openxmlformats.org/spreadsheetml/2006/main" count="1339" uniqueCount="404">
  <si>
    <t>Wirtschaftsgliederung nach WZ 2008</t>
  </si>
  <si>
    <t>Insgesamt</t>
  </si>
  <si>
    <t>Und zwar</t>
  </si>
  <si>
    <t>männlich</t>
  </si>
  <si>
    <t>weiblich</t>
  </si>
  <si>
    <t>Auszubildende</t>
  </si>
  <si>
    <t>A</t>
  </si>
  <si>
    <t>B-F</t>
  </si>
  <si>
    <t>B-E</t>
  </si>
  <si>
    <t>B</t>
  </si>
  <si>
    <t>C</t>
  </si>
  <si>
    <t xml:space="preserve">10-12 </t>
  </si>
  <si>
    <t>13-15</t>
  </si>
  <si>
    <t xml:space="preserve">16-18 </t>
  </si>
  <si>
    <t xml:space="preserve">22-23 </t>
  </si>
  <si>
    <t>24-25</t>
  </si>
  <si>
    <t xml:space="preserve">29-30 </t>
  </si>
  <si>
    <t xml:space="preserve">31-33 </t>
  </si>
  <si>
    <t>D</t>
  </si>
  <si>
    <t>E</t>
  </si>
  <si>
    <t>F</t>
  </si>
  <si>
    <t>41-42</t>
  </si>
  <si>
    <t>G-U</t>
  </si>
  <si>
    <t>G-I</t>
  </si>
  <si>
    <t>G</t>
  </si>
  <si>
    <t>H</t>
  </si>
  <si>
    <t>I</t>
  </si>
  <si>
    <t>J</t>
  </si>
  <si>
    <t xml:space="preserve">58-60 </t>
  </si>
  <si>
    <t>62-63</t>
  </si>
  <si>
    <t>K</t>
  </si>
  <si>
    <t>65-66</t>
  </si>
  <si>
    <t>L</t>
  </si>
  <si>
    <t>M</t>
  </si>
  <si>
    <t xml:space="preserve">69-71 </t>
  </si>
  <si>
    <t xml:space="preserve">73-75 </t>
  </si>
  <si>
    <t>N</t>
  </si>
  <si>
    <t>78.2, 78.3</t>
  </si>
  <si>
    <t>O-Q</t>
  </si>
  <si>
    <t>O</t>
  </si>
  <si>
    <t>P</t>
  </si>
  <si>
    <t>Q</t>
  </si>
  <si>
    <t xml:space="preserve">87-88 </t>
  </si>
  <si>
    <t>R-U</t>
  </si>
  <si>
    <t>R</t>
  </si>
  <si>
    <t>S</t>
  </si>
  <si>
    <t>T</t>
  </si>
  <si>
    <t>U</t>
  </si>
  <si>
    <t>______</t>
  </si>
  <si>
    <t>M-N</t>
  </si>
  <si>
    <t>A-U</t>
  </si>
  <si>
    <t>Davon im Alter von … bis unter … Jahren</t>
  </si>
  <si>
    <t>60 - 65</t>
  </si>
  <si>
    <t>65 und mehr</t>
  </si>
  <si>
    <t>Wirtschaftsgliederung nach WZ 2008
Altersgruppen
(von … bis unter … Jahren)</t>
  </si>
  <si>
    <t>Darunter</t>
  </si>
  <si>
    <t>Unter 20</t>
  </si>
  <si>
    <t xml:space="preserve">20 - 25 </t>
  </si>
  <si>
    <t>25 - 30</t>
  </si>
  <si>
    <t xml:space="preserve">30 - 35 </t>
  </si>
  <si>
    <t xml:space="preserve">35 - 40 </t>
  </si>
  <si>
    <t xml:space="preserve">40 - 45 </t>
  </si>
  <si>
    <t xml:space="preserve">45 - 50 </t>
  </si>
  <si>
    <t xml:space="preserve">50 - 55 </t>
  </si>
  <si>
    <t>55 - 60</t>
  </si>
  <si>
    <t>Rostock</t>
  </si>
  <si>
    <t>Schwerin</t>
  </si>
  <si>
    <t>Mecklenburg-Vorpommern</t>
  </si>
  <si>
    <t>Von der Meldung des Arbeitgebers zur Statistik</t>
  </si>
  <si>
    <t>Integriertes Meldeverfahren zur Sozialversicherung</t>
  </si>
  <si>
    <t>Betriebe</t>
  </si>
  <si>
    <t>Annahmestellen</t>
  </si>
  <si>
    <t>nach § 282a SGB III</t>
  </si>
  <si>
    <t>- Untersuchungen des Instituts für 
   Arbeitsmarkt- und Berufsforschung 
   der Bundesagentur für Arbeit (IAB)</t>
  </si>
  <si>
    <t>Statistische Nutzung der Versichertenkonten</t>
  </si>
  <si>
    <t>darunter</t>
  </si>
  <si>
    <t>Seite</t>
  </si>
  <si>
    <t>Grafiken</t>
  </si>
  <si>
    <t>Stralsund</t>
  </si>
  <si>
    <t>Wismar</t>
  </si>
  <si>
    <t>Lfd.
Nr.</t>
  </si>
  <si>
    <t>Tabelle 1</t>
  </si>
  <si>
    <t>Tabelle 2</t>
  </si>
  <si>
    <t>Lfd. 
Nr.</t>
  </si>
  <si>
    <t>Tabelle 3</t>
  </si>
  <si>
    <t>Nr. der 
Klassi-
fikation</t>
  </si>
  <si>
    <t>Teilzeit-
beschäf-
tigte</t>
  </si>
  <si>
    <t>Auszu-
bildende</t>
  </si>
  <si>
    <t>Klassifikation der Berufe
(Ausgabe 2010)</t>
  </si>
  <si>
    <t>Tabelle 9</t>
  </si>
  <si>
    <t>Teilzeitbe-
schäftigte</t>
  </si>
  <si>
    <t>Tabelle 10</t>
  </si>
  <si>
    <t>deutsche 
Beschäftigte</t>
  </si>
  <si>
    <t>Vollzeitbe-
schäftigte</t>
  </si>
  <si>
    <t>41</t>
  </si>
  <si>
    <t>51</t>
  </si>
  <si>
    <t>61</t>
  </si>
  <si>
    <t>71</t>
  </si>
  <si>
    <t>91</t>
  </si>
  <si>
    <t>42</t>
  </si>
  <si>
    <t>52</t>
  </si>
  <si>
    <t>62</t>
  </si>
  <si>
    <t>72</t>
  </si>
  <si>
    <t>82</t>
  </si>
  <si>
    <t>92</t>
  </si>
  <si>
    <t>43</t>
  </si>
  <si>
    <t>53</t>
  </si>
  <si>
    <t>63</t>
  </si>
  <si>
    <t>73</t>
  </si>
  <si>
    <t>83</t>
  </si>
  <si>
    <t>93</t>
  </si>
  <si>
    <t>54</t>
  </si>
  <si>
    <t>84</t>
  </si>
  <si>
    <t>94</t>
  </si>
  <si>
    <t>Landkreis 
Rostock</t>
  </si>
  <si>
    <t>Tabelle 11</t>
  </si>
  <si>
    <t>Jahr</t>
  </si>
  <si>
    <t>Land- und 
Forst-
wirtschaft, 
Fischerei 
(A)</t>
  </si>
  <si>
    <t>Handel, 
Verkehr,
Gast-
gewerbe
(G-I)</t>
  </si>
  <si>
    <t>Tabelle 12</t>
  </si>
  <si>
    <t>Tabelle 13</t>
  </si>
  <si>
    <t xml:space="preserve">1)  </t>
  </si>
  <si>
    <t xml:space="preserve">2)  </t>
  </si>
  <si>
    <t xml:space="preserve">4)  </t>
  </si>
  <si>
    <t xml:space="preserve">5)  </t>
  </si>
  <si>
    <t xml:space="preserve">6)  </t>
  </si>
  <si>
    <t>Tabelle 5</t>
  </si>
  <si>
    <t>Tabelle 7</t>
  </si>
  <si>
    <t>-</t>
  </si>
  <si>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</si>
  <si>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</si>
  <si>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</si>
  <si>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</si>
  <si>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</si>
  <si>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</si>
  <si>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</si>
  <si>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</si>
  <si>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</si>
  <si>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</si>
  <si>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</si>
  <si>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</si>
  <si>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</si>
  <si>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[rot]</t>
  </si>
  <si>
    <t>Abweichungen in den Summen erklären sich aus dem Auf- und Abrunden der Einzelwerte.</t>
  </si>
  <si>
    <t>Erwerbstätigkeit</t>
  </si>
  <si>
    <t>A VI - vj</t>
  </si>
  <si>
    <t>Sozialversicherungspflichtig Beschäftigte</t>
  </si>
  <si>
    <t>in Mecklenburg-Vorpommern</t>
  </si>
  <si>
    <t>ins-
gesamt</t>
  </si>
  <si>
    <t xml:space="preserve">   Produzierendes Gewerbe ohne Baugewerbe</t>
  </si>
  <si>
    <t xml:space="preserve">      Verarbeitendes Gewerbe</t>
  </si>
  <si>
    <t xml:space="preserve">   Handel, Verkehr und Gastgewerbe</t>
  </si>
  <si>
    <t>weibl.</t>
  </si>
  <si>
    <t>Ge-
schl.</t>
  </si>
  <si>
    <t>65
und 
mehr</t>
  </si>
  <si>
    <t>insg.</t>
  </si>
  <si>
    <t>Männlich</t>
  </si>
  <si>
    <t>Weiblich</t>
  </si>
  <si>
    <t>Neubran-
denburg</t>
  </si>
  <si>
    <t>Vor-
pommern-
Rügen</t>
  </si>
  <si>
    <t>Nordwest-
mecklen-
burg</t>
  </si>
  <si>
    <t>Ludwigs-
lust-
Parchim</t>
  </si>
  <si>
    <t>unter
20</t>
  </si>
  <si>
    <t xml:space="preserve">   Baugewerbe</t>
  </si>
  <si>
    <t xml:space="preserve">   Information und Kommunikation</t>
  </si>
  <si>
    <t xml:space="preserve">   Grundstücks- und Wohnungswesen</t>
  </si>
  <si>
    <t>Grafik 1</t>
  </si>
  <si>
    <t>Grafik 2</t>
  </si>
  <si>
    <t>20 - 30</t>
  </si>
  <si>
    <t>30 - 40</t>
  </si>
  <si>
    <t>40 - 50</t>
  </si>
  <si>
    <t>50 - 60</t>
  </si>
  <si>
    <t>Veränderungen zum Vorjahresquartal in Prozent</t>
  </si>
  <si>
    <t>Tabelle 4</t>
  </si>
  <si>
    <t>Tabelle 6</t>
  </si>
  <si>
    <t>Tabelle 8</t>
  </si>
  <si>
    <t xml:space="preserve">3)  </t>
  </si>
  <si>
    <t>ohne 
berufliche
Ausbildung</t>
  </si>
  <si>
    <t>unbekannte 
berufliche 
Ausbildung</t>
  </si>
  <si>
    <t>Bundesagentur für Arbeit (BA)
Prüfung der Daten / Führung der
Versichertendatei (nebst Hilfsdateien)</t>
  </si>
  <si>
    <t>Auszählung der Versichertenkonten für statistische Zwecke und
Speicherung im Data-Warehouse der Bundesagentur für Arbeit</t>
  </si>
  <si>
    <t>- Zwecke der Arbeitsmarktbeobachtung
   (u. a. für Bezirke der Arbeitsagenturen)</t>
  </si>
  <si>
    <t xml:space="preserve"> - nach ca. 7,5 Monaten: sozialversicherungs-
    pflichtig beschäftigte Personen zum
    Quartalsende</t>
  </si>
  <si>
    <t>Quelle: Statistisches Bundesamt</t>
  </si>
  <si>
    <t>Davon</t>
  </si>
  <si>
    <t>Aus-
länder</t>
  </si>
  <si>
    <t>Ausländer</t>
  </si>
  <si>
    <t>Wirtschaftsgliederung nach WZ 2008
(H. v. = Herstellung von)</t>
  </si>
  <si>
    <t xml:space="preserve">   Finanz- und Versicherungsdienstleistungen</t>
  </si>
  <si>
    <t xml:space="preserve">   öffentliche Verwaltung, Verteidigung, Sozialversicherung; 
      Erziehung und Unterricht; Gesundheits- und Sozialwesen</t>
  </si>
  <si>
    <t>Nr. der 
Klas-
sifika-
tion</t>
  </si>
  <si>
    <t>Unter-
nehmens-
dienst-
leistungen
(J-N)</t>
  </si>
  <si>
    <t>Öffentliche 
und private 
Dienst-
leistungen
(O-U)</t>
  </si>
  <si>
    <t>Produ-
zierendes 
Gewerbe
(B-F)</t>
  </si>
  <si>
    <t xml:space="preserve">   freiberufliche, wissenschaftliche, technische Dienstleistungen;
      sonstige wirtschaftliche Dienstleistungen</t>
  </si>
  <si>
    <t xml:space="preserve">   Kunst, Unterhaltung und Erholung; sonstige Dienstleistungen;
      private Haushalte; exterritoriale Organisationen</t>
  </si>
  <si>
    <t>Insgesamt nach Wirtschaftsbereichen der WZ 2008</t>
  </si>
  <si>
    <t>Kennziffer:</t>
  </si>
  <si>
    <t xml:space="preserve">     Auszugsweise Vervielfältigung und Verbreitung mit Quellenangabe gestattet.</t>
  </si>
  <si>
    <t>Nichts vorhanden</t>
  </si>
  <si>
    <t>Weniger als die Hälfte von 1 in der letzten besetzten Stelle, jedoch mehr als nichts</t>
  </si>
  <si>
    <t>Berichtigte Zahl</t>
  </si>
  <si>
    <t>Keine Angabe, da Zahlenwert nicht ausreichend genau oder nicht repräsentativ</t>
  </si>
  <si>
    <t>Deutsche Beschäftigte</t>
  </si>
  <si>
    <t xml:space="preserve">   Rostock</t>
  </si>
  <si>
    <t xml:space="preserve">   Schwerin</t>
  </si>
  <si>
    <t xml:space="preserve">   Mecklenburgische Seenplatte</t>
  </si>
  <si>
    <t xml:space="preserve">      darunter Neubrandenburg</t>
  </si>
  <si>
    <t xml:space="preserve">   Landkreis Rostock</t>
  </si>
  <si>
    <t xml:space="preserve">   Vorpommern-Rügen</t>
  </si>
  <si>
    <t xml:space="preserve">      darunter Stralsund</t>
  </si>
  <si>
    <t xml:space="preserve">   Nordwestmecklenburg</t>
  </si>
  <si>
    <t xml:space="preserve">      darunter Wismar</t>
  </si>
  <si>
    <t xml:space="preserve">   Vorpommern-Greifswald</t>
  </si>
  <si>
    <t xml:space="preserve">      darunter Greifswald</t>
  </si>
  <si>
    <t xml:space="preserve">   Ludwigslust-Parchim</t>
  </si>
  <si>
    <t xml:space="preserve">Weiblich </t>
  </si>
  <si>
    <t>Sozialversicherungspflichtig Beschäftigte mit Arbeitsort in Mecklenburg-Vorpommern im Zeitvergleich
nach Geschlecht, Teilzeitbeschäftigten sowie Ausländern, Auszubildenden 
und Wirtschaftsbereichen</t>
  </si>
  <si>
    <t xml:space="preserve">   Land- und Forstwirtschaft, Fischerei</t>
  </si>
  <si>
    <t xml:space="preserve">   Freiberufliche, wissenschaftliche, technische Dienstleistungen;
      sonstige wirtschaftliche Dienstleistungen</t>
  </si>
  <si>
    <t xml:space="preserve">   Öffentliche Verwaltung, Verteidigung, Sozialversicherung; 
      Erziehung und Unterricht; Gesundheits- und Sozialwesen</t>
  </si>
  <si>
    <t xml:space="preserve">   Produzierendes Gewerbe</t>
  </si>
  <si>
    <t xml:space="preserve">      Produzierendes Gewerbe ohne Baugewerbe</t>
  </si>
  <si>
    <t xml:space="preserve">         Verarbeitendes Gewerbe</t>
  </si>
  <si>
    <t xml:space="preserve">      Baugewerbe</t>
  </si>
  <si>
    <t xml:space="preserve">   Dienstleistungsbereiche</t>
  </si>
  <si>
    <t xml:space="preserve">      Handel, Verkehr und Gastgewerbe</t>
  </si>
  <si>
    <t xml:space="preserve">      Information und Kommunikation</t>
  </si>
  <si>
    <t xml:space="preserve">      Finanz- und Versicherungsdienstleistungen</t>
  </si>
  <si>
    <t xml:space="preserve">      Grundstücks- und Wohnungswesen</t>
  </si>
  <si>
    <t xml:space="preserve">      öffentliche Verwaltung, Verteidigung, Sozialversicherung; 
         Erziehung und Unterricht; Gesundheits- und Sozialwesen</t>
  </si>
  <si>
    <t xml:space="preserve">      Öffentliche Verwaltung, Verteidigung, Sozialversicherung; 
         Erziehung und Unterricht; Gesundheits- und Sozialwesen</t>
  </si>
  <si>
    <t xml:space="preserve">      Freiberufliche, wissenschaftliche, technische Dienstleistun-
         gen; sonstige wirtschaftliche Dienstleistungen</t>
  </si>
  <si>
    <t xml:space="preserve">      freiberufliche, wissenschaftliche, technische Dienstleistun-
         gen; sonstige wirtschaftliche Dienstleistungen</t>
  </si>
  <si>
    <t xml:space="preserve">      freiberufliche, wissenschaftliche, technische Dienst-</t>
  </si>
  <si>
    <t xml:space="preserve">         leistungen; sonstige wirtschaftl. Dienstleistungen</t>
  </si>
  <si>
    <t xml:space="preserve">      öffentliche Verwaltung; Verteidigung, Sozialver-</t>
  </si>
  <si>
    <t xml:space="preserve">         sicherung; Erziehung und Unterricht; Gesund-</t>
  </si>
  <si>
    <t xml:space="preserve">         heits- und Sozialwesen</t>
  </si>
  <si>
    <t xml:space="preserve">      Kunst, Unterhaltung und Erholung; sonstige Dienst-</t>
  </si>
  <si>
    <t xml:space="preserve">         leistungen; private Haushalte; exterritoriale</t>
  </si>
  <si>
    <t xml:space="preserve">         Organisationen</t>
  </si>
  <si>
    <t xml:space="preserve">         Bergbau und Gewinnung von Steinen und Erden</t>
  </si>
  <si>
    <t xml:space="preserve">            H. v. Nahrungs- und Genussmitteln, Getränken und 
               Tabakerzeugnissen</t>
  </si>
  <si>
    <t xml:space="preserve">            H. v. Textilien, Bekleidung, Leder, Lederwaren und Schuhen</t>
  </si>
  <si>
    <t xml:space="preserve">            H. v. Holz-, Flecht-, Korb- und Korkwaren - ohne Möbel; 
               Papier, Pappe und Druckerzeugnissen</t>
  </si>
  <si>
    <t xml:space="preserve">            Kokerei und Mineralölverarbeitung</t>
  </si>
  <si>
    <t xml:space="preserve">            H. v. chemischen Erzeugnissen</t>
  </si>
  <si>
    <t xml:space="preserve">            H. v. pharmazeutischen Erzeugnissen</t>
  </si>
  <si>
    <t xml:space="preserve">            H. v. Gummi- und Kunststoffwaren, Glas und Glaswaren,
               Keramik, Verarbeitung von Steinen und Erden</t>
  </si>
  <si>
    <t xml:space="preserve">            Metallerzeugung und -bearbeitung, H. v. Metallerzeugnissen</t>
  </si>
  <si>
    <t xml:space="preserve">            H. v. DV-Geräten, elektronischen u. optischen Erzeugnissen</t>
  </si>
  <si>
    <t xml:space="preserve">            H. v. elektrischen Ausrüstungen</t>
  </si>
  <si>
    <t xml:space="preserve">            Maschinenbau</t>
  </si>
  <si>
    <t xml:space="preserve">            Fahrzeugbau</t>
  </si>
  <si>
    <t xml:space="preserve">            H. v. Möbeln und sonstigen Waren, Reparatur und Installa-
               tion von Maschinen und Ausrüstungen</t>
  </si>
  <si>
    <t xml:space="preserve">         Energieversorgung</t>
  </si>
  <si>
    <t xml:space="preserve">         Wasserversorgung; Abwasser- und Abfallentsorgung, 
            Beseitigung von Umweltverschmutzungen</t>
  </si>
  <si>
    <t xml:space="preserve">         Hoch- und Tiefbau</t>
  </si>
  <si>
    <t xml:space="preserve">         vorbereitende Baustellenarbeiten, Bauinstallation und
            sonstiges Ausbaugewerbe</t>
  </si>
  <si>
    <t xml:space="preserve">         Handel; Instandhaltung und Reparatur von Kfz</t>
  </si>
  <si>
    <t xml:space="preserve">            Handel mit Kfz; Instandhaltung und Reparatur von Kfz </t>
  </si>
  <si>
    <t xml:space="preserve">            Großhandel (ohne Handel mit Kfz)</t>
  </si>
  <si>
    <t xml:space="preserve">            Einzelhandel (ohne Handel mit Kfz)</t>
  </si>
  <si>
    <t xml:space="preserve">         Verkehr und Lagerei</t>
  </si>
  <si>
    <t xml:space="preserve">         Gastgewerbe</t>
  </si>
  <si>
    <t xml:space="preserve">         Verlagswesen, audiovisuelle Medien und Rundfunk</t>
  </si>
  <si>
    <t xml:space="preserve">         Telekommunikation</t>
  </si>
  <si>
    <t xml:space="preserve">         Informationstechnologie und Informationsdienstleistungen</t>
  </si>
  <si>
    <t xml:space="preserve">         Finanzdienstleistungen</t>
  </si>
  <si>
    <t xml:space="preserve">      freiberufliche, wissenschaftliche, technische Dienstleistungen; 
         sonstige wirtschaftliche Dienstleistungen</t>
  </si>
  <si>
    <t xml:space="preserve">         freiberufliche, wissenschaftl. und technische Dienstleistungen</t>
  </si>
  <si>
    <t xml:space="preserve">            freiberufliche und technische Dienstleistungen</t>
  </si>
  <si>
    <t xml:space="preserve">            Forschung und Entwicklung</t>
  </si>
  <si>
    <t xml:space="preserve">            sonstige freiberufl., wissenschaftl. u. technische Tätigkeiten</t>
  </si>
  <si>
    <t xml:space="preserve">         sonstige wirtschaftliche Dienstleistungen</t>
  </si>
  <si>
    <t xml:space="preserve">            darunter Überlassung von Arbeitskräften</t>
  </si>
  <si>
    <t xml:space="preserve">         öffentliche Verwaltung, Verteidigung; Sozialversicherung</t>
  </si>
  <si>
    <t xml:space="preserve">         Erziehung und Unterricht</t>
  </si>
  <si>
    <t xml:space="preserve">         Gesundheits- und Sozialwesen</t>
  </si>
  <si>
    <t xml:space="preserve">            Gesundheitswesen</t>
  </si>
  <si>
    <t xml:space="preserve">            Heime und Sozialwesen</t>
  </si>
  <si>
    <t xml:space="preserve">      Kunst, Unterhaltung und Erholung; sonstige Dienstleistungen; 
         private Haushalte; exterritoriale Organisationen</t>
  </si>
  <si>
    <t xml:space="preserve">        Kunst, Unterhaltung und Erholung</t>
  </si>
  <si>
    <t xml:space="preserve">         sonstige Dienstleistungen</t>
  </si>
  <si>
    <t xml:space="preserve">         private Haushalte mit Hauspersonal; Dienstleistungen und
            H. v. Waren durch private Haushalte für den Eigenbedarf</t>
  </si>
  <si>
    <t xml:space="preserve">         Versicherungen, Rückvers. u. Pensionskassen (o. Sozial-
            vers.); mit Finanz- u. Versicherungsdienstl. verb. Tätigkeiten</t>
  </si>
  <si>
    <t xml:space="preserve">      freiberufliche, wissenschaftliche, technische Dienst-
         leistungen; sonstige wirtschaftliche Dienstleistungen</t>
  </si>
  <si>
    <t xml:space="preserve">      Kunst, Unterhaltung und Erholung; sonstige Dienstleis-
         tungen; private Haushalte; exterritoriale Organisationen</t>
  </si>
  <si>
    <t xml:space="preserve">         exterritoriale Organisationen und Körperschaften</t>
  </si>
  <si>
    <t>Vollzeit-
beschäftigte</t>
  </si>
  <si>
    <t>Teilzeit-
beschäftigte</t>
  </si>
  <si>
    <t xml:space="preserve">Teilzeit-
beschäftigte </t>
  </si>
  <si>
    <t>Greifswald</t>
  </si>
  <si>
    <t>Mecklen-
burgische 
Seenplatte</t>
  </si>
  <si>
    <t>Vor-
pommern-
Greifswald</t>
  </si>
  <si>
    <r>
      <rPr>
        <b/>
        <sz val="8"/>
        <rFont val="Calibri"/>
        <family val="2"/>
        <scheme val="minor"/>
      </rPr>
      <t>Datenbereitstellung auf BA-Datenbank</t>
    </r>
    <r>
      <rPr>
        <sz val="8"/>
        <rFont val="Calibri"/>
        <family val="2"/>
        <scheme val="minor"/>
      </rPr>
      <t xml:space="preserve">
Online-Zugriff der statistischen Ämter</t>
    </r>
  </si>
  <si>
    <r>
      <t xml:space="preserve">- </t>
    </r>
    <r>
      <rPr>
        <b/>
        <sz val="8"/>
        <rFont val="Calibri"/>
        <family val="2"/>
        <scheme val="minor"/>
      </rPr>
      <t>Veröffentlichung</t>
    </r>
    <r>
      <rPr>
        <sz val="8"/>
        <rFont val="Calibri"/>
        <family val="2"/>
        <scheme val="minor"/>
      </rPr>
      <t xml:space="preserve"> der Beschäftigtenstatistik
   für allgemeine Zwecke der Länder, 
   insbesondere in tiefer </t>
    </r>
    <r>
      <rPr>
        <b/>
        <sz val="8"/>
        <rFont val="Calibri"/>
        <family val="2"/>
        <scheme val="minor"/>
      </rPr>
      <t>regionaler</t>
    </r>
    <r>
      <rPr>
        <sz val="8"/>
        <rFont val="Calibri"/>
        <family val="2"/>
        <scheme val="minor"/>
      </rPr>
      <t xml:space="preserve"> Gliederung</t>
    </r>
  </si>
  <si>
    <r>
      <t xml:space="preserve">Insgesamt </t>
    </r>
    <r>
      <rPr>
        <b/>
        <sz val="6"/>
        <rFont val="Calibri"/>
        <family val="2"/>
        <scheme val="minor"/>
      </rPr>
      <t>3)</t>
    </r>
  </si>
  <si>
    <r>
      <t xml:space="preserve">anerkannter 
Berufs-
abschluss </t>
    </r>
    <r>
      <rPr>
        <sz val="6"/>
        <rFont val="Calibri"/>
        <family val="2"/>
        <scheme val="minor"/>
      </rPr>
      <t>4)</t>
    </r>
  </si>
  <si>
    <r>
      <t xml:space="preserve">akade-
mischer 
Abschluss </t>
    </r>
    <r>
      <rPr>
        <sz val="6"/>
        <rFont val="Calibri"/>
        <family val="2"/>
        <scheme val="minor"/>
      </rPr>
      <t>5)</t>
    </r>
  </si>
  <si>
    <r>
      <t xml:space="preserve">Insge-
samt </t>
    </r>
    <r>
      <rPr>
        <sz val="6"/>
        <color indexed="8"/>
        <rFont val="Calibri"/>
        <family val="2"/>
        <scheme val="minor"/>
      </rPr>
      <t>1) 2)</t>
    </r>
  </si>
  <si>
    <r>
      <t xml:space="preserve">Insgesamt </t>
    </r>
    <r>
      <rPr>
        <b/>
        <sz val="6"/>
        <rFont val="Calibri"/>
        <family val="2"/>
        <scheme val="minor"/>
      </rPr>
      <t>6)</t>
    </r>
  </si>
  <si>
    <r>
      <t xml:space="preserve">Insgesamt </t>
    </r>
    <r>
      <rPr>
        <sz val="6"/>
        <color indexed="8"/>
        <rFont val="Calibri"/>
        <family val="2"/>
        <scheme val="minor"/>
      </rPr>
      <t>1) 2)</t>
    </r>
  </si>
  <si>
    <r>
      <t xml:space="preserve">Insge-
samt </t>
    </r>
    <r>
      <rPr>
        <sz val="6"/>
        <color indexed="8"/>
        <rFont val="Calibri"/>
        <family val="2"/>
        <scheme val="minor"/>
      </rPr>
      <t>1) 2) 3)</t>
    </r>
  </si>
  <si>
    <r>
      <t xml:space="preserve">Land
Kreisfreie Stadt
Landkreis
</t>
    </r>
    <r>
      <rPr>
        <i/>
        <sz val="7.5"/>
        <color indexed="8"/>
        <rFont val="Calibri"/>
        <family val="2"/>
        <scheme val="minor"/>
      </rPr>
      <t>Große kreisangehörige Stadt</t>
    </r>
  </si>
  <si>
    <r>
      <rPr>
        <sz val="7.5"/>
        <color indexed="8"/>
        <rFont val="Calibri"/>
        <family val="2"/>
        <scheme val="minor"/>
      </rPr>
      <t xml:space="preserve">Insge-
samt </t>
    </r>
    <r>
      <rPr>
        <sz val="6"/>
        <color indexed="8"/>
        <rFont val="Calibri"/>
        <family val="2"/>
        <scheme val="minor"/>
      </rPr>
      <t>1) 2)</t>
    </r>
  </si>
  <si>
    <t>Land- und Forstwirtschaft, Fischerei (A)</t>
  </si>
  <si>
    <t>Handel, Verkehr, Gastgewerbe (G-I)</t>
  </si>
  <si>
    <t>Unternehmensdienstleistungen (J-N)</t>
  </si>
  <si>
    <t>Öffentliche und private Dienstleistungen (O-U)</t>
  </si>
  <si>
    <t>Baugewerbe (F)</t>
  </si>
  <si>
    <t>Produzierendes Gewerbe (B-E)</t>
  </si>
  <si>
    <t>Grafikdaten für nebenstehende Grafik</t>
  </si>
  <si>
    <t>Telefon: 0385 588-0, Telefax: 0385 588-56973, www.statistik-mv.de, statistik.post@statistik-mv.de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</si>
  <si>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</si>
  <si>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Nr. der 
Klassi-
fika-
tion</t>
  </si>
  <si>
    <t>Nr. der
Klassi-
fikation</t>
  </si>
  <si>
    <t xml:space="preserve">   Land-, Tier- und Forstwirtschaftsberufe</t>
  </si>
  <si>
    <t xml:space="preserve">   Gartenbauberufe und Floristik</t>
  </si>
  <si>
    <t xml:space="preserve">   Papier- und Druckberufe, technische Mediengestaltung</t>
  </si>
  <si>
    <t xml:space="preserve">   Metallerzeugung und -bearbeitung, Metallbauberufe</t>
  </si>
  <si>
    <t xml:space="preserve">   Maschinen- und Fahrzeugtechnikberufe</t>
  </si>
  <si>
    <t xml:space="preserve">   Mechatronik-, Energie- und Elektroberufe</t>
  </si>
  <si>
    <t xml:space="preserve">   technische Forschungs-, Entwicklungs-, Konstruktions- und Produk-
      tionssteuerungsberufe</t>
  </si>
  <si>
    <t xml:space="preserve">   Textil- und Lederberufe</t>
  </si>
  <si>
    <t xml:space="preserve">   Lebensmittelherstellung und -verarbeitung</t>
  </si>
  <si>
    <t xml:space="preserve">   Bauplanungs-, Architektur- und Vermessungsberufe</t>
  </si>
  <si>
    <t xml:space="preserve">   Hoch- und Tiefbauberufe</t>
  </si>
  <si>
    <t xml:space="preserve">   (Innen-) Ausbauberufe</t>
  </si>
  <si>
    <t xml:space="preserve">   Gebäude- und versorgungstechnische Berufe</t>
  </si>
  <si>
    <t xml:space="preserve">   Mathematik-, Biologie-, Chemie- und Physikberufe</t>
  </si>
  <si>
    <t xml:space="preserve">   Geologie-, Geografie- und Umweltschutzberufe</t>
  </si>
  <si>
    <t xml:space="preserve">   Informatik-, Informations- und Kommunikationstechnologieberufe</t>
  </si>
  <si>
    <t xml:space="preserve">   Verkehrs- und Logistikberufe (außer Fahrzeugführung)</t>
  </si>
  <si>
    <t xml:space="preserve">   Führer von Fahrzeug- und Transportgeräten</t>
  </si>
  <si>
    <t xml:space="preserve">   Schutz-, Sicherheits- und Überwachungsberufe</t>
  </si>
  <si>
    <t xml:space="preserve">   Reinigungsberufe</t>
  </si>
  <si>
    <t xml:space="preserve">   Einkaufs-, Vertriebs- und Handelsberufe</t>
  </si>
  <si>
    <t xml:space="preserve">   Verkaufsberufe</t>
  </si>
  <si>
    <t xml:space="preserve">   Tourismus-, Hotel- und Gaststättenberufe</t>
  </si>
  <si>
    <t xml:space="preserve">   Berufe in Unternehmensführung und -organisation</t>
  </si>
  <si>
    <t xml:space="preserve">   Berufe in Finanzdienstleistungen, Rechnungswesen und Steuer-
      beratung</t>
  </si>
  <si>
    <t xml:space="preserve">   Berufe in Recht und Verwaltung</t>
  </si>
  <si>
    <t xml:space="preserve">   medizinische Gesundheitsberufe</t>
  </si>
  <si>
    <t xml:space="preserve">   Erziehung, soziale und hauswirtschaftliche Berufe, Theologie</t>
  </si>
  <si>
    <t xml:space="preserve">   lehrende und ausbildende Berufe</t>
  </si>
  <si>
    <t xml:space="preserve">   sprach-, literatur-, geistes-, gesellschafts- und wirtschaftswissen-
      schaftliche Berufe</t>
  </si>
  <si>
    <t xml:space="preserve">   Produktdesign und kunsthandwerkliche Berufe, bildende Kunst,
      Musikinstrumentenbau</t>
  </si>
  <si>
    <t xml:space="preserve">   darstellende und unterhaltende Berufe</t>
  </si>
  <si>
    <t xml:space="preserve">   Rohstoffgewinnung und -aufbereitung, Glas- und Keramikher-
      stellung und -verarbeitung</t>
  </si>
  <si>
    <t xml:space="preserve">   Kunststoffherstellung und -verarbeitung, Holzbe- und -verar-
      beitung</t>
  </si>
  <si>
    <t xml:space="preserve">   nichtmedizinische Gesundheits-, Körperpflege- und Wellness-
      berufe, Medizintechnik</t>
  </si>
  <si>
    <t xml:space="preserve">   Werbung, Marketing, kaufmännische und redaktionelle Medien-
      berufe</t>
  </si>
  <si>
    <t xml:space="preserve">Vorbemerkungen  </t>
  </si>
  <si>
    <t xml:space="preserve">Von der Meldung des Arbeitgebers zur Statistik  </t>
  </si>
  <si>
    <t xml:space="preserve">Sozialversicherungspflichtig Beschäftigte mit Arbeitsort in Mecklenburg-Vorpommern im Zeitvergleich  
   nach Geschlecht, Teilzeitbeschäftigten sowie Ausländern, Auszubildenden und Wirtschaftsbereichen  </t>
  </si>
  <si>
    <t xml:space="preserve">Fußnotenerläuterungen  </t>
  </si>
  <si>
    <t xml:space="preserve">Einschließlich Fälle ohne Angabe zur Arbeitszeit.  </t>
  </si>
  <si>
    <t xml:space="preserve">Einschließlich Fälle mit fehlender Information zur Staatsangehörigkeit.  </t>
  </si>
  <si>
    <t xml:space="preserve">Einschließlich Fälle ohne Angabe zur Wirtschaftsgliederung.  </t>
  </si>
  <si>
    <t xml:space="preserve">Umfasst Personen mit anerkannter Berufsausbildung sowie Meister-/Techniker- oder gleichwertigem  
Fachschulabschluss.  </t>
  </si>
  <si>
    <t xml:space="preserve">Bachelor, Diplom, Magister, Master, Staatsexamen oder Promotion.  </t>
  </si>
  <si>
    <t xml:space="preserve">Einschließlich Fälle ohne Angabe zur beruflichen Gliederung bzw. sonstige Fälle.  </t>
  </si>
  <si>
    <t xml:space="preserve">Inhaltsverzeichnis  </t>
  </si>
  <si>
    <t xml:space="preserve">Vorbemerkungen   </t>
  </si>
  <si>
    <t>©  Statistisches Amt Mecklenburg-Vorpommern, Schwerin, 2024</t>
  </si>
  <si>
    <t>Deutsche Rentenversicherung
- Regionalträger -</t>
  </si>
  <si>
    <t>Deutsche Rentenversicherung
 - Bund -</t>
  </si>
  <si>
    <t>Deutsche Rentenversicherung
- Knappschaft-Bahn-See -</t>
  </si>
  <si>
    <t>Auswertung/Veröffentlichung
der Bundesagentur für Arbeit für</t>
  </si>
  <si>
    <t>Statistische Ämter des Bundes und der Länder</t>
  </si>
  <si>
    <r>
      <t xml:space="preserve">- Einbindung der Beschäftigtenstatistik in das
  </t>
    </r>
    <r>
      <rPr>
        <b/>
        <sz val="8"/>
        <rFont val="Calibri"/>
        <family val="2"/>
        <scheme val="minor"/>
      </rPr>
      <t xml:space="preserve"> regionale erwerbstatistische Gesamtbild/
   weiterführende Rechensysteme</t>
    </r>
  </si>
  <si>
    <r>
      <t>- Durchführung</t>
    </r>
    <r>
      <rPr>
        <b/>
        <sz val="8"/>
        <rFont val="Calibri"/>
        <family val="2"/>
        <scheme val="minor"/>
      </rPr>
      <t xml:space="preserve"> vergleichender 
   Untersuchungen</t>
    </r>
  </si>
  <si>
    <t>A653 2023 44</t>
  </si>
  <si>
    <t>31.12.2023</t>
  </si>
  <si>
    <t xml:space="preserve">Sozialversicherungspflichtig Beschäftigte mit Arbeitsort in den kreisfreien Städten und Landkreisen  
   Mecklenburg-Vorpommerns am 31. Dezember 2023 nach Voll- und Teilzeitbeschäftigten  </t>
  </si>
  <si>
    <t xml:space="preserve">Sozialversicherungspflichtig Beschäftigte mit Arbeitsort in Mecklenburg-Vorpommern am  
   31. Dezember 2023 nach Wirtschaftsabschnitten und -unterabschnitten, Geschlecht, Teilzeitbeschäf-  
   tigten, Ausländern und Auszubildenden  </t>
  </si>
  <si>
    <t xml:space="preserve">Sozialversicherungspflichtig Beschäftigte mit Arbeitsort in Mecklenburg-Vorpommern am  
   31. Dezember 2023 nach Wirtschaftsabschnitten, Geschlecht, deutschen Beschäftigten und Altersgruppen  </t>
  </si>
  <si>
    <t xml:space="preserve">Sozialversicherungspflichtig Beschäftigte mit Arbeitsort in Mecklenburg-Vorpommern am  
   31. Dezember 2023 nach Wirtschaftsabschnitten, Altersgruppen, Geschlecht und beruflicher Ausbildung  </t>
  </si>
  <si>
    <t xml:space="preserve">Sozialversicherungspflichtig Beschäftigte mit Arbeitsort in Mecklenburg-Vorpommern am  
   31. Dezember 2023 nach beruflicher Gliederung, Geschlecht, Teilzeitbeschäftigten sowie Ausländern und  
   Auszubildenden  </t>
  </si>
  <si>
    <t xml:space="preserve">Sozialversicherungspflichtig Beschäftigte mit Arbeitsort in Mecklenburg-Vorpommern am 
   31. Dezember 2023 nach kreisfreien Städten und Landkreisen, Geschlecht, Vollzeit- und Teilzeitbeschäf-  
   tigten sowie deutschen Beschäftigten, Ausländern und Auszubildenden  </t>
  </si>
  <si>
    <t xml:space="preserve">Sozialversicherungspflichtig Beschäftigte mit Arbeitsort in Mecklenburg-Vorpommern am 
   31. Dezember 2023 nach Wirtschaftsabschnitten, Altersgruppen, Geschlecht sowie kreisfreien Städten  
   und Landkreisen  </t>
  </si>
  <si>
    <t xml:space="preserve">Sozialversicherungspflichtig Beschäftigte mit Wohnort in Mecklenburg-Vorpommern am  
   31. Dezember 2023 nach Wirtschaftsabschnitten und -unterabschnitten, Geschlecht, Teilzeitbeschäf-  
   tigten, Ausländern und Auszubildenden  </t>
  </si>
  <si>
    <t xml:space="preserve">Sozialversicherungspflichtig Beschäftigte mit Wohnort in Mecklenburg-Vorpommern am  
   31. Dezember 2023 nach Wirtschaftsabschnitten, Geschlecht, deutschen Beschäftigten und Altersgruppen  </t>
  </si>
  <si>
    <t xml:space="preserve">Sozialversicherungspflichtig Beschäftigte mit Wohnort in Mecklenburg-Vorpommern am  
   31. Dezember 2023 nach Wirtschaftsabschnitten, Altersgruppen, Geschlecht und beruflicher Ausbildung  </t>
  </si>
  <si>
    <t xml:space="preserve">Sozialversicherungspflichtig Beschäftigte mit Wohnort in Mecklenburg-Vorpommern am 
   31. Dezember 2023 nach beruflicher Gliederung, Geschlecht, Teilzeitbeschäftigten sowie Ausländern und  
   Auszubildenden   </t>
  </si>
  <si>
    <t xml:space="preserve">Sozialversicherungspflichtig Beschäftigte mit Wohnort in Mecklenburg-Vorpommern am  
   31. Dezember 2023 nach kreisfreien Städten und Landkreisen, Geschlecht, Vollzeit- und Teilzeitbeschäf-  
   tigten sowie deutschen Beschäftigten, Ausländern und Auszubildenden  </t>
  </si>
  <si>
    <t xml:space="preserve">Sozialversicherungspflichtig Beschäftigte mit Wohnort in Mecklenburg-Vorpommern am  
   31. Dezember 2023 nach Wirtschaftsabschnitten, Altersgruppen, Geschlecht sowie kreisfreien Städten  
   und Landkreisen  </t>
  </si>
  <si>
    <t xml:space="preserve">Sozialversicherungspflichtig Beschäftigte mit Arbeitsort in Mecklenburg-Vorpommern am  
   31. Dezember 2023  </t>
  </si>
  <si>
    <t>Sozialversicherungspflichtig Beschäftigte mit Arbeitsort
in Mecklenburg-Vorpommern am 31. Dezember 2023 nach
Wirtschaftsabschnitten und -unterabschnitten, Geschlecht,
Teilzeitbeschäftigten, Ausländern und Auszubildenden</t>
  </si>
  <si>
    <t>Sozialversicherungspflichtig Beschäftigte mit Arbeitsort
in Mecklenburg-Vorpommern am 31. Dezember 2023
nach Wirtschaftsabschnitten, Geschlecht, deutschen
Beschäftigten und Altersgruppen</t>
  </si>
  <si>
    <t>Sozialversicherungspflichtig Beschäftigte mit Arbeitsort
in Mecklenburg-Vorpommern am 31. Dezember 2023
nach Wirtschaftsabschnitten, Altersgruppen, Geschlecht
und beruflicher Ausbildung</t>
  </si>
  <si>
    <t xml:space="preserve">Sozialversicherungspflichtig Beschäftigte mit Arbeitsort
in Mecklenburg-Vorpommern am 31. Dezember 2023 nach
beruflicher Gliederung, Geschlecht, Teilzeitbeschäftigten
sowie Ausländern und Auszubildenden </t>
  </si>
  <si>
    <t>Sozialversicherungspflichtig Beschäftigte mit Arbeitsort in Mecklenburg-Vorpommern
am 31. Dezember 2023 nach kreisfreien Städten und Landkreisen, Geschlecht, 
Vollzeit- und Teilzeitbeschäftigten sowie deutschen Beschäftigten,
Ausländern und Auszubildenden</t>
  </si>
  <si>
    <t xml:space="preserve">Sozialversicherungspflichtig Beschäftigte mit Arbeitsort
in Mecklenburg-Vorpommern am 31. Dezember 2023
nach Wirtschaftsabschnitten, Altersgruppen, Geschlecht 
sowie kreisfreien Städten und Landkreisen </t>
  </si>
  <si>
    <t>Sozialversicherungspflichtig Beschäftigte mit Wohnort
in Mecklenburg-Vorpommern am 31. Dezember 2023 nach
Wirtschaftsabschnitten und -unterabschnitten, Geschlecht,
Teilzeitbeschäftigten, Ausländern und Auszubildenden</t>
  </si>
  <si>
    <t>Sozialversicherungspflichtig Beschäftigte mit Wohnort
in Mecklenburg-Vorpommern am 31. Dezember 2023
nach Wirtschaftsabschnitten, Geschlecht, deutschen
Beschäftigten und Altersgruppen</t>
  </si>
  <si>
    <t>Sozialversicherungspflichtig Beschäftigte mit Wohnort
in Mecklenburg-Vorpommern am 31. Dezember 2023
nach Wirtschaftsabschnitten, Altersgruppen, Geschlecht
und beruflicher Ausbildung</t>
  </si>
  <si>
    <t xml:space="preserve">Sozialversicherungspflichtig Beschäftigte mit Wohnort
in Mecklenburg-Vorpommern am 31. Dezember 2023 nach
beruflicher Gliederung, Geschlecht, Teilzeitbeschäftigten
sowie Ausländern und Auszubildenden  </t>
  </si>
  <si>
    <t xml:space="preserve">Sozialversicherungspflichtig Beschäftigte mit Wohnort
in Mecklenburg-Vorpommern am 31. Dezember 2023
nach Wirtschaftsabschnitten, Altersgruppen, Geschlecht 
sowie kreisfreien Städten und Landkreisen </t>
  </si>
  <si>
    <t>Sozialversicherungspflichtig Beschäftigte mit Wohnort in Mecklenburg-Vorpommern
am 31. Dezember 2023 nach kreisfreien Städten und Landkreisen, Geschlecht, 
Vollzeit- und Teilzeitbeschäftigten sowie deutschen Beschäftigten,
Ausländern und Auszubildenden</t>
  </si>
  <si>
    <t>Zuständige Fachbereichsleitung: Martin Axnick, Telefon: 0385 588-56420</t>
  </si>
  <si>
    <t>16.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</si>
</sst>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\ ##0"/>
    <numFmt numFmtId="165" formatCode="###\ ###\ ##0"/>
    <numFmt numFmtId="166" formatCode="#,##0&quot;  &quot;"/>
    <numFmt numFmtId="167" formatCode="#,##0&quot;&quot;;\-\ #,##0&quot;&quot;;0&quot;&quot;;@&quot;&quot;"/>
    <numFmt numFmtId="168" formatCode="#,##0&quot; &quot;;\-\ #,##0&quot; &quot;;0&quot; &quot;;@&quot; &quot;"/>
    <numFmt numFmtId="169" formatCode="#,##0&quot;    &quot;;\-\ #,##0&quot;    &quot;;0&quot;    &quot;;@&quot;    &quot;"/>
    <numFmt numFmtId="170" formatCode="d\.m\.yyyy;@"/>
    <numFmt numFmtId="171" formatCode="#,##0.0&quot;&quot;;\-\ #,##0.0&quot;&quot;;0.0&quot;&quot;;@&quot;&quot;"/>
    <numFmt numFmtId="172" formatCode="0.0"/>
    <numFmt numFmtId="173" formatCode="#,##0&quot;&quot;;\-#,##0&quot;&quot;;0&quot;&quot;;@&quot;&quot;"/>
    <numFmt numFmtId="174" formatCode="#,##0&quot; &quot;;\-#,##0&quot; &quot;;0&quot; &quot;;@&quot; &quot;"/>
    <numFmt numFmtId="175" formatCode="#,##0&quot;    &quot;;\-#,##0&quot;    &quot;;0&quot;    &quot;;@&quot;    &quot;"/>
    <numFmt numFmtId="176" formatCode="#,##0&quot;  &quot;;\-#,##0&quot;  &quot;;0&quot;  &quot;;@&quot;  &quot;"/>
    <numFmt numFmtId="177" formatCode="#,##0.0&quot; &quot;;\-#,##0.0&quot; &quot;;0.0&quot; &quot;;@&quot; &quot;"/>
  </numFmts>
  <fonts count="58">
    <font>
      <sz val="10"/>
      <color theme="1"/>
      <name val="Arial"/>
      <family val="2"/>
    </font>
    <font>
      <sz val="10"/>
      <name val="Arial"/>
      <family val="2"/>
    </font>
    <font>
      <sz val="10"/>
      <name val="MetaNormalLF-Roman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name val="Calibri"/>
      <family val="2"/>
      <scheme val="minor"/>
    </font>
    <font>
      <sz val="6"/>
      <color indexed="8"/>
      <name val="Calibri"/>
      <family val="2"/>
      <scheme val="minor"/>
    </font>
    <font>
      <sz val="6"/>
      <name val="Calibri"/>
      <family val="2"/>
      <scheme val="minor"/>
    </font>
    <font>
      <b/>
      <sz val="7"/>
      <name val="Calibri"/>
      <family val="2"/>
      <scheme val="minor"/>
    </font>
    <font>
      <b/>
      <sz val="6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7.5"/>
      <name val="Calibri"/>
      <family val="2"/>
      <scheme val="minor"/>
    </font>
    <font>
      <sz val="7.5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b/>
      <sz val="7.5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i/>
      <sz val="7.5"/>
      <color indexed="8"/>
      <name val="Calibri"/>
      <family val="2"/>
      <scheme val="minor"/>
    </font>
    <font>
      <sz val="7.5"/>
      <color indexed="8"/>
      <name val="Calibri"/>
      <family val="2"/>
      <scheme val="minor"/>
    </font>
    <font>
      <sz val="7"/>
      <color indexed="81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</cellStyleXfs>
  <cellXfs count="334">
    <xf numFmtId="0" fontId="0" fillId="0" borderId="0" xfId="0"/>
    <xf numFmtId="0" fontId="7" fillId="0" borderId="0" xfId="4" applyFont="1"/>
    <xf numFmtId="49" fontId="7" fillId="0" borderId="0" xfId="4" applyNumberFormat="1" applyFont="1" applyAlignment="1">
      <alignment horizontal="right"/>
    </xf>
    <xf numFmtId="0" fontId="7" fillId="0" borderId="0" xfId="4" applyFont="1" applyAlignment="1"/>
    <xf numFmtId="0" fontId="7" fillId="0" borderId="0" xfId="5" applyFont="1"/>
    <xf numFmtId="0" fontId="14" fillId="0" borderId="0" xfId="4" applyFont="1"/>
    <xf numFmtId="0" fontId="7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7" fillId="0" borderId="0" xfId="4" applyNumberFormat="1" applyFont="1" applyAlignment="1">
      <alignment horizontal="left" vertical="center"/>
    </xf>
    <xf numFmtId="0" fontId="7" fillId="0" borderId="0" xfId="4" applyNumberFormat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0" xfId="0" applyFont="1" applyAlignment="1">
      <alignment vertical="top"/>
    </xf>
    <xf numFmtId="49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Fill="1" applyAlignment="1"/>
    <xf numFmtId="0" fontId="11" fillId="0" borderId="0" xfId="0" applyFont="1" applyFill="1" applyAlignment="1">
      <alignment vertical="top"/>
    </xf>
    <xf numFmtId="49" fontId="7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/>
    </xf>
    <xf numFmtId="0" fontId="11" fillId="0" borderId="0" xfId="4" applyFont="1"/>
    <xf numFmtId="0" fontId="11" fillId="0" borderId="0" xfId="4" applyFont="1" applyAlignment="1">
      <alignment wrapText="1"/>
    </xf>
    <xf numFmtId="0" fontId="11" fillId="0" borderId="0" xfId="4" applyFont="1" applyAlignment="1">
      <alignment horizontal="justify" vertical="center" wrapText="1"/>
    </xf>
    <xf numFmtId="0" fontId="11" fillId="0" borderId="0" xfId="4" applyFont="1" applyAlignment="1">
      <alignment vertical="top"/>
    </xf>
    <xf numFmtId="0" fontId="19" fillId="0" borderId="0" xfId="4" applyFont="1" applyAlignment="1">
      <alignment horizontal="justify" vertical="center" wrapText="1"/>
    </xf>
    <xf numFmtId="0" fontId="20" fillId="0" borderId="0" xfId="4" applyFont="1" applyAlignment="1">
      <alignment horizontal="justify" vertical="center" wrapText="1"/>
    </xf>
    <xf numFmtId="0" fontId="21" fillId="0" borderId="0" xfId="4" applyFont="1" applyAlignment="1">
      <alignment horizontal="justify" vertical="center" wrapText="1"/>
    </xf>
    <xf numFmtId="0" fontId="19" fillId="0" borderId="0" xfId="4" applyFont="1" applyFill="1" applyAlignment="1">
      <alignment horizontal="justify" vertical="center" wrapText="1"/>
    </xf>
    <xf numFmtId="0" fontId="21" fillId="0" borderId="0" xfId="4" applyFont="1" applyAlignment="1">
      <alignment horizontal="justify" wrapText="1"/>
    </xf>
    <xf numFmtId="0" fontId="22" fillId="0" borderId="0" xfId="4" applyFont="1" applyAlignment="1">
      <alignment horizontal="justify" vertical="center" wrapText="1"/>
    </xf>
    <xf numFmtId="0" fontId="21" fillId="0" borderId="0" xfId="4" applyFont="1" applyAlignment="1">
      <alignment horizontal="justify" vertical="justify" wrapText="1"/>
    </xf>
    <xf numFmtId="0" fontId="11" fillId="0" borderId="0" xfId="4" applyFont="1" applyAlignment="1">
      <alignment horizontal="justify" vertical="justify" wrapText="1"/>
    </xf>
    <xf numFmtId="0" fontId="23" fillId="0" borderId="0" xfId="10" applyFont="1"/>
    <xf numFmtId="0" fontId="23" fillId="0" borderId="0" xfId="10" applyFont="1" applyAlignment="1">
      <alignment wrapText="1"/>
    </xf>
    <xf numFmtId="0" fontId="25" fillId="0" borderId="0" xfId="4" applyFont="1" applyAlignment="1">
      <alignment horizontal="left" vertical="center" wrapText="1"/>
    </xf>
    <xf numFmtId="0" fontId="26" fillId="0" borderId="0" xfId="9" applyFont="1" applyFill="1" applyAlignment="1" applyProtection="1">
      <alignment horizontal="center" vertical="center" wrapText="1"/>
    </xf>
    <xf numFmtId="0" fontId="27" fillId="0" borderId="0" xfId="9" applyFont="1" applyAlignment="1">
      <alignment horizontal="centerContinuous" vertical="center" wrapText="1"/>
    </xf>
    <xf numFmtId="0" fontId="26" fillId="0" borderId="0" xfId="9" applyFont="1" applyAlignment="1">
      <alignment horizontal="centerContinuous" vertical="center" wrapText="1"/>
    </xf>
    <xf numFmtId="0" fontId="26" fillId="0" borderId="0" xfId="9" applyFont="1" applyAlignment="1">
      <alignment horizontal="center" vertical="center" wrapText="1"/>
    </xf>
    <xf numFmtId="0" fontId="28" fillId="0" borderId="0" xfId="9" applyFont="1" applyAlignment="1">
      <alignment horizontal="center" wrapText="1"/>
    </xf>
    <xf numFmtId="0" fontId="28" fillId="0" borderId="0" xfId="9" applyFont="1" applyBorder="1" applyAlignment="1">
      <alignment horizontal="center" wrapText="1"/>
    </xf>
    <xf numFmtId="0" fontId="29" fillId="0" borderId="0" xfId="9" applyFont="1" applyAlignment="1">
      <alignment horizontal="centerContinuous" wrapText="1"/>
    </xf>
    <xf numFmtId="0" fontId="28" fillId="0" borderId="0" xfId="9" applyFont="1" applyAlignment="1">
      <alignment horizontal="centerContinuous" wrapText="1"/>
    </xf>
    <xf numFmtId="0" fontId="28" fillId="0" borderId="7" xfId="9" applyFont="1" applyBorder="1" applyAlignment="1">
      <alignment horizontal="center" vertical="center" wrapText="1"/>
    </xf>
    <xf numFmtId="0" fontId="28" fillId="0" borderId="8" xfId="9" applyFont="1" applyBorder="1" applyAlignment="1">
      <alignment horizontal="center" vertical="center" wrapText="1"/>
    </xf>
    <xf numFmtId="0" fontId="28" fillId="0" borderId="0" xfId="9" applyFont="1" applyAlignment="1">
      <alignment horizontal="center" vertical="center" wrapText="1"/>
    </xf>
    <xf numFmtId="0" fontId="28" fillId="0" borderId="9" xfId="9" applyFont="1" applyBorder="1" applyAlignment="1">
      <alignment horizontal="center" vertical="center" wrapText="1"/>
    </xf>
    <xf numFmtId="0" fontId="29" fillId="0" borderId="10" xfId="9" applyFont="1" applyBorder="1" applyAlignment="1">
      <alignment horizontal="center" vertical="center" wrapText="1"/>
    </xf>
    <xf numFmtId="0" fontId="29" fillId="0" borderId="0" xfId="9" applyFont="1" applyAlignment="1">
      <alignment horizontal="center" vertical="center" wrapText="1"/>
    </xf>
    <xf numFmtId="0" fontId="29" fillId="0" borderId="11" xfId="9" applyFont="1" applyBorder="1" applyAlignment="1">
      <alignment horizontal="centerContinuous" vertical="center" wrapText="1"/>
    </xf>
    <xf numFmtId="0" fontId="29" fillId="0" borderId="12" xfId="9" applyFont="1" applyBorder="1" applyAlignment="1">
      <alignment horizontal="centerContinuous" vertical="center" wrapText="1"/>
    </xf>
    <xf numFmtId="0" fontId="29" fillId="0" borderId="13" xfId="9" applyFont="1" applyBorder="1" applyAlignment="1">
      <alignment horizontal="centerContinuous" vertical="center" wrapText="1"/>
    </xf>
    <xf numFmtId="0" fontId="29" fillId="0" borderId="14" xfId="9" applyFont="1" applyBorder="1" applyAlignment="1">
      <alignment horizontal="center" vertical="center" wrapText="1"/>
    </xf>
    <xf numFmtId="0" fontId="28" fillId="0" borderId="10" xfId="9" applyFont="1" applyBorder="1" applyAlignment="1">
      <alignment horizontal="center" vertical="center" wrapText="1"/>
    </xf>
    <xf numFmtId="0" fontId="28" fillId="0" borderId="14" xfId="9" applyFont="1" applyBorder="1" applyAlignment="1">
      <alignment horizontal="center" vertical="center" wrapText="1"/>
    </xf>
    <xf numFmtId="0" fontId="28" fillId="0" borderId="11" xfId="9" applyFont="1" applyBorder="1" applyAlignment="1">
      <alignment horizontal="centerContinuous" vertical="center" wrapText="1"/>
    </xf>
    <xf numFmtId="0" fontId="28" fillId="0" borderId="12" xfId="9" applyFont="1" applyBorder="1" applyAlignment="1">
      <alignment horizontal="centerContinuous" vertical="center" wrapText="1"/>
    </xf>
    <xf numFmtId="0" fontId="28" fillId="0" borderId="13" xfId="9" applyFont="1" applyBorder="1" applyAlignment="1">
      <alignment horizontal="centerContinuous" vertical="center" wrapText="1"/>
    </xf>
    <xf numFmtId="0" fontId="28" fillId="0" borderId="15" xfId="9" applyFont="1" applyBorder="1" applyAlignment="1">
      <alignment horizontal="centerContinuous" vertical="center" wrapText="1"/>
    </xf>
    <xf numFmtId="0" fontId="28" fillId="0" borderId="16" xfId="9" applyFont="1" applyBorder="1" applyAlignment="1">
      <alignment horizontal="center" vertical="center" wrapText="1"/>
    </xf>
    <xf numFmtId="0" fontId="28" fillId="0" borderId="17" xfId="9" applyFont="1" applyBorder="1" applyAlignment="1">
      <alignment horizontal="center" vertical="center" wrapText="1"/>
    </xf>
    <xf numFmtId="0" fontId="28" fillId="0" borderId="18" xfId="9" applyFont="1" applyBorder="1" applyAlignment="1">
      <alignment horizontal="center" vertical="center" wrapText="1"/>
    </xf>
    <xf numFmtId="0" fontId="28" fillId="0" borderId="0" xfId="9" applyFont="1" applyBorder="1" applyAlignment="1">
      <alignment horizontal="center" vertical="center" wrapText="1"/>
    </xf>
    <xf numFmtId="0" fontId="28" fillId="0" borderId="0" xfId="9" applyFont="1" applyBorder="1" applyAlignment="1">
      <alignment horizontal="center" vertical="top" wrapText="1"/>
    </xf>
    <xf numFmtId="0" fontId="28" fillId="0" borderId="0" xfId="9" applyFont="1" applyAlignment="1">
      <alignment horizontal="center" vertical="top" wrapText="1"/>
    </xf>
    <xf numFmtId="0" fontId="28" fillId="0" borderId="10" xfId="9" applyFont="1" applyBorder="1" applyAlignment="1">
      <alignment vertical="center" wrapText="1"/>
    </xf>
    <xf numFmtId="0" fontId="29" fillId="0" borderId="19" xfId="9" applyFont="1" applyBorder="1" applyAlignment="1">
      <alignment horizontal="centerContinuous" vertical="center" wrapText="1"/>
    </xf>
    <xf numFmtId="0" fontId="28" fillId="0" borderId="20" xfId="9" applyFont="1" applyBorder="1" applyAlignment="1">
      <alignment horizontal="centerContinuous" vertical="center" wrapText="1"/>
    </xf>
    <xf numFmtId="0" fontId="28" fillId="0" borderId="21" xfId="9" applyFont="1" applyBorder="1" applyAlignment="1">
      <alignment horizontal="centerContinuous" vertical="center" wrapText="1"/>
    </xf>
    <xf numFmtId="0" fontId="28" fillId="0" borderId="0" xfId="9" applyFont="1" applyAlignment="1">
      <alignment vertical="center" wrapText="1"/>
    </xf>
    <xf numFmtId="0" fontId="28" fillId="0" borderId="19" xfId="9" applyFont="1" applyBorder="1" applyAlignment="1">
      <alignment horizontal="centerContinuous" vertical="center" wrapText="1"/>
    </xf>
    <xf numFmtId="0" fontId="28" fillId="0" borderId="14" xfId="9" applyFont="1" applyBorder="1" applyAlignment="1">
      <alignment vertical="center" wrapText="1"/>
    </xf>
    <xf numFmtId="0" fontId="28" fillId="0" borderId="10" xfId="9" applyFont="1" applyBorder="1" applyAlignment="1">
      <alignment wrapText="1"/>
    </xf>
    <xf numFmtId="0" fontId="28" fillId="0" borderId="0" xfId="9" applyFont="1" applyAlignment="1">
      <alignment wrapText="1"/>
    </xf>
    <xf numFmtId="0" fontId="28" fillId="0" borderId="14" xfId="9" applyFont="1" applyBorder="1" applyAlignment="1">
      <alignment wrapText="1"/>
    </xf>
    <xf numFmtId="0" fontId="29" fillId="0" borderId="0" xfId="9" applyFont="1" applyAlignment="1">
      <alignment horizontal="centerContinuous" vertical="center" wrapText="1"/>
    </xf>
    <xf numFmtId="49" fontId="28" fillId="0" borderId="10" xfId="9" applyNumberFormat="1" applyFont="1" applyBorder="1" applyAlignment="1">
      <alignment wrapText="1"/>
    </xf>
    <xf numFmtId="49" fontId="28" fillId="0" borderId="0" xfId="9" applyNumberFormat="1" applyFont="1" applyAlignment="1">
      <alignment wrapText="1"/>
    </xf>
    <xf numFmtId="49" fontId="28" fillId="0" borderId="14" xfId="9" applyNumberFormat="1" applyFont="1" applyBorder="1" applyAlignment="1">
      <alignment wrapText="1"/>
    </xf>
    <xf numFmtId="0" fontId="29" fillId="0" borderId="16" xfId="9" applyFont="1" applyBorder="1" applyAlignment="1">
      <alignment wrapText="1"/>
    </xf>
    <xf numFmtId="0" fontId="29" fillId="0" borderId="17" xfId="9" applyFont="1" applyBorder="1" applyAlignment="1">
      <alignment wrapText="1"/>
    </xf>
    <xf numFmtId="0" fontId="29" fillId="0" borderId="18" xfId="9" applyFont="1" applyBorder="1" applyAlignment="1">
      <alignment wrapText="1"/>
    </xf>
    <xf numFmtId="0" fontId="29" fillId="0" borderId="0" xfId="9" applyFont="1" applyAlignment="1">
      <alignment wrapText="1"/>
    </xf>
    <xf numFmtId="0" fontId="30" fillId="0" borderId="0" xfId="0" applyFont="1" applyAlignment="1">
      <alignment vertical="center" readingOrder="1"/>
    </xf>
    <xf numFmtId="0" fontId="28" fillId="0" borderId="0" xfId="9" applyFont="1" applyFill="1" applyAlignment="1">
      <alignment wrapText="1"/>
    </xf>
    <xf numFmtId="0" fontId="7" fillId="0" borderId="0" xfId="0" applyFont="1"/>
    <xf numFmtId="0" fontId="32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7" fillId="0" borderId="0" xfId="0" applyFont="1" applyAlignment="1">
      <alignment horizontal="justify" vertical="justify" wrapText="1"/>
    </xf>
    <xf numFmtId="0" fontId="18" fillId="0" borderId="0" xfId="0" applyFont="1" applyAlignment="1">
      <alignment horizontal="left" vertical="center" wrapText="1"/>
    </xf>
    <xf numFmtId="0" fontId="28" fillId="0" borderId="0" xfId="0" applyFont="1" applyFill="1"/>
    <xf numFmtId="166" fontId="35" fillId="0" borderId="3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166" fontId="35" fillId="0" borderId="2" xfId="0" applyNumberFormat="1" applyFont="1" applyFill="1" applyBorder="1" applyAlignment="1">
      <alignment horizontal="center" vertical="center"/>
    </xf>
    <xf numFmtId="166" fontId="35" fillId="0" borderId="4" xfId="0" applyNumberFormat="1" applyFont="1" applyFill="1" applyBorder="1" applyAlignment="1">
      <alignment horizontal="center" vertical="center"/>
    </xf>
    <xf numFmtId="0" fontId="35" fillId="0" borderId="0" xfId="0" applyFont="1" applyFill="1"/>
    <xf numFmtId="166" fontId="35" fillId="0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right"/>
    </xf>
    <xf numFmtId="0" fontId="28" fillId="0" borderId="0" xfId="0" applyFont="1" applyFill="1" applyAlignment="1"/>
    <xf numFmtId="0" fontId="28" fillId="0" borderId="0" xfId="0" applyFont="1" applyFill="1" applyAlignment="1">
      <alignment wrapText="1"/>
    </xf>
    <xf numFmtId="0" fontId="35" fillId="0" borderId="4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5" fillId="0" borderId="3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wrapText="1"/>
    </xf>
    <xf numFmtId="164" fontId="39" fillId="0" borderId="0" xfId="0" applyNumberFormat="1" applyFont="1" applyFill="1"/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justify"/>
    </xf>
    <xf numFmtId="0" fontId="35" fillId="0" borderId="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165" fontId="39" fillId="0" borderId="0" xfId="0" applyNumberFormat="1" applyFont="1" applyFill="1" applyAlignment="1"/>
    <xf numFmtId="165" fontId="39" fillId="0" borderId="0" xfId="0" applyNumberFormat="1" applyFont="1" applyFill="1"/>
    <xf numFmtId="0" fontId="12" fillId="0" borderId="0" xfId="0" applyFont="1" applyFill="1"/>
    <xf numFmtId="167" fontId="12" fillId="0" borderId="0" xfId="0" applyNumberFormat="1" applyFont="1" applyFill="1"/>
    <xf numFmtId="0" fontId="12" fillId="0" borderId="0" xfId="0" applyFont="1" applyFill="1" applyBorder="1"/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41" fillId="0" borderId="0" xfId="0" applyFont="1" applyFill="1"/>
    <xf numFmtId="0" fontId="28" fillId="0" borderId="22" xfId="0" applyFont="1" applyFill="1" applyBorder="1" applyAlignment="1">
      <alignment horizontal="center"/>
    </xf>
    <xf numFmtId="164" fontId="28" fillId="0" borderId="0" xfId="0" applyNumberFormat="1" applyFont="1" applyFill="1"/>
    <xf numFmtId="0" fontId="42" fillId="0" borderId="3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12" fillId="0" borderId="6" xfId="0" applyFont="1" applyFill="1" applyBorder="1" applyAlignment="1">
      <alignment horizontal="center" vertical="center" wrapText="1"/>
    </xf>
    <xf numFmtId="168" fontId="12" fillId="0" borderId="0" xfId="0" applyNumberFormat="1" applyFont="1" applyFill="1"/>
    <xf numFmtId="170" fontId="12" fillId="0" borderId="1" xfId="0" applyNumberFormat="1" applyFont="1" applyFill="1" applyBorder="1" applyAlignment="1">
      <alignment horizontal="left" vertical="center" wrapText="1"/>
    </xf>
    <xf numFmtId="171" fontId="12" fillId="0" borderId="0" xfId="0" applyNumberFormat="1" applyFont="1" applyFill="1"/>
    <xf numFmtId="0" fontId="12" fillId="0" borderId="0" xfId="0" applyFont="1" applyFill="1" applyAlignment="1">
      <alignment horizontal="left"/>
    </xf>
    <xf numFmtId="172" fontId="12" fillId="0" borderId="0" xfId="0" applyNumberFormat="1" applyFont="1" applyFill="1"/>
    <xf numFmtId="165" fontId="43" fillId="0" borderId="0" xfId="0" applyNumberFormat="1" applyFont="1" applyFill="1"/>
    <xf numFmtId="0" fontId="21" fillId="0" borderId="0" xfId="3" applyFont="1" applyAlignment="1">
      <alignment horizontal="right" vertical="top"/>
    </xf>
    <xf numFmtId="0" fontId="21" fillId="0" borderId="0" xfId="0" applyFont="1" applyAlignment="1">
      <alignment wrapText="1"/>
    </xf>
    <xf numFmtId="0" fontId="39" fillId="0" borderId="0" xfId="0" applyFont="1"/>
    <xf numFmtId="0" fontId="28" fillId="0" borderId="0" xfId="3" applyFont="1" applyAlignment="1">
      <alignment horizontal="right" vertical="top"/>
    </xf>
    <xf numFmtId="0" fontId="11" fillId="0" borderId="0" xfId="0" applyFont="1" applyAlignment="1">
      <alignment wrapText="1"/>
    </xf>
    <xf numFmtId="0" fontId="12" fillId="0" borderId="0" xfId="0" applyFont="1"/>
    <xf numFmtId="0" fontId="24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46" fillId="0" borderId="0" xfId="0" applyFont="1" applyFill="1"/>
    <xf numFmtId="0" fontId="46" fillId="0" borderId="0" xfId="0" applyFont="1" applyFill="1" applyBorder="1"/>
    <xf numFmtId="0" fontId="49" fillId="0" borderId="2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left" vertical="center" wrapText="1"/>
    </xf>
    <xf numFmtId="0" fontId="47" fillId="0" borderId="5" xfId="0" applyFont="1" applyFill="1" applyBorder="1" applyAlignment="1">
      <alignment horizontal="left" wrapText="1"/>
    </xf>
    <xf numFmtId="0" fontId="50" fillId="0" borderId="1" xfId="0" applyNumberFormat="1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wrapText="1"/>
    </xf>
    <xf numFmtId="0" fontId="47" fillId="0" borderId="1" xfId="0" applyFont="1" applyFill="1" applyBorder="1" applyAlignment="1">
      <alignment horizontal="left"/>
    </xf>
    <xf numFmtId="0" fontId="50" fillId="0" borderId="1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vertical="top" wrapText="1"/>
    </xf>
    <xf numFmtId="0" fontId="53" fillId="0" borderId="0" xfId="0" applyFont="1" applyFill="1"/>
    <xf numFmtId="0" fontId="47" fillId="0" borderId="4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 wrapText="1"/>
    </xf>
    <xf numFmtId="167" fontId="48" fillId="0" borderId="0" xfId="0" applyNumberFormat="1" applyFont="1" applyFill="1" applyAlignment="1">
      <alignment horizontal="right"/>
    </xf>
    <xf numFmtId="0" fontId="47" fillId="0" borderId="1" xfId="0" applyNumberFormat="1" applyFont="1" applyFill="1" applyBorder="1" applyAlignment="1">
      <alignment horizontal="left" vertical="center" wrapText="1"/>
    </xf>
    <xf numFmtId="0" fontId="47" fillId="0" borderId="1" xfId="0" quotePrefix="1" applyFont="1" applyFill="1" applyBorder="1" applyAlignment="1">
      <alignment horizontal="left"/>
    </xf>
    <xf numFmtId="0" fontId="48" fillId="0" borderId="5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169" fontId="51" fillId="0" borderId="0" xfId="0" applyNumberFormat="1" applyFont="1" applyFill="1" applyAlignment="1">
      <alignment horizontal="right"/>
    </xf>
    <xf numFmtId="0" fontId="48" fillId="0" borderId="1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center" vertical="center"/>
    </xf>
    <xf numFmtId="169" fontId="48" fillId="0" borderId="0" xfId="0" applyNumberFormat="1" applyFont="1" applyFill="1" applyAlignment="1">
      <alignment horizontal="right"/>
    </xf>
    <xf numFmtId="0" fontId="49" fillId="0" borderId="1" xfId="0" applyFont="1" applyFill="1" applyBorder="1" applyAlignment="1">
      <alignment horizontal="left" vertical="center" wrapText="1"/>
    </xf>
    <xf numFmtId="0" fontId="47" fillId="0" borderId="5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left" wrapText="1"/>
    </xf>
    <xf numFmtId="166" fontId="47" fillId="0" borderId="1" xfId="0" applyNumberFormat="1" applyFont="1" applyFill="1" applyBorder="1" applyAlignment="1">
      <alignment horizontal="left" indent="1"/>
    </xf>
    <xf numFmtId="0" fontId="50" fillId="0" borderId="23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center" vertical="center"/>
    </xf>
    <xf numFmtId="166" fontId="47" fillId="0" borderId="1" xfId="0" quotePrefix="1" applyNumberFormat="1" applyFont="1" applyFill="1" applyBorder="1" applyAlignment="1">
      <alignment horizontal="left" indent="1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166" fontId="47" fillId="0" borderId="0" xfId="0" applyNumberFormat="1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left" vertical="center"/>
    </xf>
    <xf numFmtId="0" fontId="50" fillId="0" borderId="1" xfId="0" applyFont="1" applyFill="1" applyBorder="1" applyAlignment="1">
      <alignment horizontal="left"/>
    </xf>
    <xf numFmtId="0" fontId="50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left" wrapText="1"/>
    </xf>
    <xf numFmtId="14" fontId="48" fillId="0" borderId="1" xfId="0" applyNumberFormat="1" applyFont="1" applyFill="1" applyBorder="1" applyAlignment="1">
      <alignment horizontal="left" vertical="center" wrapText="1"/>
    </xf>
    <xf numFmtId="170" fontId="48" fillId="0" borderId="1" xfId="0" applyNumberFormat="1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center"/>
    </xf>
    <xf numFmtId="0" fontId="32" fillId="0" borderId="0" xfId="0" applyFont="1"/>
    <xf numFmtId="3" fontId="12" fillId="0" borderId="0" xfId="0" applyNumberFormat="1" applyFont="1"/>
    <xf numFmtId="0" fontId="11" fillId="0" borderId="0" xfId="0" applyFont="1"/>
    <xf numFmtId="0" fontId="11" fillId="0" borderId="0" xfId="0" applyFont="1" applyFill="1"/>
    <xf numFmtId="0" fontId="21" fillId="0" borderId="0" xfId="0" applyFont="1" applyFill="1"/>
    <xf numFmtId="0" fontId="11" fillId="0" borderId="0" xfId="0" applyNumberFormat="1" applyFont="1" applyAlignment="1">
      <alignment horizontal="left" vertical="top"/>
    </xf>
    <xf numFmtId="0" fontId="11" fillId="0" borderId="0" xfId="0" applyNumberFormat="1" applyFont="1" applyAlignment="1">
      <alignment horizontal="left" vertical="center" wrapText="1"/>
    </xf>
    <xf numFmtId="0" fontId="11" fillId="0" borderId="0" xfId="0" applyNumberFormat="1" applyFont="1" applyAlignment="1">
      <alignment vertical="center"/>
    </xf>
    <xf numFmtId="0" fontId="11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Alignment="1">
      <alignment horizontal="left" vertical="top" wrapText="1"/>
    </xf>
    <xf numFmtId="0" fontId="47" fillId="0" borderId="5" xfId="0" applyFont="1" applyFill="1" applyBorder="1" applyAlignment="1">
      <alignment horizontal="left" indent="1"/>
    </xf>
    <xf numFmtId="0" fontId="47" fillId="0" borderId="1" xfId="0" applyFont="1" applyFill="1" applyBorder="1" applyAlignment="1">
      <alignment horizontal="left" indent="1"/>
    </xf>
    <xf numFmtId="0" fontId="50" fillId="0" borderId="1" xfId="0" applyFont="1" applyFill="1" applyBorder="1" applyAlignment="1">
      <alignment horizontal="left" vertical="center"/>
    </xf>
    <xf numFmtId="3" fontId="12" fillId="0" borderId="0" xfId="0" applyNumberFormat="1" applyFont="1" applyFill="1"/>
    <xf numFmtId="49" fontId="28" fillId="0" borderId="0" xfId="9" applyNumberFormat="1" applyFont="1" applyBorder="1" applyAlignment="1">
      <alignment vertical="center" wrapText="1"/>
    </xf>
    <xf numFmtId="173" fontId="48" fillId="0" borderId="0" xfId="0" applyNumberFormat="1" applyFont="1" applyFill="1" applyAlignment="1">
      <alignment horizontal="right"/>
    </xf>
    <xf numFmtId="174" fontId="48" fillId="0" borderId="0" xfId="0" applyNumberFormat="1" applyFont="1" applyFill="1" applyAlignment="1">
      <alignment horizontal="right"/>
    </xf>
    <xf numFmtId="174" fontId="51" fillId="0" borderId="0" xfId="0" applyNumberFormat="1" applyFont="1" applyFill="1" applyAlignment="1">
      <alignment horizontal="right"/>
    </xf>
    <xf numFmtId="173" fontId="51" fillId="0" borderId="0" xfId="0" applyNumberFormat="1" applyFont="1" applyFill="1" applyAlignment="1">
      <alignment horizontal="right"/>
    </xf>
    <xf numFmtId="175" fontId="51" fillId="0" borderId="0" xfId="0" applyNumberFormat="1" applyFont="1" applyFill="1" applyAlignment="1">
      <alignment horizontal="right"/>
    </xf>
    <xf numFmtId="175" fontId="48" fillId="0" borderId="0" xfId="0" applyNumberFormat="1" applyFont="1" applyFill="1" applyAlignment="1">
      <alignment horizontal="right"/>
    </xf>
    <xf numFmtId="176" fontId="51" fillId="0" borderId="0" xfId="0" applyNumberFormat="1" applyFont="1" applyFill="1" applyAlignment="1">
      <alignment horizontal="right"/>
    </xf>
    <xf numFmtId="176" fontId="48" fillId="0" borderId="0" xfId="0" applyNumberFormat="1" applyFont="1" applyFill="1" applyAlignment="1">
      <alignment horizontal="right"/>
    </xf>
    <xf numFmtId="174" fontId="48" fillId="0" borderId="0" xfId="0" applyNumberFormat="1" applyFont="1" applyFill="1" applyAlignment="1">
      <alignment horizontal="right" vertical="center"/>
    </xf>
    <xf numFmtId="177" fontId="48" fillId="0" borderId="0" xfId="0" applyNumberFormat="1" applyFont="1" applyFill="1" applyAlignment="1">
      <alignment horizontal="right"/>
    </xf>
    <xf numFmtId="0" fontId="15" fillId="0" borderId="0" xfId="8" applyFont="1" applyAlignment="1">
      <alignment vertical="center" wrapText="1"/>
    </xf>
    <xf numFmtId="0" fontId="15" fillId="0" borderId="0" xfId="8" applyFont="1" applyAlignment="1">
      <alignment vertical="center"/>
    </xf>
    <xf numFmtId="49" fontId="16" fillId="0" borderId="0" xfId="4" quotePrefix="1" applyNumberFormat="1" applyFont="1" applyAlignment="1">
      <alignment horizontal="left"/>
    </xf>
    <xf numFmtId="49" fontId="16" fillId="0" borderId="0" xfId="4" applyNumberFormat="1" applyFont="1" applyAlignment="1">
      <alignment horizontal="left"/>
    </xf>
    <xf numFmtId="49" fontId="10" fillId="0" borderId="0" xfId="4" quotePrefix="1" applyNumberFormat="1" applyFont="1" applyAlignment="1">
      <alignment horizontal="left"/>
    </xf>
    <xf numFmtId="0" fontId="7" fillId="0" borderId="0" xfId="4" applyFont="1" applyAlignment="1">
      <alignment horizontal="right"/>
    </xf>
    <xf numFmtId="0" fontId="6" fillId="0" borderId="26" xfId="4" applyFont="1" applyBorder="1" applyAlignment="1">
      <alignment horizontal="center" vertical="center" wrapText="1"/>
    </xf>
    <xf numFmtId="0" fontId="13" fillId="0" borderId="27" xfId="8" applyFont="1" applyBorder="1" applyAlignment="1">
      <alignment horizontal="left" vertical="center" wrapText="1"/>
    </xf>
    <xf numFmtId="0" fontId="14" fillId="0" borderId="27" xfId="8" applyFont="1" applyBorder="1" applyAlignment="1">
      <alignment horizontal="right" vertical="center" wrapText="1"/>
    </xf>
    <xf numFmtId="0" fontId="8" fillId="0" borderId="0" xfId="8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4" applyFont="1" applyAlignment="1">
      <alignment horizontal="left" vertical="center"/>
    </xf>
    <xf numFmtId="0" fontId="17" fillId="0" borderId="25" xfId="4" applyFont="1" applyBorder="1" applyAlignment="1">
      <alignment horizontal="right"/>
    </xf>
    <xf numFmtId="0" fontId="7" fillId="0" borderId="20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left" vertical="center"/>
    </xf>
    <xf numFmtId="0" fontId="7" fillId="0" borderId="25" xfId="4" applyFont="1" applyBorder="1" applyAlignment="1">
      <alignment horizontal="center" vertical="center"/>
    </xf>
    <xf numFmtId="49" fontId="7" fillId="0" borderId="0" xfId="5" applyNumberFormat="1" applyFont="1" applyAlignment="1">
      <alignment horizontal="left" wrapText="1"/>
    </xf>
    <xf numFmtId="0" fontId="1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49" fontId="7" fillId="0" borderId="0" xfId="4" applyNumberFormat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top"/>
    </xf>
    <xf numFmtId="0" fontId="11" fillId="0" borderId="0" xfId="0" applyNumberFormat="1" applyFont="1" applyAlignment="1">
      <alignment horizontal="left" vertical="center" wrapText="1"/>
    </xf>
    <xf numFmtId="49" fontId="28" fillId="0" borderId="19" xfId="9" quotePrefix="1" applyNumberFormat="1" applyFont="1" applyBorder="1" applyAlignment="1">
      <alignment horizontal="left" vertical="center" wrapText="1"/>
    </xf>
    <xf numFmtId="49" fontId="28" fillId="0" borderId="20" xfId="9" applyNumberFormat="1" applyFont="1" applyBorder="1" applyAlignment="1">
      <alignment horizontal="left" vertical="center" wrapText="1"/>
    </xf>
    <xf numFmtId="49" fontId="28" fillId="0" borderId="21" xfId="9" applyNumberFormat="1" applyFont="1" applyBorder="1" applyAlignment="1">
      <alignment horizontal="left" vertical="center" wrapText="1"/>
    </xf>
    <xf numFmtId="49" fontId="28" fillId="0" borderId="28" xfId="9" quotePrefix="1" applyNumberFormat="1" applyFont="1" applyBorder="1" applyAlignment="1">
      <alignment horizontal="left" vertical="center" wrapText="1"/>
    </xf>
    <xf numFmtId="49" fontId="28" fillId="0" borderId="0" xfId="9" applyNumberFormat="1" applyFont="1" applyBorder="1" applyAlignment="1">
      <alignment horizontal="left" vertical="center" wrapText="1"/>
    </xf>
    <xf numFmtId="49" fontId="28" fillId="0" borderId="29" xfId="9" applyNumberFormat="1" applyFont="1" applyBorder="1" applyAlignment="1">
      <alignment horizontal="left" vertical="center" wrapText="1"/>
    </xf>
    <xf numFmtId="49" fontId="28" fillId="0" borderId="30" xfId="9" quotePrefix="1" applyNumberFormat="1" applyFont="1" applyBorder="1" applyAlignment="1">
      <alignment horizontal="left" vertical="center" wrapText="1"/>
    </xf>
    <xf numFmtId="49" fontId="28" fillId="0" borderId="25" xfId="9" applyNumberFormat="1" applyFont="1" applyBorder="1" applyAlignment="1">
      <alignment horizontal="left" vertical="center" wrapText="1"/>
    </xf>
    <xf numFmtId="49" fontId="28" fillId="0" borderId="31" xfId="9" applyNumberFormat="1" applyFont="1" applyBorder="1" applyAlignment="1">
      <alignment horizontal="left" vertical="center" wrapText="1"/>
    </xf>
    <xf numFmtId="0" fontId="28" fillId="0" borderId="0" xfId="9" applyFont="1" applyAlignment="1">
      <alignment horizontal="left" wrapText="1"/>
    </xf>
    <xf numFmtId="0" fontId="29" fillId="0" borderId="11" xfId="9" applyFont="1" applyBorder="1" applyAlignment="1">
      <alignment horizontal="center" vertical="center" wrapText="1"/>
    </xf>
    <xf numFmtId="0" fontId="29" fillId="0" borderId="12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center" vertical="center" wrapText="1"/>
    </xf>
    <xf numFmtId="49" fontId="28" fillId="0" borderId="28" xfId="9" applyNumberFormat="1" applyFont="1" applyBorder="1" applyAlignment="1">
      <alignment horizontal="left" wrapText="1" indent="1"/>
    </xf>
    <xf numFmtId="49" fontId="28" fillId="0" borderId="0" xfId="9" applyNumberFormat="1" applyFont="1" applyBorder="1" applyAlignment="1">
      <alignment horizontal="left" wrapText="1" indent="1"/>
    </xf>
    <xf numFmtId="49" fontId="28" fillId="0" borderId="29" xfId="9" applyNumberFormat="1" applyFont="1" applyBorder="1" applyAlignment="1">
      <alignment horizontal="left" wrapText="1" indent="1"/>
    </xf>
    <xf numFmtId="0" fontId="28" fillId="0" borderId="28" xfId="9" applyFont="1" applyBorder="1" applyAlignment="1">
      <alignment horizontal="center" vertical="top"/>
    </xf>
    <xf numFmtId="0" fontId="28" fillId="0" borderId="0" xfId="9" applyFont="1" applyBorder="1" applyAlignment="1">
      <alignment horizontal="center" vertical="top"/>
    </xf>
    <xf numFmtId="0" fontId="28" fillId="0" borderId="29" xfId="9" applyFont="1" applyBorder="1" applyAlignment="1">
      <alignment horizontal="center" vertical="top"/>
    </xf>
    <xf numFmtId="49" fontId="28" fillId="0" borderId="30" xfId="9" applyNumberFormat="1" applyFont="1" applyBorder="1" applyAlignment="1">
      <alignment horizontal="left" vertical="top" wrapText="1" indent="1"/>
    </xf>
    <xf numFmtId="49" fontId="28" fillId="0" borderId="25" xfId="9" applyNumberFormat="1" applyFont="1" applyBorder="1" applyAlignment="1">
      <alignment horizontal="left" vertical="top" wrapText="1" indent="1"/>
    </xf>
    <xf numFmtId="49" fontId="28" fillId="0" borderId="31" xfId="9" applyNumberFormat="1" applyFont="1" applyBorder="1" applyAlignment="1">
      <alignment horizontal="left" vertical="top" wrapText="1" indent="1"/>
    </xf>
    <xf numFmtId="49" fontId="28" fillId="0" borderId="30" xfId="9" applyNumberFormat="1" applyFont="1" applyBorder="1" applyAlignment="1">
      <alignment horizontal="left" vertical="top" wrapText="1" indent="2"/>
    </xf>
    <xf numFmtId="49" fontId="28" fillId="0" borderId="25" xfId="9" applyNumberFormat="1" applyFont="1" applyBorder="1" applyAlignment="1">
      <alignment horizontal="left" vertical="top" wrapText="1" indent="2"/>
    </xf>
    <xf numFmtId="49" fontId="28" fillId="0" borderId="31" xfId="9" applyNumberFormat="1" applyFont="1" applyBorder="1" applyAlignment="1">
      <alignment horizontal="left" vertical="top" wrapText="1" indent="2"/>
    </xf>
    <xf numFmtId="0" fontId="44" fillId="0" borderId="11" xfId="9" applyFont="1" applyBorder="1" applyAlignment="1">
      <alignment horizontal="center" vertical="center" wrapText="1"/>
    </xf>
    <xf numFmtId="0" fontId="44" fillId="0" borderId="12" xfId="9" applyFont="1" applyBorder="1" applyAlignment="1">
      <alignment horizontal="center" vertical="center" wrapText="1"/>
    </xf>
    <xf numFmtId="0" fontId="44" fillId="0" borderId="13" xfId="9" applyFont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left" vertical="center"/>
    </xf>
    <xf numFmtId="0" fontId="45" fillId="0" borderId="2" xfId="0" applyFont="1" applyFill="1" applyBorder="1" applyAlignment="1">
      <alignment horizontal="left" vertical="center"/>
    </xf>
    <xf numFmtId="0" fontId="45" fillId="0" borderId="2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50" fillId="0" borderId="24" xfId="0" applyNumberFormat="1" applyFont="1" applyFill="1" applyBorder="1" applyAlignment="1">
      <alignment horizontal="center" vertical="top"/>
    </xf>
    <xf numFmtId="0" fontId="36" fillId="0" borderId="0" xfId="0" applyNumberFormat="1" applyFont="1" applyFill="1" applyAlignment="1">
      <alignment horizontal="center" vertical="top"/>
    </xf>
    <xf numFmtId="0" fontId="50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51" fillId="0" borderId="24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50" fillId="0" borderId="0" xfId="0" applyNumberFormat="1" applyFont="1" applyFill="1" applyBorder="1" applyAlignment="1">
      <alignment horizontal="center" vertical="top"/>
    </xf>
    <xf numFmtId="0" fontId="51" fillId="0" borderId="0" xfId="0" applyNumberFormat="1" applyFont="1" applyFill="1" applyBorder="1" applyAlignment="1">
      <alignment horizontal="center" vertical="center"/>
    </xf>
    <xf numFmtId="0" fontId="50" fillId="0" borderId="24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top"/>
    </xf>
    <xf numFmtId="0" fontId="4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50" fillId="0" borderId="32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 wrapText="1"/>
    </xf>
    <xf numFmtId="0" fontId="52" fillId="0" borderId="3" xfId="0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51" fillId="0" borderId="3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50" fillId="0" borderId="24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44" fillId="0" borderId="0" xfId="3" applyFont="1" applyAlignment="1">
      <alignment horizontal="left" vertical="center"/>
    </xf>
    <xf numFmtId="0" fontId="57" fillId="0" borderId="26" xfId="4" applyFont="1" applyBorder="1" applyAlignment="1">
      <alignment horizontal="left" wrapText="1"/>
    </xf>
  </cellXfs>
  <cellStyles count="11">
    <cellStyle name="Link" xfId="10" builtinId="8" customBuiltin="1"/>
    <cellStyle name="Standard" xfId="0" builtinId="0"/>
    <cellStyle name="Standard 2" xfId="1"/>
    <cellStyle name="Standard 2 2" xfId="2"/>
    <cellStyle name="Standard 2 2 2" xfId="3"/>
    <cellStyle name="Standard 2 3" xfId="4"/>
    <cellStyle name="Standard 2 3 3" xfId="5"/>
    <cellStyle name="Standard 3" xfId="6"/>
    <cellStyle name="Standard 4" xfId="7"/>
    <cellStyle name="Standard 4 2" xfId="8"/>
    <cellStyle name="Standard_Mappe1" xfId="9"/>
  </cellStyles>
  <dxfs count="6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95D5E1"/>
      <color rgb="FFEEF0BC"/>
      <color rgb="FFF2B700"/>
      <color rgb="FFAA192B"/>
      <color rgb="FF005E90"/>
      <color rgb="FF0CA0D9"/>
      <color rgb="FF289B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850" b="1"/>
              <a:t>Sozialversicherungspflichtig Beschäftigte mit</a:t>
            </a:r>
            <a:r>
              <a:rPr lang="de-DE" sz="850" b="1" baseline="0"/>
              <a:t> Arbeitsort in den kreisfreien Städten und Landkreisen Mecklenburg-Vorpommerns nach Voll- und Teilzeitbeschäftigten</a:t>
            </a:r>
            <a:endParaRPr lang="de-DE" sz="8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8974980499551062E-2"/>
          <c:y val="0.18214801141360154"/>
          <c:w val="0.88777096302421921"/>
          <c:h val="0.54164665388123656"/>
        </c:manualLayout>
      </c:layout>
      <c:barChart>
        <c:barDir val="col"/>
        <c:grouping val="clustered"/>
        <c:varyColors val="0"/>
        <c:ser>
          <c:idx val="0"/>
          <c:order val="0"/>
          <c:tx>
            <c:v>Vollzeitbeschäftigte</c:v>
          </c:tx>
          <c:spPr>
            <a:solidFill>
              <a:srgbClr val="0CA0D9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('5'!$B$10:$B$11,'5'!$B$13,'5'!$B$15:$B$16,'5'!$B$18,'5'!$B$20,'5'!$B$22)</c:f>
              <c:strCache>
                <c:ptCount val="8"/>
                <c:pt idx="0">
                  <c:v>   Rostock</c:v>
                </c:pt>
                <c:pt idx="1">
                  <c:v>   Schwerin</c:v>
                </c:pt>
                <c:pt idx="2">
                  <c:v>   Mecklenburgische Seenplatte</c:v>
                </c:pt>
                <c:pt idx="3">
                  <c:v>   Landkreis Rostock</c:v>
                </c:pt>
                <c:pt idx="4">
                  <c:v>   Vorpommern-Rügen</c:v>
                </c:pt>
                <c:pt idx="5">
                  <c:v>   Nordwestmecklenburg</c:v>
                </c:pt>
                <c:pt idx="6">
                  <c:v>   Vorpommern-Greifswald</c:v>
                </c:pt>
                <c:pt idx="7">
                  <c:v>   Ludwigslust-Parchim</c:v>
                </c:pt>
              </c:strCache>
            </c:strRef>
          </c:cat>
          <c:val>
            <c:numRef>
              <c:f>('5'!$D$10:$D$11,'5'!$D$13,'5'!$D$15,'5'!$D$16,'5'!$D$18,'5'!$D$20,'5'!$D$22)</c:f>
              <c:numCache>
                <c:formatCode>#,##0"    ";\-#,##0"    ";0"    ";@"    "</c:formatCode>
                <c:ptCount val="8"/>
                <c:pt idx="0">
                  <c:v>66266</c:v>
                </c:pt>
                <c:pt idx="1">
                  <c:v>35266</c:v>
                </c:pt>
                <c:pt idx="2">
                  <c:v>61040</c:v>
                </c:pt>
                <c:pt idx="3">
                  <c:v>46655</c:v>
                </c:pt>
                <c:pt idx="4">
                  <c:v>49532</c:v>
                </c:pt>
                <c:pt idx="5">
                  <c:v>31045</c:v>
                </c:pt>
                <c:pt idx="6">
                  <c:v>53772</c:v>
                </c:pt>
                <c:pt idx="7">
                  <c:v>45864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5-44A4-843A-57AD93D04925}"/>
            </c:ext>
          </c:extLst>
        </c:ser>
        <c:ser>
          <c:idx val="1"/>
          <c:order val="1"/>
          <c:tx>
            <c:v>Teilzeitbeschäftigte</c:v>
          </c:tx>
          <c:spPr>
            <a:solidFill>
              <a:srgbClr val="F2B7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('5'!$B$10:$B$11,'5'!$B$13,'5'!$B$15:$B$16,'5'!$B$18,'5'!$B$20,'5'!$B$22)</c:f>
              <c:strCache>
                <c:ptCount val="8"/>
                <c:pt idx="0">
                  <c:v>   Rostock</c:v>
                </c:pt>
                <c:pt idx="1">
                  <c:v>   Schwerin</c:v>
                </c:pt>
                <c:pt idx="2">
                  <c:v>   Mecklenburgische Seenplatte</c:v>
                </c:pt>
                <c:pt idx="3">
                  <c:v>   Landkreis Rostock</c:v>
                </c:pt>
                <c:pt idx="4">
                  <c:v>   Vorpommern-Rügen</c:v>
                </c:pt>
                <c:pt idx="5">
                  <c:v>   Nordwestmecklenburg</c:v>
                </c:pt>
                <c:pt idx="6">
                  <c:v>   Vorpommern-Greifswald</c:v>
                </c:pt>
                <c:pt idx="7">
                  <c:v>   Ludwigslust-Parchim</c:v>
                </c:pt>
              </c:strCache>
            </c:strRef>
          </c:cat>
          <c:val>
            <c:numRef>
              <c:f>('5'!$E$10:$E$11,'5'!$E$13,'5'!$E$15,'5'!$E$16,'5'!$E$18,'5'!$E$20,'5'!$E$22)</c:f>
              <c:numCache>
                <c:formatCode>#,##0"    ";\-#,##0"    ";0"    ";@"    "</c:formatCode>
                <c:ptCount val="8"/>
                <c:pt idx="0">
                  <c:v>30256</c:v>
                </c:pt>
                <c:pt idx="1">
                  <c:v>16483</c:v>
                </c:pt>
                <c:pt idx="2">
                  <c:v>30616</c:v>
                </c:pt>
                <c:pt idx="3">
                  <c:v>22704</c:v>
                </c:pt>
                <c:pt idx="4">
                  <c:v>22728</c:v>
                </c:pt>
                <c:pt idx="5">
                  <c:v>14689</c:v>
                </c:pt>
                <c:pt idx="6">
                  <c:v>29865</c:v>
                </c:pt>
                <c:pt idx="7">
                  <c:v>18911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5-44A4-843A-57AD93D04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18272"/>
        <c:axId val="160119808"/>
      </c:barChart>
      <c:catAx>
        <c:axId val="16011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119808"/>
        <c:crosses val="autoZero"/>
        <c:auto val="1"/>
        <c:lblAlgn val="ctr"/>
        <c:lblOffset val="100"/>
        <c:noMultiLvlLbl val="0"/>
      </c:catAx>
      <c:valAx>
        <c:axId val="160119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  <a:alpha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5.7005729786199173E-2"/>
              <c:y val="0.11966193314519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&quot;&quot;;\-\ #,##0&quot;&quot;;0&quot;&quot;;@&quot;&quot;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11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5963312189952847"/>
          <c:y val="0.18011734412836819"/>
          <c:w val="0.21450743513915979"/>
          <c:h val="8.1721332381668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850" b="1"/>
              <a:t>Sozialversicherungspflichtig</a:t>
            </a:r>
            <a:r>
              <a:rPr lang="de-DE" sz="850" b="1" baseline="0"/>
              <a:t> Beschäftigte</a:t>
            </a:r>
          </a:p>
          <a:p>
            <a:pPr>
              <a:defRPr sz="850" b="1"/>
            </a:pPr>
            <a:r>
              <a:rPr lang="de-DE" sz="850" b="1" baseline="0"/>
              <a:t>mit Arbeitsort in Mecklenburg-Vorpommern</a:t>
            </a:r>
            <a:endParaRPr lang="de-DE" sz="8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505254428898448"/>
          <c:y val="0.14794975993378648"/>
          <c:w val="0.85397901538838394"/>
          <c:h val="0.72111892954820256"/>
        </c:manualLayout>
      </c:layout>
      <c:ofPieChart>
        <c:ofPieType val="pie"/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289B38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D7-4F00-92DB-BE82F7710EFF}"/>
              </c:ext>
            </c:extLst>
          </c:dPt>
          <c:dPt>
            <c:idx val="1"/>
            <c:bubble3D val="0"/>
            <c:spPr>
              <a:solidFill>
                <a:srgbClr val="EEF0BC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D7-4F00-92DB-BE82F7710EFF}"/>
              </c:ext>
            </c:extLst>
          </c:dPt>
          <c:dPt>
            <c:idx val="2"/>
            <c:bubble3D val="0"/>
            <c:spPr>
              <a:solidFill>
                <a:srgbClr val="95D5E1">
                  <a:alpha val="50000"/>
                </a:srgb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3D7-4F00-92DB-BE82F7710EFF}"/>
              </c:ext>
            </c:extLst>
          </c:dPt>
          <c:dPt>
            <c:idx val="3"/>
            <c:bubble3D val="0"/>
            <c:spPr>
              <a:solidFill>
                <a:srgbClr val="0CA0D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3D7-4F00-92DB-BE82F7710EFF}"/>
              </c:ext>
            </c:extLst>
          </c:dPt>
          <c:dPt>
            <c:idx val="4"/>
            <c:bubble3D val="0"/>
            <c:spPr>
              <a:solidFill>
                <a:srgbClr val="F2B7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3D7-4F00-92DB-BE82F7710EFF}"/>
              </c:ext>
            </c:extLst>
          </c:dPt>
          <c:dPt>
            <c:idx val="5"/>
            <c:bubble3D val="0"/>
            <c:spPr>
              <a:solidFill>
                <a:srgbClr val="005E9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D7-4F00-92DB-BE82F7710E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81C-4789-89BC-8F7389B076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81C-4789-89BC-8F7389B076F8}"/>
              </c:ext>
            </c:extLst>
          </c:dPt>
          <c:dPt>
            <c:idx val="8"/>
            <c:bubble3D val="0"/>
            <c:explosion val="20"/>
            <c:spPr>
              <a:solidFill>
                <a:srgbClr val="95D5E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3D7-4F00-92DB-BE82F7710EFF}"/>
              </c:ext>
            </c:extLst>
          </c:dPt>
          <c:val>
            <c:numRef>
              <c:f>(Grafiken!$D$7:$D$12,Grafiken!$D$15:$D$16)</c:f>
              <c:numCache>
                <c:formatCode>#,##0</c:formatCode>
                <c:ptCount val="8"/>
                <c:pt idx="0">
                  <c:v>14037</c:v>
                </c:pt>
                <c:pt idx="1">
                  <c:v>41307</c:v>
                </c:pt>
                <c:pt idx="2">
                  <c:v>77891</c:v>
                </c:pt>
                <c:pt idx="3">
                  <c:v>137829</c:v>
                </c:pt>
                <c:pt idx="4">
                  <c:v>91010</c:v>
                </c:pt>
                <c:pt idx="5">
                  <c:v>213618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7-4F00-92DB-BE82F7710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45"/>
        <c:splitType val="cust"/>
        <c:custSplit>
          <c:secondPiePt val="1"/>
          <c:secondPiePt val="2"/>
          <c:secondPiePt val="6"/>
          <c:secondPiePt val="7"/>
        </c:custSplit>
        <c:secondPieSize val="75"/>
        <c:ser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istik.arbeitsagentur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1541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</xdr:colOff>
      <xdr:row>1</xdr:row>
      <xdr:rowOff>6796</xdr:rowOff>
    </xdr:from>
    <xdr:to>
      <xdr:col>0</xdr:col>
      <xdr:colOff>6126803</xdr:colOff>
      <xdr:row>63</xdr:row>
      <xdr:rowOff>95250</xdr:rowOff>
    </xdr:to>
    <xdr:sp macro="" textlink="">
      <xdr:nvSpPr>
        <xdr:cNvPr id="2" name="Textfeld 1"/>
        <xdr:cNvSpPr txBox="1"/>
      </xdr:nvSpPr>
      <xdr:spPr>
        <a:xfrm>
          <a:off x="6803" y="578296"/>
          <a:ext cx="6120000" cy="89467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>
            <a:spcAft>
              <a:spcPts val="0"/>
            </a:spcAft>
          </a:pP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Am 31. Dezember 2023 waren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mit Arbeitsort in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Mecklenburg-Vorpommern 575.692 Personen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abhängig beschäftigt und unterlagen der Melde­pflicht zur Sozialversicherung. </a:t>
          </a: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Damit stellten die sozialversicherungspflichtig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Beschäftigten rund 76 Prozent </a:t>
          </a: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der im Land erwerbs­tätigen Personen. Die fortlaufende Beobachtung von Größe, Struktur und Entwicklung dieses Personenkreises ist eine wesentliche Grund­lage wirtschafts- und sozial­politischer Analysen, aus denen sich u. a. Maßnahmen regionaler Struktur- und Arbeitsmarktpolitik ableiten. 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Gesetzliche Grundlagen der Meldung und statistischen Nutzung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Gesetzliche Grundlage für die Durchführung der Statistik sozialversicherungspflichtig Beschäftigter ist das Dritte Buch Sozialgesetz­buch (SGB III) – Arbeitsförderung.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281 SGB III (Arbeitsmarktstatistiken) ist die Bundesagentur für Arbeit (BA) damit beauftragt, aus den in ihrem Ge­schäfts­bereich anfallenden Daten Statistiken, insbesondere über Beschäftigung und Arbeitslosigkeit der Arbeitnehmerinnen und Arbeitnehmer sowie über Leistungen der Arbeitsförderung, zu erstellen. Auf Grundlage der Meldungen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 a (Meldepflicht) des Vierten Buches Sozial­gesetzbuch (SGB IV) – Gemein­same Vorschriften für die Sozialversicherung – erstellt die BA eine Datei sozialversicherungspflichtig Be­schäftigter. Die anonymisierten Einzel­daten der sozialversicherungspflichtig Beschäftigten stellt sie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gemäß 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282 a Absatz 2 SGB III dem Statistischen Bundesamt und den Statistischen Ämtern der Länder zur Verfügung. Diese erstellen Veröffentlichungen der Beschäftigungs­statistik für allgemeine Zwecke in tiefer fachlicher und regionaler Gliederung, führen gezielte Auswertungen und vergleichende Unter­suchungen durch und binden die Ergebnisse der Beschäftigungs­statistik in das erwerbsstatistische Gesamtbild ein.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Auskunftspflichtige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sind gemäß den Vorschriften der Verordnung über die Erfassung und Übermittlung von Daten für die Träger der Sozialver­sicherung (Datenerfassungs- und -übermittlungsverordnung – DEÜV) die Arbeitgeber. Sie müssen an die Träger der Sozial­versicherung Mel­dungen verschiedenen Inhalts über die in ihren Betrieben sozialversicherungspflichtig Beschäftigten erstatten.</a:t>
          </a:r>
          <a:endParaRPr lang="de-DE" sz="850">
            <a:solidFill>
              <a:srgbClr val="000000"/>
            </a:solidFill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Abgrenzung des Kreises der sozialversicherungspflichtig Beschäftigten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Als sozialversicherungspflichtig Beschäftigte gelten Personen, die folgende Kriterien erfüllen: </a:t>
          </a: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1.	Eine Arbeitgebermeldung zur Sozialversicherung liegt vor.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2.	Die Beschäftigung ist versicherungspflichtig in mindestens einem der Zweige der Sozialversicherung (Rentenversicherung, Krankenver­sicherung/Pflegeversicherung, Arbeitslosenversicherung).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3.	Es handelt sich um abhängige Beschäftigung bzw. Arbeit, die im Allgemeinen gegen Entgelt entrichtet wird (Ausnahmen sind Unter­brechungstatbestände wie z. B. Elternzeit).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4.	Es wird mindestens eine Stunde pro Woche gearbeitet – soweit aus der Personengruppendefinition erkennbar.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	Unter anderem zählen auch folgende Personen zu den sozialversicherungspflichtig Beschäftigten: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Beschäftigte in einem Ausbildungsverhältnis,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Altersteilzeitbeschäftigte,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Praktikanten,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Werkstudenten,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Personen, die aus einem sozialversicherungspflichtigen Beschäftigungsverhältnis zur Ableistung von gesetzlichen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Dienstpflichten</a:t>
          </a: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</a:t>
          </a:r>
          <a:b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(z.</a:t>
          </a: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B. Wehrübung)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einberufen werden,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behinderte Menschen in anerkannten Werkstätten oder gleichartigen Einrichtungen (seit der Revision im August 2014),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 in Einrichtungen der Jugendhilfe, Berufsbildungswerken oder ähnlichen Einrichtungen für behinderte Menschen</a:t>
          </a:r>
          <a:b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(seit der Revision im August 2014) sowie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Personen, die ein freiwilliges soziales, ein freiwilliges ökologisches Jahr oder einen Bundesfreiwilligendienst ableisten</a:t>
          </a:r>
          <a:b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(seit der Revision im August 2014). </a:t>
          </a:r>
        </a:p>
        <a:p>
          <a:pPr>
            <a:spcAft>
              <a:spcPts val="0"/>
            </a:spcAft>
          </a:pPr>
          <a:r>
            <a:rPr lang="de-DE" sz="60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Nicht zu den sozialversicherungspflichtig Beschäftigten gezählt werden im Rahmen der Beschäftigungsstatistik die geringfügig Beschäf­tigten, da für diese nur pauschale Sozialversicherungsabgaben zu leisten sind. Sie sind daher auch nicht Gegenstand des Nachweises in diesem Statistischen Bericht.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Nicht einbezogen sind zudem Beamte, Selbstständige und mithelfende Familienangehörige, Berufs- und Zeitsoldaten sowie Wehr- und Zivil­dienstleistende (siehe o. g. Ausnahme).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Regionales Zuordnungskonzept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Beim Nachweis der sozialversicherungspflichtig Beschäftigten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am Arbeitsort (Tabellen 1 bis 7) werden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Beschäftigten der Gemeinde zuge­ordnet, in der der Betrieb liegt, in dem sie beschäftigt sind. Der Nachweis nach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dem Wohnort (Tabellen 8 bis 13)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basiert auf Angaben der Arbeitgeber bzw. Meldebehörden.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Klassifikation der Wirtschaftszweige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6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Wirtschaftszweiggliederung erfolgt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</a:t>
          </a:r>
          <a:r>
            <a:rPr lang="de-DE" sz="850" b="1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"Klassifikation der Wirtschaftszweige Ausgabe 2008 (WZ 2008)"</a:t>
          </a:r>
          <a:r>
            <a:rPr lang="de-DE" sz="850" i="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Gliederung der WZ 2008 wurde unter Beteiligung von Datennutzern und -produzenten in Verwaltung, Wirtschaft, Forschung und Gesellschaft geschaffen. Sie berück­sichtigt die Vorgaben der statistischen Systematik der Wirtschaftszweige in der Europäischen Gemeinschaft (NACE Rev. 2), die mit der Verord­nung (EG) Nr. 1893/2006 des Europäischen Parlaments und des Rates vom 20. Dezember 2006 (ABl. EG Nr. L 393 S. 1) ver­öffent­licht wurde.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Grundsätzlich sind die wirtschaftsfachlichen Ergebnisse der Beschäftigungsstatistik mit anderen deutschen und europä­ischen Wirtschafts­statistiken vergleichbar. Maßgebend für die Zuordnung der Beschäftigten ist der wirtschaftliche Schwerpunkt des Be­triebes (örtliche Einheit), in dem der sozialversicherungspflichtige Arbeitnehmer bzw. die Arbeitnehmerin beschäftigt ist. Dieser richtet sich nach dem Betriebszweck oder der wirtschaftlichen Tätigkeit des überwiegenden Teils der Beschäftigten. </a:t>
          </a: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Die Verschlüsselung und Pflege der wirtschaftsfachlichen Zuordnung der Betriebe wird im Rahmen des Betriebsnummernverfahrens vom Betriebsnummern-Service der BA durchgeführt. Die zutreffende Verwen­dung der vergebenen Betriebsnummern durch die Arbeitgeber ist Voraussetzung für die korrekte wirtschaftsfachliche Differenzierung.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6807</xdr:rowOff>
    </xdr:from>
    <xdr:to>
      <xdr:col>0</xdr:col>
      <xdr:colOff>6116410</xdr:colOff>
      <xdr:row>92</xdr:row>
      <xdr:rowOff>122464</xdr:rowOff>
    </xdr:to>
    <xdr:sp macro="" textlink="">
      <xdr:nvSpPr>
        <xdr:cNvPr id="3" name="Textfeld 2"/>
        <xdr:cNvSpPr txBox="1"/>
      </xdr:nvSpPr>
      <xdr:spPr>
        <a:xfrm>
          <a:off x="0" y="10265232"/>
          <a:ext cx="6116410" cy="3973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Klassifikation der Berufe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50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5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Angaben zur Tätigkeit der sozialversicherungspflichtig Beschäftigten beruhen auf der </a:t>
          </a:r>
          <a:r>
            <a:rPr lang="de-DE" sz="850" b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"Klassifikation der Berufe 2010"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(KldB 2010) in der überarbeiteten Fassung von 2020. Sie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besitzt eine hohe Kompatibilität zur internationalen Berufsklassifikation, der ISCO-08 (International Standard Classification of Occupations 2008).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Maßgebend für die Berufsbezeichnung ist allein die gegenwärtig in der Hauptbeschäf­tigung ausgeübte Tätigkeit und nicht der erlernte oder früher ausgeübte Beruf.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Alter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Bei der Darstellung der Altersgruppen wird bei jeder Auszählung das Alter der Beschäftigten am jeweiligen Stichtag ermittelt.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effectLst/>
              <a:latin typeface="+mn-lt"/>
              <a:ea typeface="Calibri"/>
              <a:cs typeface="Arial" panose="020B0604020202020204" pitchFamily="34" charset="0"/>
            </a:rPr>
            <a:t>Ausbildung (berufliche)</a:t>
          </a:r>
          <a:r>
            <a:rPr lang="de-DE" sz="850" b="0">
              <a:effectLst/>
              <a:latin typeface="+mn-lt"/>
              <a:ea typeface="Calibri"/>
              <a:cs typeface="Arial" panose="020B0604020202020204" pitchFamily="34" charset="0"/>
            </a:rPr>
            <a:t/>
          </a:r>
          <a:br>
            <a:rPr lang="de-DE" sz="850" b="0"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>
              <a:solidFill>
                <a:schemeClr val="dk1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Nachgewiesen wird die abgeschlossene Berufsausbildung, untergliedert nach beruflichem Ausbildungsabschluss, d. h. Abschluss einer anerkannten Berufsausbildung, einem Meister-/Techniker- oder gleichwertigen Fachschulabschluss und akademischem Abschluss, d. h. Bachelor, Diplom/Magister/Master/Staatsexamen, Promotion. Die Angaben beziehen sich auf den höchsten Abschluss, auch wenn diese Ausbildung für die derzeit ausgeübte Tätigkeit nicht vorgeschrieben oder verlangt ist.</a:t>
          </a:r>
        </a:p>
        <a:p>
          <a:pPr>
            <a:lnSpc>
              <a:spcPct val="115000"/>
            </a:lnSpc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effectLst/>
              <a:latin typeface="+mn-lt"/>
              <a:ea typeface="Calibri"/>
              <a:cs typeface="Arial" panose="020B0604020202020204" pitchFamily="34" charset="0"/>
            </a:rPr>
            <a:t>Ausländer</a:t>
          </a:r>
          <a:r>
            <a:rPr lang="de-DE" sz="90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… sind Personen, die nicht Deutsche im Sinne des Artikels 116 Absatz 1 Grundgesetz sind, d. h. nicht die deutsche Staatsangehörigkeit besitzen. Zu ihnen gehören auch die Staatenlosen und die Personen mit ungeklärter Staatsangehörigkeit. Deutsche, die zugleich eine fremde Staats­angehörigkeit besitzen, gehören nicht zu den Ausländerinnen und Ausländern.</a:t>
          </a:r>
          <a:r>
            <a:rPr lang="de-DE" sz="70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Auszubildende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… sind Personen, die aufgrund eines Ausbildungsvertrages nach dem Berufsbildungsgesetz oder der Handwerksordnung eine betriebliche Berufsausbildung in einem anerkannten Ausbildungsberuf durchlaufen.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 </a:t>
          </a:r>
          <a:endParaRPr kumimoji="0" lang="de-DE" sz="7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Voll- und Teilzeitbeschäftigte</a:t>
          </a:r>
          <a:endParaRPr kumimoji="0" lang="de-DE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Times New Roman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/>
              <a:cs typeface="Arial" panose="020B0604020202020204" pitchFamily="34" charset="0"/>
            </a:rPr>
            <a:t>Die Unterscheidung richtet sich nach den von den Arbeitgebern in den Meldebelegen erteilten Angaben. Die Arbeitgeber melden, ob der/die Beschäftigte sich im tarifrechtlichen Sinne in einem Vollzeit- oder einem Teilzeitbeschäftigungsverhältnis befindet. Ausschlag­gebend ist die im Arbeitsvertrag individuell vereinbarte Regelarbeitszeit.</a:t>
          </a:r>
          <a:endParaRPr kumimoji="0" lang="de-DE" sz="8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6120000</xdr:colOff>
      <xdr:row>106</xdr:row>
      <xdr:rowOff>95250</xdr:rowOff>
    </xdr:to>
    <xdr:sp macro="" textlink="">
      <xdr:nvSpPr>
        <xdr:cNvPr id="4" name="Textfeld 3">
          <a:hlinkClick xmlns:r="http://schemas.openxmlformats.org/officeDocument/2006/relationships" r:id="rId1"/>
        </xdr:cNvPr>
        <xdr:cNvSpPr txBox="1"/>
      </xdr:nvSpPr>
      <xdr:spPr>
        <a:xfrm>
          <a:off x="0" y="14258925"/>
          <a:ext cx="6120000" cy="195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Allgemeine Hinweise</a:t>
          </a:r>
          <a:endParaRPr lang="de-DE" sz="900">
            <a:effectLst/>
            <a:latin typeface="+mn-lt"/>
            <a:cs typeface="Arial" panose="020B0604020202020204" pitchFamily="34" charset="0"/>
          </a:endParaRPr>
        </a:p>
        <a:p>
          <a:r>
            <a:rPr lang="de-DE" sz="6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600">
            <a:effectLst/>
            <a:latin typeface="+mn-lt"/>
            <a:cs typeface="Arial" panose="020B0604020202020204" pitchFamily="34" charset="0"/>
          </a:endParaRPr>
        </a:p>
        <a:p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Weiterführende Informationen, insbesondere zu Revisionen der Beschäftigtenstatistik, sind den einschlägigen Veröffent­lichungen der Bundesagentur für Arbeit (BA), wie z. B. Methoden- und Qualitätsberichten, Glossaren und Klassifikationen, unter </a:t>
          </a:r>
          <a:r>
            <a:rPr lang="de-DE" sz="850" u="sng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https://statistik.arbeitsagentur.de</a:t>
          </a:r>
          <a:r>
            <a:rPr lang="de-DE" sz="850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zu entnehmen.</a:t>
          </a:r>
          <a:b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</a:b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Verfahrensbedingt gelten die im vorliegenden Statistischen Bericht veröffentlichten Ergebnisse für einen Zeitraum von drei Jahren als </a:t>
          </a:r>
          <a:r>
            <a:rPr lang="de-DE" sz="8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vorläufig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und können während dieses Zeitraumes von der Bundesagentur für Arbeit in begründeten Fällen jederzeit geändert werden.</a:t>
          </a:r>
          <a:endParaRPr lang="de-DE" sz="8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Geringfügige Abweichungen zu Veröffentlichungen der Bundesagentur für Arbeit sind auf nachträgliche</a:t>
          </a:r>
          <a:r>
            <a:rPr lang="de-DE" sz="85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Korrekturen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der BA zurück­zuführen.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Mit vorliegendem Bericht bietet das Statistische Amt Mecklenburg-Vorpommern Daten in möglichst großer Detailtiefe bei gleichzeitiger Wahrung des Datenschutzes gemäß den Rechtsvorschriften zur statistischen Geheimhaltung und zum Datenschutz, insbesondere  § 16 Bun­des­statistikgesetz, an. Konsumenten werden ausdrücklich aufgefordert, Deanonymisierungsversuche zu unterlassen. </a:t>
          </a:r>
          <a:endParaRPr lang="de-DE" sz="85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209550</xdr:rowOff>
    </xdr:from>
    <xdr:to>
      <xdr:col>11</xdr:col>
      <xdr:colOff>152400</xdr:colOff>
      <xdr:row>3</xdr:row>
      <xdr:rowOff>209550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4314825" y="952500"/>
          <a:ext cx="847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3</xdr:row>
      <xdr:rowOff>219075</xdr:rowOff>
    </xdr:from>
    <xdr:to>
      <xdr:col>11</xdr:col>
      <xdr:colOff>142875</xdr:colOff>
      <xdr:row>6</xdr:row>
      <xdr:rowOff>161925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5143500" y="962025"/>
          <a:ext cx="9525" cy="933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4</xdr:row>
      <xdr:rowOff>0</xdr:rowOff>
    </xdr:from>
    <xdr:to>
      <xdr:col>7</xdr:col>
      <xdr:colOff>76200</xdr:colOff>
      <xdr:row>4</xdr:row>
      <xdr:rowOff>209550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3190875" y="1123950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6</xdr:row>
      <xdr:rowOff>0</xdr:rowOff>
    </xdr:from>
    <xdr:to>
      <xdr:col>7</xdr:col>
      <xdr:colOff>66675</xdr:colOff>
      <xdr:row>6</xdr:row>
      <xdr:rowOff>219075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3181350" y="173355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9525</xdr:rowOff>
    </xdr:from>
    <xdr:to>
      <xdr:col>7</xdr:col>
      <xdr:colOff>57150</xdr:colOff>
      <xdr:row>9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3171825" y="24479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19050</xdr:rowOff>
    </xdr:from>
    <xdr:to>
      <xdr:col>7</xdr:col>
      <xdr:colOff>38100</xdr:colOff>
      <xdr:row>11</xdr:row>
      <xdr:rowOff>238125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3152775" y="346710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895350</xdr:colOff>
      <xdr:row>6</xdr:row>
      <xdr:rowOff>9525</xdr:rowOff>
    </xdr:from>
    <xdr:to>
      <xdr:col>7</xdr:col>
      <xdr:colOff>76200</xdr:colOff>
      <xdr:row>6</xdr:row>
      <xdr:rowOff>209550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 flipH="1">
          <a:off x="1076325" y="1743075"/>
          <a:ext cx="211455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914400</xdr:colOff>
      <xdr:row>8</xdr:row>
      <xdr:rowOff>9525</xdr:rowOff>
    </xdr:from>
    <xdr:to>
      <xdr:col>7</xdr:col>
      <xdr:colOff>28575</xdr:colOff>
      <xdr:row>8</xdr:row>
      <xdr:rowOff>190500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095375" y="2447925"/>
          <a:ext cx="204787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8</xdr:row>
      <xdr:rowOff>9525</xdr:rowOff>
    </xdr:from>
    <xdr:to>
      <xdr:col>11</xdr:col>
      <xdr:colOff>104775</xdr:colOff>
      <xdr:row>8</xdr:row>
      <xdr:rowOff>180975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 flipH="1">
          <a:off x="3200400" y="2447925"/>
          <a:ext cx="19145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13</xdr:row>
      <xdr:rowOff>9525</xdr:rowOff>
    </xdr:from>
    <xdr:to>
      <xdr:col>6</xdr:col>
      <xdr:colOff>228600</xdr:colOff>
      <xdr:row>14</xdr:row>
      <xdr:rowOff>114300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 flipH="1">
          <a:off x="1733550" y="4200525"/>
          <a:ext cx="13620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13</xdr:row>
      <xdr:rowOff>0</xdr:rowOff>
    </xdr:from>
    <xdr:to>
      <xdr:col>9</xdr:col>
      <xdr:colOff>381000</xdr:colOff>
      <xdr:row>14</xdr:row>
      <xdr:rowOff>104775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3190875" y="4191000"/>
          <a:ext cx="150495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42183</xdr:colOff>
      <xdr:row>20</xdr:row>
      <xdr:rowOff>2721</xdr:rowOff>
    </xdr:from>
    <xdr:to>
      <xdr:col>7</xdr:col>
      <xdr:colOff>42183</xdr:colOff>
      <xdr:row>20</xdr:row>
      <xdr:rowOff>117021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 flipH="1">
          <a:off x="3156858" y="6517821"/>
          <a:ext cx="0" cy="114300"/>
        </a:xfrm>
        <a:custGeom>
          <a:avLst/>
          <a:gdLst>
            <a:gd name="T0" fmla="*/ 0 w 1312"/>
            <a:gd name="T1" fmla="*/ 0 h 12130"/>
            <a:gd name="T2" fmla="*/ 0 w 1312"/>
            <a:gd name="T3" fmla="*/ 2147483646 h 1213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312" h="12130">
              <a:moveTo>
                <a:pt x="246" y="0"/>
              </a:moveTo>
              <a:cubicBezTo>
                <a:pt x="3579" y="3333"/>
                <a:pt x="-2266" y="8797"/>
                <a:pt x="1067" y="1213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68034</xdr:colOff>
      <xdr:row>18</xdr:row>
      <xdr:rowOff>6803</xdr:rowOff>
    </xdr:from>
    <xdr:to>
      <xdr:col>9</xdr:col>
      <xdr:colOff>197302</xdr:colOff>
      <xdr:row>18</xdr:row>
      <xdr:rowOff>142875</xdr:rowOff>
    </xdr:to>
    <xdr:sp macro="" textlink="">
      <xdr:nvSpPr>
        <xdr:cNvPr id="14" name="Line 10"/>
        <xdr:cNvSpPr>
          <a:spLocks noChangeShapeType="1"/>
        </xdr:cNvSpPr>
      </xdr:nvSpPr>
      <xdr:spPr bwMode="auto">
        <a:xfrm flipH="1">
          <a:off x="3182709" y="5902778"/>
          <a:ext cx="1329418" cy="13607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29</xdr:row>
      <xdr:rowOff>6804</xdr:rowOff>
    </xdr:from>
    <xdr:to>
      <xdr:col>1</xdr:col>
      <xdr:colOff>2973161</xdr:colOff>
      <xdr:row>55</xdr:row>
      <xdr:rowOff>156483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679676</xdr:rowOff>
    </xdr:from>
    <xdr:to>
      <xdr:col>1</xdr:col>
      <xdr:colOff>2993570</xdr:colOff>
      <xdr:row>22</xdr:row>
      <xdr:rowOff>136071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0.37033</cdr:x>
      <cdr:y>0.08605</cdr:y>
    </cdr:from>
    <cdr:to>
      <cdr:x>0.6342</cdr:x>
      <cdr:y>0.14059</cdr:y>
    </cdr:to>
    <cdr:sp macro="" textlink="Deckblatt!$A$6">
      <cdr:nvSpPr>
        <cdr:cNvPr id="2" name="Textfeld 1"/>
        <cdr:cNvSpPr txBox="1"/>
      </cdr:nvSpPr>
      <cdr:spPr>
        <a:xfrm xmlns:a="http://schemas.openxmlformats.org/drawingml/2006/main">
          <a:off x="2224792" y="378200"/>
          <a:ext cx="1585214" cy="239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1D3DD5DB-4E17-4543-AB33-807E22017985}" type="TxLink">
            <a:rPr lang="en-US" sz="850" b="1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31.12.2023</a:t>
          </a:fld>
          <a:endParaRPr lang="de-DE" sz="850" b="1">
            <a:latin typeface="+mn-lt"/>
          </a:endParaRPr>
        </a:p>
      </cdr:txBody>
    </cdr:sp>
  </cdr:relSizeAnchor>
  <cdr:relSizeAnchor xmlns:cdr="http://schemas.openxmlformats.org/drawingml/2006/chartDrawing">
    <cdr:from>
      <cdr:x>0</cdr:x>
      <cdr:y>0.95201</cdr:y>
    </cdr:from>
    <cdr:to>
      <cdr:x>0.15221</cdr:x>
      <cdr:y>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0" y="4184196"/>
          <a:ext cx="914400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700"/>
            <a:t>(c) StatA MV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0.42568</cdr:x>
      <cdr:y>0.09979</cdr:y>
    </cdr:from>
    <cdr:to>
      <cdr:x>0.57095</cdr:x>
      <cdr:y>0.15917</cdr:y>
    </cdr:to>
    <cdr:sp macro="" textlink="Deckblatt!$A$6">
      <cdr:nvSpPr>
        <cdr:cNvPr id="2" name="Textfeld 1"/>
        <cdr:cNvSpPr txBox="1"/>
      </cdr:nvSpPr>
      <cdr:spPr>
        <a:xfrm xmlns:a="http://schemas.openxmlformats.org/drawingml/2006/main">
          <a:off x="2571750" y="354467"/>
          <a:ext cx="877661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9CAD8DC9-B3D2-4FE2-A5DE-0155BF41992D}" type="TxLink">
            <a:rPr lang="en-US" sz="85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31.12.2023</a:t>
          </a:fld>
          <a:endParaRPr lang="de-DE" sz="850" b="1"/>
        </a:p>
      </cdr:txBody>
    </cdr:sp>
  </cdr:relSizeAnchor>
  <cdr:relSizeAnchor xmlns:cdr="http://schemas.openxmlformats.org/drawingml/2006/chartDrawing">
    <cdr:from>
      <cdr:x>0</cdr:x>
      <cdr:y>0.94062</cdr:y>
    </cdr:from>
    <cdr:to>
      <cdr:x>0.15135</cdr:x>
      <cdr:y>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0" y="3341234"/>
          <a:ext cx="914400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700"/>
            <a:t>(c) StatA MV</a:t>
          </a:r>
        </a:p>
      </cdr:txBody>
    </cdr:sp>
  </cdr:relSizeAnchor>
  <cdr:relSizeAnchor xmlns:cdr="http://schemas.openxmlformats.org/drawingml/2006/chartDrawing">
    <cdr:from>
      <cdr:x>0.76802</cdr:x>
      <cdr:y>0.74334</cdr:y>
    </cdr:from>
    <cdr:to>
      <cdr:x>0.91937</cdr:x>
      <cdr:y>0.8372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4640036" y="2640465"/>
          <a:ext cx="914400" cy="333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de-DE" sz="850"/>
            <a:t>Baugewerbe</a:t>
          </a:r>
        </a:p>
        <a:p xmlns:a="http://schemas.openxmlformats.org/drawingml/2006/main">
          <a:pPr algn="ctr"/>
          <a:r>
            <a:rPr lang="de-DE" sz="850"/>
            <a:t>(F)</a:t>
          </a:r>
        </a:p>
      </cdr:txBody>
    </cdr:sp>
  </cdr:relSizeAnchor>
  <cdr:relSizeAnchor xmlns:cdr="http://schemas.openxmlformats.org/drawingml/2006/chartDrawing">
    <cdr:from>
      <cdr:x>0.75901</cdr:x>
      <cdr:y>0.14576</cdr:y>
    </cdr:from>
    <cdr:to>
      <cdr:x>0.96156</cdr:x>
      <cdr:y>0.26068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4585607" y="517754"/>
          <a:ext cx="1223736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Produzierendes Gewerbe</a:t>
          </a:r>
        </a:p>
        <a:p xmlns:a="http://schemas.openxmlformats.org/drawingml/2006/main">
          <a:pPr algn="ctr"/>
          <a:r>
            <a:rPr lang="de-DE" sz="850"/>
            <a:t>ohne</a:t>
          </a:r>
          <a:r>
            <a:rPr lang="de-DE" sz="850" baseline="0"/>
            <a:t> Baugewerbe</a:t>
          </a:r>
        </a:p>
        <a:p xmlns:a="http://schemas.openxmlformats.org/drawingml/2006/main">
          <a:pPr algn="ctr"/>
          <a:r>
            <a:rPr lang="de-DE" sz="850" baseline="0"/>
            <a:t>(B-E)</a:t>
          </a:r>
          <a:endParaRPr lang="de-DE" sz="850"/>
        </a:p>
      </cdr:txBody>
    </cdr:sp>
  </cdr:relSizeAnchor>
  <cdr:relSizeAnchor xmlns:cdr="http://schemas.openxmlformats.org/drawingml/2006/chartDrawing">
    <cdr:from>
      <cdr:x>0.47575</cdr:x>
      <cdr:y>0.44908</cdr:y>
    </cdr:from>
    <cdr:to>
      <cdr:x>0.63851</cdr:x>
      <cdr:y>0.564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874283" y="1595211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Produzierendes</a:t>
          </a:r>
        </a:p>
        <a:p xmlns:a="http://schemas.openxmlformats.org/drawingml/2006/main">
          <a:pPr algn="ctr"/>
          <a:r>
            <a:rPr lang="de-DE" sz="850"/>
            <a:t>Gewerbe</a:t>
          </a:r>
        </a:p>
        <a:p xmlns:a="http://schemas.openxmlformats.org/drawingml/2006/main">
          <a:pPr algn="ctr"/>
          <a:r>
            <a:rPr lang="de-DE" sz="850"/>
            <a:t>(B-F)</a:t>
          </a:r>
        </a:p>
      </cdr:txBody>
    </cdr:sp>
  </cdr:relSizeAnchor>
  <cdr:relSizeAnchor xmlns:cdr="http://schemas.openxmlformats.org/drawingml/2006/chartDrawing">
    <cdr:from>
      <cdr:x>0.11539</cdr:x>
      <cdr:y>0.10049</cdr:y>
    </cdr:from>
    <cdr:to>
      <cdr:x>0.27815</cdr:x>
      <cdr:y>0.21541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697140" y="356963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Öffentliche und</a:t>
          </a:r>
        </a:p>
        <a:p xmlns:a="http://schemas.openxmlformats.org/drawingml/2006/main">
          <a:pPr algn="ctr"/>
          <a:r>
            <a:rPr lang="de-DE" sz="850"/>
            <a:t>private</a:t>
          </a:r>
          <a:r>
            <a:rPr lang="de-DE" sz="850" baseline="0"/>
            <a:t> Dienstleistungen</a:t>
          </a:r>
        </a:p>
        <a:p xmlns:a="http://schemas.openxmlformats.org/drawingml/2006/main">
          <a:pPr algn="ctr"/>
          <a:r>
            <a:rPr lang="de-DE" sz="850" baseline="0"/>
            <a:t>(O-U)</a:t>
          </a:r>
          <a:endParaRPr lang="de-DE" sz="850"/>
        </a:p>
      </cdr:txBody>
    </cdr:sp>
  </cdr:relSizeAnchor>
  <cdr:relSizeAnchor xmlns:cdr="http://schemas.openxmlformats.org/drawingml/2006/chartDrawing">
    <cdr:from>
      <cdr:x>0.20323</cdr:x>
      <cdr:y>0.83024</cdr:y>
    </cdr:from>
    <cdr:to>
      <cdr:x>0.36599</cdr:x>
      <cdr:y>0.94516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1227818" y="2949121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Handel,</a:t>
          </a:r>
          <a:r>
            <a:rPr lang="de-DE" sz="850" baseline="0"/>
            <a:t> Verkehr,</a:t>
          </a:r>
        </a:p>
        <a:p xmlns:a="http://schemas.openxmlformats.org/drawingml/2006/main">
          <a:pPr algn="ctr"/>
          <a:r>
            <a:rPr lang="de-DE" sz="850" baseline="0"/>
            <a:t>Gastgewerbe</a:t>
          </a:r>
        </a:p>
        <a:p xmlns:a="http://schemas.openxmlformats.org/drawingml/2006/main">
          <a:pPr algn="ctr"/>
          <a:r>
            <a:rPr lang="de-DE" sz="850" baseline="0"/>
            <a:t>(G-I)</a:t>
          </a:r>
          <a:endParaRPr lang="de-DE" sz="850"/>
        </a:p>
      </cdr:txBody>
    </cdr:sp>
  </cdr:relSizeAnchor>
  <cdr:relSizeAnchor xmlns:cdr="http://schemas.openxmlformats.org/drawingml/2006/chartDrawing">
    <cdr:from>
      <cdr:x>0</cdr:x>
      <cdr:y>0.61189</cdr:y>
    </cdr:from>
    <cdr:to>
      <cdr:x>0.12898</cdr:x>
      <cdr:y>0.72681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0" y="2173515"/>
          <a:ext cx="779236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Unternehmens-</a:t>
          </a:r>
        </a:p>
        <a:p xmlns:a="http://schemas.openxmlformats.org/drawingml/2006/main">
          <a:pPr algn="ctr"/>
          <a:r>
            <a:rPr lang="de-DE" sz="850"/>
            <a:t>dienstleistungen</a:t>
          </a:r>
        </a:p>
        <a:p xmlns:a="http://schemas.openxmlformats.org/drawingml/2006/main">
          <a:pPr algn="ctr"/>
          <a:r>
            <a:rPr lang="de-DE" sz="850"/>
            <a:t>(J-N)</a:t>
          </a:r>
        </a:p>
      </cdr:txBody>
    </cdr:sp>
  </cdr:relSizeAnchor>
  <cdr:relSizeAnchor xmlns:cdr="http://schemas.openxmlformats.org/drawingml/2006/chartDrawing">
    <cdr:from>
      <cdr:x>0.3958</cdr:x>
      <cdr:y>0.71915</cdr:y>
    </cdr:from>
    <cdr:to>
      <cdr:x>0.55856</cdr:x>
      <cdr:y>0.83407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2391229" y="2554513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Land- und Forst-</a:t>
          </a:r>
        </a:p>
        <a:p xmlns:a="http://schemas.openxmlformats.org/drawingml/2006/main">
          <a:pPr algn="ctr"/>
          <a:r>
            <a:rPr lang="de-DE" sz="850"/>
            <a:t>wirtschaft,</a:t>
          </a:r>
          <a:r>
            <a:rPr lang="de-DE" sz="850" baseline="0"/>
            <a:t> Fischerei</a:t>
          </a:r>
        </a:p>
        <a:p xmlns:a="http://schemas.openxmlformats.org/drawingml/2006/main">
          <a:pPr algn="ctr"/>
          <a:r>
            <a:rPr lang="de-DE" sz="850" baseline="0"/>
            <a:t>(A)</a:t>
          </a:r>
          <a:endParaRPr lang="de-DE" sz="85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44"/>
  <sheetViews>
    <sheetView tabSelected="1" zoomScale="140" zoomScaleNormal="140" workbookViewId="0">
      <selection sqref="A1:B1"/>
    </sheetView>
  </sheetViews>
  <sheetFormatPr baseColWidth="10" defaultRowHeight="12.75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>
      <c r="A1" s="333" t="s">
        <v>130</v>
      </c>
      <c r="B1" s="333"/>
      <c r="C1" s="227"/>
      <c r="D1" s="227"/>
    </row>
    <row r="2" spans="1:4" s="5" customFormat="1" ht="35.1" customHeight="1" thickTop="1">
      <c r="A2" s="228" t="s">
        <v>144</v>
      </c>
      <c r="B2" s="228"/>
      <c r="C2" s="229" t="s">
        <v>145</v>
      </c>
      <c r="D2" s="229"/>
    </row>
    <row r="3" spans="1:4" ht="24.95" customHeight="1">
      <c r="A3" s="230"/>
      <c r="B3" s="230"/>
      <c r="C3" s="230"/>
      <c r="D3" s="230"/>
    </row>
    <row r="4" spans="1:4" ht="24.95" customHeight="1">
      <c r="A4" s="221" t="s">
        <v>146</v>
      </c>
      <c r="B4" s="221"/>
      <c r="C4" s="221"/>
      <c r="D4" s="222"/>
    </row>
    <row r="5" spans="1:4" ht="24.95" customHeight="1">
      <c r="A5" s="221" t="s">
        <v>147</v>
      </c>
      <c r="B5" s="221"/>
      <c r="C5" s="221"/>
      <c r="D5" s="222"/>
    </row>
    <row r="6" spans="1:4" ht="39.950000000000003" customHeight="1">
      <c r="A6" s="223" t="s">
        <v>375</v>
      </c>
      <c r="B6" s="224"/>
      <c r="C6" s="224"/>
      <c r="D6" s="224"/>
    </row>
    <row r="7" spans="1:4" ht="24.95" customHeight="1">
      <c r="A7" s="225"/>
      <c r="B7" s="225"/>
      <c r="C7" s="225"/>
      <c r="D7" s="225"/>
    </row>
    <row r="8" spans="1:4" ht="24.95" customHeight="1">
      <c r="A8" s="225"/>
      <c r="B8" s="225"/>
      <c r="C8" s="225"/>
      <c r="D8" s="225"/>
    </row>
    <row r="9" spans="1:4" ht="24.95" customHeight="1">
      <c r="A9" s="225"/>
      <c r="B9" s="225"/>
      <c r="C9" s="225"/>
      <c r="D9" s="225"/>
    </row>
    <row r="10" spans="1:4" ht="24.95" customHeight="1">
      <c r="A10" s="232"/>
      <c r="B10" s="232"/>
      <c r="C10" s="232"/>
      <c r="D10" s="232"/>
    </row>
    <row r="11" spans="1:4" ht="24.95" customHeight="1">
      <c r="A11" s="232"/>
      <c r="B11" s="232"/>
      <c r="C11" s="232"/>
      <c r="D11" s="232"/>
    </row>
    <row r="12" spans="1:4" ht="24.95" customHeight="1">
      <c r="A12" s="232"/>
      <c r="B12" s="232"/>
      <c r="C12" s="232"/>
      <c r="D12" s="232"/>
    </row>
    <row r="13" spans="1:4" ht="12" customHeight="1">
      <c r="A13" s="6"/>
      <c r="B13" s="226" t="s">
        <v>197</v>
      </c>
      <c r="C13" s="226"/>
      <c r="D13" s="2" t="s">
        <v>374</v>
      </c>
    </row>
    <row r="14" spans="1:4" ht="12" customHeight="1">
      <c r="A14" s="6"/>
      <c r="B14" s="226"/>
      <c r="C14" s="226"/>
      <c r="D14" s="2"/>
    </row>
    <row r="15" spans="1:4" ht="12" customHeight="1">
      <c r="A15" s="6"/>
      <c r="B15" s="226" t="s">
        <v>131</v>
      </c>
      <c r="C15" s="226"/>
      <c r="D15" s="2" t="s">
        <v>403</v>
      </c>
    </row>
    <row r="16" spans="1:4" ht="12" customHeight="1">
      <c r="A16" s="6"/>
      <c r="B16" s="226"/>
      <c r="C16" s="226"/>
      <c r="D16" s="2"/>
    </row>
    <row r="17" spans="1:4" ht="12" customHeight="1">
      <c r="A17" s="7"/>
      <c r="B17" s="233"/>
      <c r="C17" s="233"/>
      <c r="D17" s="3"/>
    </row>
    <row r="18" spans="1:4" ht="12" customHeight="1">
      <c r="A18" s="234"/>
      <c r="B18" s="234"/>
      <c r="C18" s="234"/>
      <c r="D18" s="234"/>
    </row>
    <row r="19" spans="1:4" ht="12" customHeight="1">
      <c r="A19" s="235" t="s">
        <v>132</v>
      </c>
      <c r="B19" s="235"/>
      <c r="C19" s="235"/>
      <c r="D19" s="235"/>
    </row>
    <row r="20" spans="1:4" ht="12" customHeight="1">
      <c r="A20" s="235" t="s">
        <v>314</v>
      </c>
      <c r="B20" s="235"/>
      <c r="C20" s="235"/>
      <c r="D20" s="235"/>
    </row>
    <row r="21" spans="1:4" ht="12" customHeight="1">
      <c r="A21" s="235"/>
      <c r="B21" s="235"/>
      <c r="C21" s="235"/>
      <c r="D21" s="235"/>
    </row>
    <row r="22" spans="1:4" ht="12" customHeight="1">
      <c r="A22" s="231" t="s">
        <v>402</v>
      </c>
      <c r="B22" s="231"/>
      <c r="C22" s="231"/>
      <c r="D22" s="231"/>
    </row>
    <row r="23" spans="1:4" ht="12" customHeight="1">
      <c r="A23" s="235"/>
      <c r="B23" s="235"/>
      <c r="C23" s="235"/>
      <c r="D23" s="235"/>
    </row>
    <row r="24" spans="1:4" ht="12" customHeight="1">
      <c r="A24" s="236" t="s">
        <v>366</v>
      </c>
      <c r="B24" s="236"/>
      <c r="C24" s="236"/>
      <c r="D24" s="236"/>
    </row>
    <row r="25" spans="1:4" ht="12" customHeight="1">
      <c r="A25" s="236" t="s">
        <v>198</v>
      </c>
      <c r="B25" s="236"/>
      <c r="C25" s="236"/>
      <c r="D25" s="236"/>
    </row>
    <row r="26" spans="1:4" ht="12" customHeight="1">
      <c r="A26" s="237"/>
      <c r="B26" s="237"/>
      <c r="C26" s="237"/>
      <c r="D26" s="237"/>
    </row>
    <row r="27" spans="1:4" ht="12" customHeight="1">
      <c r="A27" s="234"/>
      <c r="B27" s="234"/>
      <c r="C27" s="234"/>
      <c r="D27" s="234"/>
    </row>
    <row r="28" spans="1:4" ht="12" customHeight="1">
      <c r="A28" s="239" t="s">
        <v>133</v>
      </c>
      <c r="B28" s="239"/>
      <c r="C28" s="239"/>
      <c r="D28" s="239"/>
    </row>
    <row r="29" spans="1:4" ht="12" customHeight="1">
      <c r="A29" s="240"/>
      <c r="B29" s="240"/>
      <c r="C29" s="240"/>
      <c r="D29" s="240"/>
    </row>
    <row r="30" spans="1:4" ht="12" customHeight="1">
      <c r="A30" s="8" t="s">
        <v>128</v>
      </c>
      <c r="B30" s="241" t="s">
        <v>199</v>
      </c>
      <c r="C30" s="241"/>
      <c r="D30" s="241"/>
    </row>
    <row r="31" spans="1:4" ht="12" customHeight="1">
      <c r="A31" s="9">
        <v>0</v>
      </c>
      <c r="B31" s="241" t="s">
        <v>200</v>
      </c>
      <c r="C31" s="241"/>
      <c r="D31" s="241"/>
    </row>
    <row r="32" spans="1:4" ht="12" customHeight="1">
      <c r="A32" s="8" t="s">
        <v>129</v>
      </c>
      <c r="B32" s="241" t="s">
        <v>134</v>
      </c>
      <c r="C32" s="241"/>
      <c r="D32" s="241"/>
    </row>
    <row r="33" spans="1:4" ht="12" customHeight="1">
      <c r="A33" s="8" t="s">
        <v>135</v>
      </c>
      <c r="B33" s="241" t="s">
        <v>136</v>
      </c>
      <c r="C33" s="241"/>
      <c r="D33" s="241"/>
    </row>
    <row r="34" spans="1:4" ht="12" customHeight="1">
      <c r="A34" s="8" t="s">
        <v>137</v>
      </c>
      <c r="B34" s="241" t="s">
        <v>138</v>
      </c>
      <c r="C34" s="241"/>
      <c r="D34" s="241"/>
    </row>
    <row r="35" spans="1:4" ht="12" customHeight="1">
      <c r="A35" s="8" t="s">
        <v>139</v>
      </c>
      <c r="B35" s="241" t="s">
        <v>202</v>
      </c>
      <c r="C35" s="241"/>
      <c r="D35" s="241"/>
    </row>
    <row r="36" spans="1:4" ht="12" customHeight="1">
      <c r="A36" s="8" t="s">
        <v>140</v>
      </c>
      <c r="B36" s="241" t="s">
        <v>141</v>
      </c>
      <c r="C36" s="241"/>
      <c r="D36" s="241"/>
    </row>
    <row r="37" spans="1:4" ht="12" customHeight="1">
      <c r="A37" s="8" t="s">
        <v>142</v>
      </c>
      <c r="B37" s="241" t="s">
        <v>201</v>
      </c>
      <c r="C37" s="241"/>
      <c r="D37" s="241"/>
    </row>
    <row r="38" spans="1:4" ht="12" customHeight="1">
      <c r="A38" s="8"/>
      <c r="B38" s="241"/>
      <c r="C38" s="241"/>
      <c r="D38" s="241"/>
    </row>
    <row r="39" spans="1:4" ht="12" customHeight="1">
      <c r="A39" s="8"/>
      <c r="B39" s="241"/>
      <c r="C39" s="241"/>
      <c r="D39" s="241"/>
    </row>
    <row r="40" spans="1:4" ht="12" customHeight="1">
      <c r="A40" s="8"/>
      <c r="B40" s="8"/>
      <c r="C40" s="8"/>
      <c r="D40" s="8"/>
    </row>
    <row r="41" spans="1:4" ht="12" customHeight="1">
      <c r="A41" s="8"/>
      <c r="B41" s="8"/>
      <c r="C41" s="8"/>
      <c r="D41" s="8"/>
    </row>
    <row r="42" spans="1:4" ht="12" customHeight="1">
      <c r="A42" s="10"/>
      <c r="B42" s="242"/>
      <c r="C42" s="242"/>
      <c r="D42" s="242"/>
    </row>
    <row r="43" spans="1:4">
      <c r="A43" s="241" t="s">
        <v>143</v>
      </c>
      <c r="B43" s="241"/>
      <c r="C43" s="241"/>
      <c r="D43" s="241"/>
    </row>
    <row r="44" spans="1:4" s="4" customFormat="1" ht="39.950000000000003" customHeight="1">
      <c r="A44" s="238" t="s">
        <v>315</v>
      </c>
      <c r="B44" s="238"/>
      <c r="C44" s="238"/>
      <c r="D44" s="238"/>
    </row>
  </sheetData>
  <mergeCells count="44">
    <mergeCell ref="A44:D44"/>
    <mergeCell ref="A28:D28"/>
    <mergeCell ref="A29:D29"/>
    <mergeCell ref="B30:D30"/>
    <mergeCell ref="B31:D31"/>
    <mergeCell ref="B32:D32"/>
    <mergeCell ref="B33:D33"/>
    <mergeCell ref="B42:D42"/>
    <mergeCell ref="A43:D43"/>
    <mergeCell ref="B35:D35"/>
    <mergeCell ref="B36:D36"/>
    <mergeCell ref="B37:D37"/>
    <mergeCell ref="B38:D38"/>
    <mergeCell ref="B39:D39"/>
    <mergeCell ref="B34:D34"/>
    <mergeCell ref="A23:D23"/>
    <mergeCell ref="A24:D24"/>
    <mergeCell ref="A25:D25"/>
    <mergeCell ref="A26:D26"/>
    <mergeCell ref="A27:D27"/>
    <mergeCell ref="A22:D22"/>
    <mergeCell ref="A11:D11"/>
    <mergeCell ref="A12:D12"/>
    <mergeCell ref="B17:C17"/>
    <mergeCell ref="A10:D10"/>
    <mergeCell ref="B13:C13"/>
    <mergeCell ref="B15:C15"/>
    <mergeCell ref="B16:C16"/>
    <mergeCell ref="A18:D18"/>
    <mergeCell ref="A19:D19"/>
    <mergeCell ref="A20:D20"/>
    <mergeCell ref="A21:D21"/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B14:C14"/>
    <mergeCell ref="A8:D8"/>
    <mergeCell ref="A9:D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 differentFirst="1">
    <oddFooter>&amp;L&amp;7StatA MV, Statistischer Bericht A653 2023 44&amp;R&amp;7&amp;P</oddFooter>
    <evenFooter>&amp;L&amp;7&amp;P&amp;R&amp;7StatA MV, Statistischer Bericht A653 2023 44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/>
  <dimension ref="A1:I54"/>
  <sheetViews>
    <sheetView zoomScale="140" zoomScaleNormal="140" workbookViewId="0">
      <pane xSplit="2" ySplit="6" topLeftCell="C7" activePane="bottomRight" state="frozen"/>
      <selection activeCell="A7" sqref="A7:D7"/>
      <selection pane="topRight" activeCell="A7" sqref="A7:D7"/>
      <selection pane="bottomLeft" activeCell="A7" sqref="A7:D7"/>
      <selection pane="bottomRight" activeCell="A7" sqref="A7"/>
    </sheetView>
  </sheetViews>
  <sheetFormatPr baseColWidth="10" defaultColWidth="19.85546875" defaultRowHeight="11.45" customHeight="1"/>
  <cols>
    <col min="1" max="1" width="3.7109375" style="122" customWidth="1"/>
    <col min="2" max="2" width="22.7109375" style="122" customWidth="1"/>
    <col min="3" max="3" width="11.7109375" style="122" customWidth="1"/>
    <col min="4" max="8" width="10.7109375" style="122" customWidth="1"/>
    <col min="9" max="253" width="11.42578125" style="122" customWidth="1"/>
    <col min="254" max="16384" width="19.85546875" style="122"/>
  </cols>
  <sheetData>
    <row r="1" spans="1:9" s="152" customFormat="1" ht="54" customHeight="1">
      <c r="A1" s="274" t="s">
        <v>126</v>
      </c>
      <c r="B1" s="275"/>
      <c r="C1" s="276" t="s">
        <v>394</v>
      </c>
      <c r="D1" s="276"/>
      <c r="E1" s="276"/>
      <c r="F1" s="276"/>
      <c r="G1" s="276"/>
      <c r="H1" s="277"/>
      <c r="I1" s="153"/>
    </row>
    <row r="2" spans="1:9" ht="11.45" customHeight="1">
      <c r="A2" s="306" t="s">
        <v>80</v>
      </c>
      <c r="B2" s="301" t="s">
        <v>305</v>
      </c>
      <c r="C2" s="301" t="s">
        <v>303</v>
      </c>
      <c r="D2" s="301" t="s">
        <v>2</v>
      </c>
      <c r="E2" s="303"/>
      <c r="F2" s="303"/>
      <c r="G2" s="303"/>
      <c r="H2" s="308"/>
      <c r="I2" s="124"/>
    </row>
    <row r="3" spans="1:9" ht="11.45" customHeight="1">
      <c r="A3" s="307"/>
      <c r="B3" s="303"/>
      <c r="C3" s="302"/>
      <c r="D3" s="301" t="s">
        <v>290</v>
      </c>
      <c r="E3" s="301" t="s">
        <v>291</v>
      </c>
      <c r="F3" s="301" t="s">
        <v>92</v>
      </c>
      <c r="G3" s="301" t="s">
        <v>186</v>
      </c>
      <c r="H3" s="309" t="s">
        <v>5</v>
      </c>
      <c r="I3" s="124"/>
    </row>
    <row r="4" spans="1:9" ht="11.45" customHeight="1">
      <c r="A4" s="307"/>
      <c r="B4" s="303"/>
      <c r="C4" s="302"/>
      <c r="D4" s="303"/>
      <c r="E4" s="303"/>
      <c r="F4" s="303"/>
      <c r="G4" s="303"/>
      <c r="H4" s="308"/>
      <c r="I4" s="124"/>
    </row>
    <row r="5" spans="1:9" ht="11.45" customHeight="1">
      <c r="A5" s="307"/>
      <c r="B5" s="303"/>
      <c r="C5" s="302"/>
      <c r="D5" s="303"/>
      <c r="E5" s="303"/>
      <c r="F5" s="303"/>
      <c r="G5" s="303"/>
      <c r="H5" s="308"/>
      <c r="I5" s="124"/>
    </row>
    <row r="6" spans="1:9" s="126" customFormat="1" ht="11.45" customHeight="1">
      <c r="A6" s="106">
        <v>1</v>
      </c>
      <c r="B6" s="96">
        <v>2</v>
      </c>
      <c r="C6" s="95">
        <v>3</v>
      </c>
      <c r="D6" s="95">
        <v>4</v>
      </c>
      <c r="E6" s="95">
        <v>5</v>
      </c>
      <c r="F6" s="95">
        <v>6</v>
      </c>
      <c r="G6" s="95">
        <v>7</v>
      </c>
      <c r="H6" s="116">
        <v>8</v>
      </c>
      <c r="I6" s="125"/>
    </row>
    <row r="7" spans="1:9" ht="20.100000000000001" customHeight="1">
      <c r="A7" s="127"/>
      <c r="B7" s="170"/>
      <c r="C7" s="310" t="s">
        <v>1</v>
      </c>
      <c r="D7" s="305"/>
      <c r="E7" s="305"/>
      <c r="F7" s="305"/>
      <c r="G7" s="305"/>
      <c r="H7" s="305"/>
      <c r="I7" s="124"/>
    </row>
    <row r="8" spans="1:9" ht="11.1" customHeight="1">
      <c r="A8" s="101">
        <f>IF(D8&lt;&gt;"",COUNTA($D8:D$8),"")</f>
        <v>1</v>
      </c>
      <c r="B8" s="171" t="s">
        <v>67</v>
      </c>
      <c r="C8" s="215">
        <v>575692</v>
      </c>
      <c r="D8" s="215">
        <v>389440</v>
      </c>
      <c r="E8" s="215">
        <v>186252</v>
      </c>
      <c r="F8" s="215">
        <v>537437</v>
      </c>
      <c r="G8" s="215">
        <v>38255</v>
      </c>
      <c r="H8" s="215">
        <v>26781</v>
      </c>
      <c r="I8" s="124"/>
    </row>
    <row r="9" spans="1:9" ht="11.1" customHeight="1">
      <c r="A9" s="101" t="str">
        <f>IF(D9&lt;&gt;"",COUNTA($D$8:D9),"")</f>
        <v/>
      </c>
      <c r="B9" s="173"/>
      <c r="C9" s="216"/>
      <c r="D9" s="216"/>
      <c r="E9" s="216"/>
      <c r="F9" s="216"/>
      <c r="G9" s="216"/>
      <c r="H9" s="216"/>
      <c r="I9" s="124"/>
    </row>
    <row r="10" spans="1:9" ht="11.1" customHeight="1">
      <c r="A10" s="101">
        <f>IF(D10&lt;&gt;"",COUNTA($D$8:D10),"")</f>
        <v>2</v>
      </c>
      <c r="B10" s="173" t="s">
        <v>204</v>
      </c>
      <c r="C10" s="216">
        <v>96522</v>
      </c>
      <c r="D10" s="216">
        <v>66266</v>
      </c>
      <c r="E10" s="216">
        <v>30256</v>
      </c>
      <c r="F10" s="216">
        <v>89468</v>
      </c>
      <c r="G10" s="216">
        <v>7054</v>
      </c>
      <c r="H10" s="216">
        <v>4492</v>
      </c>
      <c r="I10" s="121"/>
    </row>
    <row r="11" spans="1:9" ht="11.1" customHeight="1">
      <c r="A11" s="101">
        <f>IF(D11&lt;&gt;"",COUNTA($D$8:D11),"")</f>
        <v>3</v>
      </c>
      <c r="B11" s="173" t="s">
        <v>205</v>
      </c>
      <c r="C11" s="216">
        <v>51749</v>
      </c>
      <c r="D11" s="216">
        <v>35266</v>
      </c>
      <c r="E11" s="216">
        <v>16483</v>
      </c>
      <c r="F11" s="216">
        <v>48895</v>
      </c>
      <c r="G11" s="216">
        <v>2854</v>
      </c>
      <c r="H11" s="216">
        <v>2440</v>
      </c>
      <c r="I11" s="121"/>
    </row>
    <row r="12" spans="1:9" ht="11.1" customHeight="1">
      <c r="A12" s="101" t="str">
        <f>IF(D12&lt;&gt;"",COUNTA($D$8:D12),"")</f>
        <v/>
      </c>
      <c r="B12" s="173"/>
      <c r="C12" s="216"/>
      <c r="D12" s="216"/>
      <c r="E12" s="216"/>
      <c r="F12" s="216"/>
      <c r="G12" s="216"/>
      <c r="H12" s="216"/>
      <c r="I12" s="121"/>
    </row>
    <row r="13" spans="1:9" ht="11.1" customHeight="1">
      <c r="A13" s="101">
        <f>IF(D13&lt;&gt;"",COUNTA($D$8:D13),"")</f>
        <v>4</v>
      </c>
      <c r="B13" s="173" t="s">
        <v>206</v>
      </c>
      <c r="C13" s="216">
        <v>91656</v>
      </c>
      <c r="D13" s="216">
        <v>61040</v>
      </c>
      <c r="E13" s="216">
        <v>30616</v>
      </c>
      <c r="F13" s="216">
        <v>87639</v>
      </c>
      <c r="G13" s="216">
        <v>4017</v>
      </c>
      <c r="H13" s="216">
        <v>4443</v>
      </c>
      <c r="I13" s="121"/>
    </row>
    <row r="14" spans="1:9" s="128" customFormat="1" ht="11.1" customHeight="1">
      <c r="A14" s="101">
        <f>IF(D14&lt;&gt;"",COUNTA($D$8:D14),"")</f>
        <v>5</v>
      </c>
      <c r="B14" s="176" t="s">
        <v>207</v>
      </c>
      <c r="C14" s="216">
        <v>33604</v>
      </c>
      <c r="D14" s="216">
        <v>22335</v>
      </c>
      <c r="E14" s="216">
        <v>11269</v>
      </c>
      <c r="F14" s="216">
        <v>32029</v>
      </c>
      <c r="G14" s="216">
        <v>1575</v>
      </c>
      <c r="H14" s="216">
        <v>1893</v>
      </c>
      <c r="I14" s="121"/>
    </row>
    <row r="15" spans="1:9" ht="11.1" customHeight="1">
      <c r="A15" s="101">
        <f>IF(D15&lt;&gt;"",COUNTA($D$8:D15),"")</f>
        <v>6</v>
      </c>
      <c r="B15" s="173" t="s">
        <v>208</v>
      </c>
      <c r="C15" s="216">
        <v>69359</v>
      </c>
      <c r="D15" s="216">
        <v>46655</v>
      </c>
      <c r="E15" s="216">
        <v>22704</v>
      </c>
      <c r="F15" s="216">
        <v>64584</v>
      </c>
      <c r="G15" s="216">
        <v>4775</v>
      </c>
      <c r="H15" s="216">
        <v>3178</v>
      </c>
      <c r="I15" s="121"/>
    </row>
    <row r="16" spans="1:9" ht="11.1" customHeight="1">
      <c r="A16" s="101">
        <f>IF(D16&lt;&gt;"",COUNTA($D$8:D16),"")</f>
        <v>7</v>
      </c>
      <c r="B16" s="173" t="s">
        <v>209</v>
      </c>
      <c r="C16" s="216">
        <v>72260</v>
      </c>
      <c r="D16" s="216">
        <v>49532</v>
      </c>
      <c r="E16" s="216">
        <v>22728</v>
      </c>
      <c r="F16" s="216">
        <v>67571</v>
      </c>
      <c r="G16" s="216">
        <v>4689</v>
      </c>
      <c r="H16" s="216">
        <v>3602</v>
      </c>
      <c r="I16" s="121"/>
    </row>
    <row r="17" spans="1:9" s="128" customFormat="1" ht="11.1" customHeight="1">
      <c r="A17" s="101">
        <f>IF(D17&lt;&gt;"",COUNTA($D$8:D17),"")</f>
        <v>8</v>
      </c>
      <c r="B17" s="176" t="s">
        <v>210</v>
      </c>
      <c r="C17" s="216">
        <v>25254</v>
      </c>
      <c r="D17" s="216">
        <v>17085</v>
      </c>
      <c r="E17" s="216">
        <v>8169</v>
      </c>
      <c r="F17" s="216">
        <v>24040</v>
      </c>
      <c r="G17" s="216">
        <v>1214</v>
      </c>
      <c r="H17" s="216">
        <v>1325</v>
      </c>
      <c r="I17" s="121"/>
    </row>
    <row r="18" spans="1:9" ht="11.1" customHeight="1">
      <c r="A18" s="101">
        <f>IF(D18&lt;&gt;"",COUNTA($D$8:D18),"")</f>
        <v>9</v>
      </c>
      <c r="B18" s="173" t="s">
        <v>211</v>
      </c>
      <c r="C18" s="216">
        <v>45734</v>
      </c>
      <c r="D18" s="216">
        <v>31045</v>
      </c>
      <c r="E18" s="216">
        <v>14689</v>
      </c>
      <c r="F18" s="216">
        <v>43244</v>
      </c>
      <c r="G18" s="216">
        <v>2490</v>
      </c>
      <c r="H18" s="216">
        <v>2031</v>
      </c>
      <c r="I18" s="121"/>
    </row>
    <row r="19" spans="1:9" s="128" customFormat="1" ht="11.1" customHeight="1">
      <c r="A19" s="101">
        <f>IF(D19&lt;&gt;"",COUNTA($D$8:D19),"")</f>
        <v>10</v>
      </c>
      <c r="B19" s="176" t="s">
        <v>212</v>
      </c>
      <c r="C19" s="216">
        <v>17380</v>
      </c>
      <c r="D19" s="216">
        <v>11390</v>
      </c>
      <c r="E19" s="216">
        <v>5990</v>
      </c>
      <c r="F19" s="216">
        <v>16410</v>
      </c>
      <c r="G19" s="216">
        <v>970</v>
      </c>
      <c r="H19" s="216">
        <v>836</v>
      </c>
      <c r="I19" s="121"/>
    </row>
    <row r="20" spans="1:9" ht="11.1" customHeight="1">
      <c r="A20" s="101">
        <f>IF(D20&lt;&gt;"",COUNTA($D$8:D20),"")</f>
        <v>11</v>
      </c>
      <c r="B20" s="173" t="s">
        <v>213</v>
      </c>
      <c r="C20" s="216">
        <v>83637</v>
      </c>
      <c r="D20" s="216">
        <v>53772</v>
      </c>
      <c r="E20" s="216">
        <v>29865</v>
      </c>
      <c r="F20" s="216">
        <v>76718</v>
      </c>
      <c r="G20" s="216">
        <v>6919</v>
      </c>
      <c r="H20" s="216">
        <v>4013</v>
      </c>
      <c r="I20" s="121"/>
    </row>
    <row r="21" spans="1:9" s="128" customFormat="1" ht="11.1" customHeight="1">
      <c r="A21" s="101">
        <f>IF(D21&lt;&gt;"",COUNTA($D$8:D21),"")</f>
        <v>12</v>
      </c>
      <c r="B21" s="176" t="s">
        <v>214</v>
      </c>
      <c r="C21" s="216">
        <v>30732</v>
      </c>
      <c r="D21" s="216">
        <v>19483</v>
      </c>
      <c r="E21" s="216">
        <v>11249</v>
      </c>
      <c r="F21" s="216">
        <v>28861</v>
      </c>
      <c r="G21" s="216">
        <v>1871</v>
      </c>
      <c r="H21" s="216">
        <v>1460</v>
      </c>
      <c r="I21" s="121"/>
    </row>
    <row r="22" spans="1:9" ht="11.1" customHeight="1">
      <c r="A22" s="101">
        <f>IF(D22&lt;&gt;"",COUNTA($D$8:D22),"")</f>
        <v>13</v>
      </c>
      <c r="B22" s="173" t="s">
        <v>215</v>
      </c>
      <c r="C22" s="216">
        <v>64775</v>
      </c>
      <c r="D22" s="216">
        <v>45864</v>
      </c>
      <c r="E22" s="216">
        <v>18911</v>
      </c>
      <c r="F22" s="216">
        <v>59318</v>
      </c>
      <c r="G22" s="216">
        <v>5457</v>
      </c>
      <c r="H22" s="216">
        <v>2582</v>
      </c>
      <c r="I22" s="121"/>
    </row>
    <row r="23" spans="1:9" ht="20.100000000000001" customHeight="1">
      <c r="A23" s="101" t="str">
        <f>IF(D23&lt;&gt;"",COUNTA($D$8:D23),"")</f>
        <v/>
      </c>
      <c r="B23" s="173"/>
      <c r="C23" s="304" t="s">
        <v>156</v>
      </c>
      <c r="D23" s="305"/>
      <c r="E23" s="305"/>
      <c r="F23" s="305"/>
      <c r="G23" s="305"/>
      <c r="H23" s="305"/>
    </row>
    <row r="24" spans="1:9" ht="11.1" customHeight="1">
      <c r="A24" s="101">
        <f>IF(D24&lt;&gt;"",COUNTA($D$8:D24),"")</f>
        <v>14</v>
      </c>
      <c r="B24" s="171" t="s">
        <v>67</v>
      </c>
      <c r="C24" s="215">
        <v>285683</v>
      </c>
      <c r="D24" s="215">
        <v>243582</v>
      </c>
      <c r="E24" s="215">
        <v>42101</v>
      </c>
      <c r="F24" s="215">
        <v>262295</v>
      </c>
      <c r="G24" s="215">
        <v>23388</v>
      </c>
      <c r="H24" s="215">
        <v>15417</v>
      </c>
    </row>
    <row r="25" spans="1:9" ht="11.1" customHeight="1">
      <c r="A25" s="101" t="str">
        <f>IF(D25&lt;&gt;"",COUNTA($D$8:D25),"")</f>
        <v/>
      </c>
      <c r="B25" s="173"/>
      <c r="C25" s="216"/>
      <c r="D25" s="216"/>
      <c r="E25" s="216"/>
      <c r="F25" s="216"/>
      <c r="G25" s="216"/>
      <c r="H25" s="216"/>
    </row>
    <row r="26" spans="1:9" ht="11.1" customHeight="1">
      <c r="A26" s="101">
        <f>IF(D26&lt;&gt;"",COUNTA($D$8:D26),"")</f>
        <v>15</v>
      </c>
      <c r="B26" s="173" t="s">
        <v>204</v>
      </c>
      <c r="C26" s="216">
        <v>48523</v>
      </c>
      <c r="D26" s="216">
        <v>40486</v>
      </c>
      <c r="E26" s="216">
        <v>8037</v>
      </c>
      <c r="F26" s="216">
        <v>44126</v>
      </c>
      <c r="G26" s="216">
        <v>4397</v>
      </c>
      <c r="H26" s="216">
        <v>2423</v>
      </c>
      <c r="I26" s="121"/>
    </row>
    <row r="27" spans="1:9" ht="11.1" customHeight="1">
      <c r="A27" s="101">
        <f>IF(D27&lt;&gt;"",COUNTA($D$8:D27),"")</f>
        <v>16</v>
      </c>
      <c r="B27" s="173" t="s">
        <v>205</v>
      </c>
      <c r="C27" s="216">
        <v>23308</v>
      </c>
      <c r="D27" s="216">
        <v>19635</v>
      </c>
      <c r="E27" s="216">
        <v>3673</v>
      </c>
      <c r="F27" s="216">
        <v>21659</v>
      </c>
      <c r="G27" s="216">
        <v>1649</v>
      </c>
      <c r="H27" s="216">
        <v>1268</v>
      </c>
      <c r="I27" s="121"/>
    </row>
    <row r="28" spans="1:9" ht="11.1" customHeight="1">
      <c r="A28" s="101" t="str">
        <f>IF(D28&lt;&gt;"",COUNTA($D$8:D28),"")</f>
        <v/>
      </c>
      <c r="B28" s="173"/>
      <c r="C28" s="216"/>
      <c r="D28" s="216"/>
      <c r="E28" s="216"/>
      <c r="F28" s="216"/>
      <c r="G28" s="216"/>
      <c r="H28" s="216"/>
      <c r="I28" s="121"/>
    </row>
    <row r="29" spans="1:9" ht="11.1" customHeight="1">
      <c r="A29" s="101">
        <f>IF(D29&lt;&gt;"",COUNTA($D$8:D29),"")</f>
        <v>17</v>
      </c>
      <c r="B29" s="173" t="s">
        <v>206</v>
      </c>
      <c r="C29" s="216">
        <v>45917</v>
      </c>
      <c r="D29" s="216">
        <v>39329</v>
      </c>
      <c r="E29" s="216">
        <v>6588</v>
      </c>
      <c r="F29" s="216">
        <v>43349</v>
      </c>
      <c r="G29" s="216">
        <v>2568</v>
      </c>
      <c r="H29" s="216">
        <v>2589</v>
      </c>
      <c r="I29" s="121"/>
    </row>
    <row r="30" spans="1:9" s="128" customFormat="1" ht="11.1" customHeight="1">
      <c r="A30" s="101">
        <f>IF(D30&lt;&gt;"",COUNTA($D$8:D30),"")</f>
        <v>18</v>
      </c>
      <c r="B30" s="176" t="s">
        <v>207</v>
      </c>
      <c r="C30" s="216">
        <v>15958</v>
      </c>
      <c r="D30" s="216">
        <v>13595</v>
      </c>
      <c r="E30" s="216">
        <v>2363</v>
      </c>
      <c r="F30" s="216">
        <v>14956</v>
      </c>
      <c r="G30" s="216">
        <v>1002</v>
      </c>
      <c r="H30" s="216">
        <v>1029</v>
      </c>
      <c r="I30" s="121"/>
    </row>
    <row r="31" spans="1:9" ht="11.1" customHeight="1">
      <c r="A31" s="101">
        <f>IF(D31&lt;&gt;"",COUNTA($D$8:D31),"")</f>
        <v>19</v>
      </c>
      <c r="B31" s="173" t="s">
        <v>208</v>
      </c>
      <c r="C31" s="216">
        <v>35912</v>
      </c>
      <c r="D31" s="216">
        <v>30902</v>
      </c>
      <c r="E31" s="216">
        <v>5010</v>
      </c>
      <c r="F31" s="216">
        <v>32812</v>
      </c>
      <c r="G31" s="216">
        <v>3100</v>
      </c>
      <c r="H31" s="216">
        <v>1983</v>
      </c>
      <c r="I31" s="121"/>
    </row>
    <row r="32" spans="1:9" ht="11.1" customHeight="1">
      <c r="A32" s="101">
        <f>IF(D32&lt;&gt;"",COUNTA($D$8:D32),"")</f>
        <v>20</v>
      </c>
      <c r="B32" s="173" t="s">
        <v>209</v>
      </c>
      <c r="C32" s="216">
        <v>35030</v>
      </c>
      <c r="D32" s="216">
        <v>29915</v>
      </c>
      <c r="E32" s="216">
        <v>5115</v>
      </c>
      <c r="F32" s="216">
        <v>32202</v>
      </c>
      <c r="G32" s="216">
        <v>2828</v>
      </c>
      <c r="H32" s="216">
        <v>2069</v>
      </c>
      <c r="I32" s="121"/>
    </row>
    <row r="33" spans="1:9" s="128" customFormat="1" ht="11.1" customHeight="1">
      <c r="A33" s="101">
        <f>IF(D33&lt;&gt;"",COUNTA($D$8:D33),"")</f>
        <v>21</v>
      </c>
      <c r="B33" s="176" t="s">
        <v>210</v>
      </c>
      <c r="C33" s="216">
        <v>11931</v>
      </c>
      <c r="D33" s="216">
        <v>9989</v>
      </c>
      <c r="E33" s="216">
        <v>1942</v>
      </c>
      <c r="F33" s="216">
        <v>11151</v>
      </c>
      <c r="G33" s="216">
        <v>780</v>
      </c>
      <c r="H33" s="216">
        <v>720</v>
      </c>
      <c r="I33" s="121"/>
    </row>
    <row r="34" spans="1:9" ht="11.1" customHeight="1">
      <c r="A34" s="101">
        <f>IF(D34&lt;&gt;"",COUNTA($D$8:D34),"")</f>
        <v>22</v>
      </c>
      <c r="B34" s="173" t="s">
        <v>211</v>
      </c>
      <c r="C34" s="216">
        <v>23750</v>
      </c>
      <c r="D34" s="216">
        <v>20767</v>
      </c>
      <c r="E34" s="216">
        <v>2983</v>
      </c>
      <c r="F34" s="216">
        <v>22166</v>
      </c>
      <c r="G34" s="216">
        <v>1584</v>
      </c>
      <c r="H34" s="216">
        <v>1272</v>
      </c>
      <c r="I34" s="121"/>
    </row>
    <row r="35" spans="1:9" s="128" customFormat="1" ht="11.1" customHeight="1">
      <c r="A35" s="101">
        <f>IF(D35&lt;&gt;"",COUNTA($D$8:D35),"")</f>
        <v>23</v>
      </c>
      <c r="B35" s="176" t="s">
        <v>212</v>
      </c>
      <c r="C35" s="216">
        <v>8496</v>
      </c>
      <c r="D35" s="216">
        <v>7304</v>
      </c>
      <c r="E35" s="216">
        <v>1192</v>
      </c>
      <c r="F35" s="216">
        <v>7881</v>
      </c>
      <c r="G35" s="216">
        <v>615</v>
      </c>
      <c r="H35" s="216">
        <v>485</v>
      </c>
      <c r="I35" s="121"/>
    </row>
    <row r="36" spans="1:9" ht="11.1" customHeight="1">
      <c r="A36" s="101">
        <f>IF(D36&lt;&gt;"",COUNTA($D$8:D36),"")</f>
        <v>24</v>
      </c>
      <c r="B36" s="173" t="s">
        <v>213</v>
      </c>
      <c r="C36" s="216">
        <v>39451</v>
      </c>
      <c r="D36" s="216">
        <v>32260</v>
      </c>
      <c r="E36" s="216">
        <v>7191</v>
      </c>
      <c r="F36" s="216">
        <v>35709</v>
      </c>
      <c r="G36" s="216">
        <v>3742</v>
      </c>
      <c r="H36" s="216">
        <v>2206</v>
      </c>
      <c r="I36" s="121"/>
    </row>
    <row r="37" spans="1:9" s="128" customFormat="1" ht="11.1" customHeight="1">
      <c r="A37" s="101">
        <f>IF(D37&lt;&gt;"",COUNTA($D$8:D37),"")</f>
        <v>25</v>
      </c>
      <c r="B37" s="176" t="s">
        <v>214</v>
      </c>
      <c r="C37" s="216">
        <v>13885</v>
      </c>
      <c r="D37" s="216">
        <v>10992</v>
      </c>
      <c r="E37" s="216">
        <v>2893</v>
      </c>
      <c r="F37" s="216">
        <v>12770</v>
      </c>
      <c r="G37" s="216">
        <v>1115</v>
      </c>
      <c r="H37" s="216">
        <v>691</v>
      </c>
      <c r="I37" s="121"/>
    </row>
    <row r="38" spans="1:9" ht="11.1" customHeight="1">
      <c r="A38" s="101">
        <f>IF(D38&lt;&gt;"",COUNTA($D$8:D38),"")</f>
        <v>26</v>
      </c>
      <c r="B38" s="173" t="s">
        <v>215</v>
      </c>
      <c r="C38" s="216">
        <v>33792</v>
      </c>
      <c r="D38" s="216">
        <v>30288</v>
      </c>
      <c r="E38" s="216">
        <v>3504</v>
      </c>
      <c r="F38" s="216">
        <v>30272</v>
      </c>
      <c r="G38" s="216">
        <v>3520</v>
      </c>
      <c r="H38" s="216">
        <v>1607</v>
      </c>
      <c r="I38" s="121"/>
    </row>
    <row r="39" spans="1:9" ht="20.100000000000001" customHeight="1">
      <c r="A39" s="101" t="str">
        <f>IF(D39&lt;&gt;"",COUNTA($D$8:D39),"")</f>
        <v/>
      </c>
      <c r="B39" s="173"/>
      <c r="C39" s="304" t="s">
        <v>157</v>
      </c>
      <c r="D39" s="305"/>
      <c r="E39" s="305"/>
      <c r="F39" s="305"/>
      <c r="G39" s="305"/>
      <c r="H39" s="305"/>
    </row>
    <row r="40" spans="1:9" ht="11.1" customHeight="1">
      <c r="A40" s="101">
        <f>IF(D40&lt;&gt;"",COUNTA($D$8:D40),"")</f>
        <v>27</v>
      </c>
      <c r="B40" s="171" t="s">
        <v>67</v>
      </c>
      <c r="C40" s="215">
        <v>290009</v>
      </c>
      <c r="D40" s="215">
        <v>145858</v>
      </c>
      <c r="E40" s="215">
        <v>144151</v>
      </c>
      <c r="F40" s="215">
        <v>275142</v>
      </c>
      <c r="G40" s="215">
        <v>14867</v>
      </c>
      <c r="H40" s="215">
        <v>11364</v>
      </c>
    </row>
    <row r="41" spans="1:9" ht="11.1" customHeight="1">
      <c r="A41" s="101" t="str">
        <f>IF(D41&lt;&gt;"",COUNTA($D$8:D41),"")</f>
        <v/>
      </c>
      <c r="B41" s="173"/>
      <c r="C41" s="216"/>
      <c r="D41" s="216"/>
      <c r="E41" s="216"/>
      <c r="F41" s="216"/>
      <c r="G41" s="216"/>
      <c r="H41" s="216"/>
    </row>
    <row r="42" spans="1:9" ht="11.1" customHeight="1">
      <c r="A42" s="101">
        <f>IF(D42&lt;&gt;"",COUNTA($D$8:D42),"")</f>
        <v>28</v>
      </c>
      <c r="B42" s="173" t="s">
        <v>204</v>
      </c>
      <c r="C42" s="216">
        <v>47999</v>
      </c>
      <c r="D42" s="216">
        <v>25780</v>
      </c>
      <c r="E42" s="216">
        <v>22219</v>
      </c>
      <c r="F42" s="216">
        <v>45342</v>
      </c>
      <c r="G42" s="216">
        <v>2657</v>
      </c>
      <c r="H42" s="216">
        <v>2069</v>
      </c>
      <c r="I42" s="121"/>
    </row>
    <row r="43" spans="1:9" ht="11.1" customHeight="1">
      <c r="A43" s="101">
        <f>IF(D43&lt;&gt;"",COUNTA($D$8:D43),"")</f>
        <v>29</v>
      </c>
      <c r="B43" s="173" t="s">
        <v>205</v>
      </c>
      <c r="C43" s="216">
        <v>28441</v>
      </c>
      <c r="D43" s="216">
        <v>15631</v>
      </c>
      <c r="E43" s="216">
        <v>12810</v>
      </c>
      <c r="F43" s="216">
        <v>27236</v>
      </c>
      <c r="G43" s="216">
        <v>1205</v>
      </c>
      <c r="H43" s="216">
        <v>1172</v>
      </c>
      <c r="I43" s="121"/>
    </row>
    <row r="44" spans="1:9" ht="11.1" customHeight="1">
      <c r="A44" s="101" t="str">
        <f>IF(D44&lt;&gt;"",COUNTA($D$8:D44),"")</f>
        <v/>
      </c>
      <c r="B44" s="173"/>
      <c r="C44" s="216"/>
      <c r="D44" s="216"/>
      <c r="E44" s="216"/>
      <c r="F44" s="216"/>
      <c r="G44" s="216"/>
      <c r="H44" s="216"/>
      <c r="I44" s="121"/>
    </row>
    <row r="45" spans="1:9" ht="11.1" customHeight="1">
      <c r="A45" s="101">
        <f>IF(D45&lt;&gt;"",COUNTA($D$8:D45),"")</f>
        <v>30</v>
      </c>
      <c r="B45" s="173" t="s">
        <v>206</v>
      </c>
      <c r="C45" s="216">
        <v>45739</v>
      </c>
      <c r="D45" s="216">
        <v>21711</v>
      </c>
      <c r="E45" s="216">
        <v>24028</v>
      </c>
      <c r="F45" s="216">
        <v>44290</v>
      </c>
      <c r="G45" s="216">
        <v>1449</v>
      </c>
      <c r="H45" s="216">
        <v>1854</v>
      </c>
      <c r="I45" s="121"/>
    </row>
    <row r="46" spans="1:9" s="128" customFormat="1" ht="11.1" customHeight="1">
      <c r="A46" s="101">
        <f>IF(D46&lt;&gt;"",COUNTA($D$8:D46),"")</f>
        <v>31</v>
      </c>
      <c r="B46" s="176" t="s">
        <v>207</v>
      </c>
      <c r="C46" s="216">
        <v>17646</v>
      </c>
      <c r="D46" s="216">
        <v>8740</v>
      </c>
      <c r="E46" s="216">
        <v>8906</v>
      </c>
      <c r="F46" s="216">
        <v>17073</v>
      </c>
      <c r="G46" s="216">
        <v>573</v>
      </c>
      <c r="H46" s="216">
        <v>864</v>
      </c>
      <c r="I46" s="121"/>
    </row>
    <row r="47" spans="1:9" ht="11.1" customHeight="1">
      <c r="A47" s="101">
        <f>IF(D47&lt;&gt;"",COUNTA($D$8:D47),"")</f>
        <v>32</v>
      </c>
      <c r="B47" s="173" t="s">
        <v>208</v>
      </c>
      <c r="C47" s="216">
        <v>33447</v>
      </c>
      <c r="D47" s="216">
        <v>15753</v>
      </c>
      <c r="E47" s="216">
        <v>17694</v>
      </c>
      <c r="F47" s="216">
        <v>31772</v>
      </c>
      <c r="G47" s="216">
        <v>1675</v>
      </c>
      <c r="H47" s="216">
        <v>1195</v>
      </c>
      <c r="I47" s="121"/>
    </row>
    <row r="48" spans="1:9" ht="11.1" customHeight="1">
      <c r="A48" s="101">
        <f>IF(D48&lt;&gt;"",COUNTA($D$8:D48),"")</f>
        <v>33</v>
      </c>
      <c r="B48" s="173" t="s">
        <v>209</v>
      </c>
      <c r="C48" s="216">
        <v>37230</v>
      </c>
      <c r="D48" s="216">
        <v>19617</v>
      </c>
      <c r="E48" s="216">
        <v>17613</v>
      </c>
      <c r="F48" s="216">
        <v>35369</v>
      </c>
      <c r="G48" s="216">
        <v>1861</v>
      </c>
      <c r="H48" s="216">
        <v>1533</v>
      </c>
      <c r="I48" s="121"/>
    </row>
    <row r="49" spans="1:9" s="128" customFormat="1" ht="11.1" customHeight="1">
      <c r="A49" s="101">
        <f>IF(D49&lt;&gt;"",COUNTA($D$8:D49),"")</f>
        <v>34</v>
      </c>
      <c r="B49" s="176" t="s">
        <v>210</v>
      </c>
      <c r="C49" s="216">
        <v>13323</v>
      </c>
      <c r="D49" s="216">
        <v>7096</v>
      </c>
      <c r="E49" s="216">
        <v>6227</v>
      </c>
      <c r="F49" s="216">
        <v>12889</v>
      </c>
      <c r="G49" s="216">
        <v>434</v>
      </c>
      <c r="H49" s="216">
        <v>605</v>
      </c>
      <c r="I49" s="121"/>
    </row>
    <row r="50" spans="1:9" ht="11.1" customHeight="1">
      <c r="A50" s="101">
        <f>IF(D50&lt;&gt;"",COUNTA($D$8:D50),"")</f>
        <v>35</v>
      </c>
      <c r="B50" s="173" t="s">
        <v>211</v>
      </c>
      <c r="C50" s="216">
        <v>21984</v>
      </c>
      <c r="D50" s="216">
        <v>10278</v>
      </c>
      <c r="E50" s="216">
        <v>11706</v>
      </c>
      <c r="F50" s="216">
        <v>21078</v>
      </c>
      <c r="G50" s="216">
        <v>906</v>
      </c>
      <c r="H50" s="216">
        <v>759</v>
      </c>
      <c r="I50" s="121"/>
    </row>
    <row r="51" spans="1:9" s="128" customFormat="1" ht="11.1" customHeight="1">
      <c r="A51" s="101">
        <f>IF(D51&lt;&gt;"",COUNTA($D$8:D51),"")</f>
        <v>36</v>
      </c>
      <c r="B51" s="176" t="s">
        <v>212</v>
      </c>
      <c r="C51" s="216">
        <v>8884</v>
      </c>
      <c r="D51" s="216">
        <v>4086</v>
      </c>
      <c r="E51" s="216">
        <v>4798</v>
      </c>
      <c r="F51" s="216">
        <v>8529</v>
      </c>
      <c r="G51" s="216">
        <v>355</v>
      </c>
      <c r="H51" s="216">
        <v>351</v>
      </c>
      <c r="I51" s="121"/>
    </row>
    <row r="52" spans="1:9" ht="11.1" customHeight="1">
      <c r="A52" s="101">
        <f>IF(D52&lt;&gt;"",COUNTA($D$8:D52),"")</f>
        <v>37</v>
      </c>
      <c r="B52" s="173" t="s">
        <v>213</v>
      </c>
      <c r="C52" s="216">
        <v>44186</v>
      </c>
      <c r="D52" s="216">
        <v>21512</v>
      </c>
      <c r="E52" s="216">
        <v>22674</v>
      </c>
      <c r="F52" s="216">
        <v>41009</v>
      </c>
      <c r="G52" s="216">
        <v>3177</v>
      </c>
      <c r="H52" s="216">
        <v>1807</v>
      </c>
      <c r="I52" s="121"/>
    </row>
    <row r="53" spans="1:9" s="128" customFormat="1" ht="11.1" customHeight="1">
      <c r="A53" s="101">
        <f>IF(D53&lt;&gt;"",COUNTA($D$8:D53),"")</f>
        <v>38</v>
      </c>
      <c r="B53" s="176" t="s">
        <v>214</v>
      </c>
      <c r="C53" s="216">
        <v>16847</v>
      </c>
      <c r="D53" s="216">
        <v>8491</v>
      </c>
      <c r="E53" s="216">
        <v>8356</v>
      </c>
      <c r="F53" s="216">
        <v>16091</v>
      </c>
      <c r="G53" s="216">
        <v>756</v>
      </c>
      <c r="H53" s="216">
        <v>769</v>
      </c>
      <c r="I53" s="121"/>
    </row>
    <row r="54" spans="1:9" ht="11.1" customHeight="1">
      <c r="A54" s="101">
        <f>IF(D54&lt;&gt;"",COUNTA($D$8:D54),"")</f>
        <v>39</v>
      </c>
      <c r="B54" s="173" t="s">
        <v>215</v>
      </c>
      <c r="C54" s="216">
        <v>30983</v>
      </c>
      <c r="D54" s="216">
        <v>15576</v>
      </c>
      <c r="E54" s="216">
        <v>15407</v>
      </c>
      <c r="F54" s="216">
        <v>29046</v>
      </c>
      <c r="G54" s="216">
        <v>1937</v>
      </c>
      <c r="H54" s="216">
        <v>975</v>
      </c>
      <c r="I54" s="121"/>
    </row>
  </sheetData>
  <mergeCells count="14">
    <mergeCell ref="C23:H23"/>
    <mergeCell ref="C39:H39"/>
    <mergeCell ref="A1:B1"/>
    <mergeCell ref="C1:H1"/>
    <mergeCell ref="A2:A5"/>
    <mergeCell ref="B2:B5"/>
    <mergeCell ref="C2:C5"/>
    <mergeCell ref="D2:H2"/>
    <mergeCell ref="D3:D5"/>
    <mergeCell ref="E3:E5"/>
    <mergeCell ref="F3:F5"/>
    <mergeCell ref="G3:G5"/>
    <mergeCell ref="H3:H5"/>
    <mergeCell ref="C7:H7"/>
  </mergeCells>
  <conditionalFormatting sqref="C8 C23:H23 C39:H39">
    <cfRule type="cellIs" dxfId="52" priority="12" stopIfTrue="1" operator="between">
      <formula>0.1</formula>
      <formula>2.9</formula>
    </cfRule>
  </conditionalFormatting>
  <conditionalFormatting sqref="C9:C22">
    <cfRule type="cellIs" dxfId="51" priority="11" stopIfTrue="1" operator="between">
      <formula>0.1</formula>
      <formula>2.9</formula>
    </cfRule>
  </conditionalFormatting>
  <conditionalFormatting sqref="D8:H8">
    <cfRule type="cellIs" dxfId="50" priority="10" stopIfTrue="1" operator="between">
      <formula>0.1</formula>
      <formula>2.9</formula>
    </cfRule>
  </conditionalFormatting>
  <conditionalFormatting sqref="D9:H22">
    <cfRule type="cellIs" dxfId="49" priority="9" stopIfTrue="1" operator="between">
      <formula>0.1</formula>
      <formula>2.9</formula>
    </cfRule>
  </conditionalFormatting>
  <conditionalFormatting sqref="C24">
    <cfRule type="cellIs" dxfId="48" priority="8" stopIfTrue="1" operator="between">
      <formula>0.1</formula>
      <formula>2.9</formula>
    </cfRule>
  </conditionalFormatting>
  <conditionalFormatting sqref="C25:C38">
    <cfRule type="cellIs" dxfId="47" priority="7" stopIfTrue="1" operator="between">
      <formula>0.1</formula>
      <formula>2.9</formula>
    </cfRule>
  </conditionalFormatting>
  <conditionalFormatting sqref="D24:H24">
    <cfRule type="cellIs" dxfId="46" priority="6" stopIfTrue="1" operator="between">
      <formula>0.1</formula>
      <formula>2.9</formula>
    </cfRule>
  </conditionalFormatting>
  <conditionalFormatting sqref="D25:H38">
    <cfRule type="cellIs" dxfId="45" priority="5" stopIfTrue="1" operator="between">
      <formula>0.1</formula>
      <formula>2.9</formula>
    </cfRule>
  </conditionalFormatting>
  <conditionalFormatting sqref="C40">
    <cfRule type="cellIs" dxfId="44" priority="4" stopIfTrue="1" operator="between">
      <formula>0.1</formula>
      <formula>2.9</formula>
    </cfRule>
  </conditionalFormatting>
  <conditionalFormatting sqref="C41:C54">
    <cfRule type="cellIs" dxfId="43" priority="3" stopIfTrue="1" operator="between">
      <formula>0.1</formula>
      <formula>2.9</formula>
    </cfRule>
  </conditionalFormatting>
  <conditionalFormatting sqref="D40:H40">
    <cfRule type="cellIs" dxfId="42" priority="2" stopIfTrue="1" operator="between">
      <formula>0.1</formula>
      <formula>2.9</formula>
    </cfRule>
  </conditionalFormatting>
  <conditionalFormatting sqref="D41:H54">
    <cfRule type="cellIs" dxfId="41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"/>
  <sheetViews>
    <sheetView zoomScale="140" zoomScaleNormal="140" workbookViewId="0">
      <pane xSplit="3" ySplit="6" topLeftCell="D7" activePane="bottomRight" state="frozen"/>
      <selection activeCell="A7" sqref="A7:D7"/>
      <selection pane="topRight" activeCell="A7" sqref="A7:D7"/>
      <selection pane="bottomLeft" activeCell="A7" sqref="A7:D7"/>
      <selection pane="bottomRight" activeCell="D8" sqref="D8"/>
    </sheetView>
  </sheetViews>
  <sheetFormatPr baseColWidth="10" defaultColWidth="10.42578125" defaultRowHeight="11.45" customHeight="1"/>
  <cols>
    <col min="1" max="1" width="3.140625" style="93" customWidth="1"/>
    <col min="2" max="2" width="4.5703125" style="93" customWidth="1"/>
    <col min="3" max="3" width="40.42578125" style="103" customWidth="1"/>
    <col min="4" max="15" width="7.28515625" style="93" customWidth="1"/>
    <col min="16" max="250" width="11.42578125" style="93" customWidth="1"/>
    <col min="251" max="251" width="6.140625" style="93" customWidth="1"/>
    <col min="252" max="252" width="33.7109375" style="93" customWidth="1"/>
    <col min="253" max="16384" width="10.42578125" style="93"/>
  </cols>
  <sheetData>
    <row r="1" spans="1:17" s="152" customFormat="1" ht="54" customHeight="1">
      <c r="A1" s="274" t="s">
        <v>174</v>
      </c>
      <c r="B1" s="275"/>
      <c r="C1" s="275"/>
      <c r="D1" s="276" t="s">
        <v>395</v>
      </c>
      <c r="E1" s="276"/>
      <c r="F1" s="276"/>
      <c r="G1" s="276"/>
      <c r="H1" s="276"/>
      <c r="I1" s="277"/>
      <c r="J1" s="321" t="s">
        <v>395</v>
      </c>
      <c r="K1" s="276"/>
      <c r="L1" s="276"/>
      <c r="M1" s="276"/>
      <c r="N1" s="276"/>
      <c r="O1" s="277"/>
    </row>
    <row r="2" spans="1:17" ht="11.45" customHeight="1">
      <c r="A2" s="278" t="s">
        <v>83</v>
      </c>
      <c r="B2" s="280" t="s">
        <v>190</v>
      </c>
      <c r="C2" s="280" t="s">
        <v>54</v>
      </c>
      <c r="D2" s="301" t="s">
        <v>65</v>
      </c>
      <c r="E2" s="301" t="s">
        <v>66</v>
      </c>
      <c r="F2" s="301" t="s">
        <v>294</v>
      </c>
      <c r="G2" s="154" t="s">
        <v>55</v>
      </c>
      <c r="H2" s="301" t="s">
        <v>114</v>
      </c>
      <c r="I2" s="309" t="s">
        <v>159</v>
      </c>
      <c r="J2" s="155" t="s">
        <v>55</v>
      </c>
      <c r="K2" s="301" t="s">
        <v>160</v>
      </c>
      <c r="L2" s="154" t="s">
        <v>55</v>
      </c>
      <c r="M2" s="301" t="s">
        <v>295</v>
      </c>
      <c r="N2" s="154" t="s">
        <v>55</v>
      </c>
      <c r="O2" s="309" t="s">
        <v>161</v>
      </c>
    </row>
    <row r="3" spans="1:17" ht="11.45" customHeight="1">
      <c r="A3" s="287"/>
      <c r="B3" s="281"/>
      <c r="C3" s="281"/>
      <c r="D3" s="303"/>
      <c r="E3" s="303"/>
      <c r="F3" s="303"/>
      <c r="G3" s="314" t="s">
        <v>158</v>
      </c>
      <c r="H3" s="303"/>
      <c r="I3" s="308"/>
      <c r="J3" s="316" t="s">
        <v>78</v>
      </c>
      <c r="K3" s="303"/>
      <c r="L3" s="312" t="s">
        <v>79</v>
      </c>
      <c r="M3" s="303"/>
      <c r="N3" s="314" t="s">
        <v>293</v>
      </c>
      <c r="O3" s="308"/>
    </row>
    <row r="4" spans="1:17" ht="11.45" customHeight="1">
      <c r="A4" s="287"/>
      <c r="B4" s="281"/>
      <c r="C4" s="281"/>
      <c r="D4" s="303"/>
      <c r="E4" s="303"/>
      <c r="F4" s="303"/>
      <c r="G4" s="315"/>
      <c r="H4" s="303"/>
      <c r="I4" s="308"/>
      <c r="J4" s="317"/>
      <c r="K4" s="303"/>
      <c r="L4" s="313"/>
      <c r="M4" s="303"/>
      <c r="N4" s="315"/>
      <c r="O4" s="308"/>
    </row>
    <row r="5" spans="1:17" ht="11.45" customHeight="1">
      <c r="A5" s="287"/>
      <c r="B5" s="281"/>
      <c r="C5" s="281"/>
      <c r="D5" s="303"/>
      <c r="E5" s="303"/>
      <c r="F5" s="303"/>
      <c r="G5" s="315"/>
      <c r="H5" s="303"/>
      <c r="I5" s="308"/>
      <c r="J5" s="317"/>
      <c r="K5" s="303"/>
      <c r="L5" s="313"/>
      <c r="M5" s="303"/>
      <c r="N5" s="315"/>
      <c r="O5" s="308"/>
    </row>
    <row r="6" spans="1:17" s="99" customFormat="1" ht="11.4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6">
        <v>6</v>
      </c>
      <c r="G6" s="95">
        <v>7</v>
      </c>
      <c r="H6" s="95">
        <v>8</v>
      </c>
      <c r="I6" s="104">
        <v>9</v>
      </c>
      <c r="J6" s="106">
        <v>10</v>
      </c>
      <c r="K6" s="96">
        <v>11</v>
      </c>
      <c r="L6" s="96">
        <v>12</v>
      </c>
      <c r="M6" s="96">
        <v>13</v>
      </c>
      <c r="N6" s="96">
        <v>14</v>
      </c>
      <c r="O6" s="104">
        <v>15</v>
      </c>
    </row>
    <row r="7" spans="1:17" ht="20.100000000000001" customHeight="1">
      <c r="A7" s="129"/>
      <c r="B7" s="156"/>
      <c r="C7" s="157"/>
      <c r="D7" s="318" t="s">
        <v>1</v>
      </c>
      <c r="E7" s="319"/>
      <c r="F7" s="319"/>
      <c r="G7" s="319"/>
      <c r="H7" s="319"/>
      <c r="I7" s="319"/>
      <c r="J7" s="320" t="s">
        <v>1</v>
      </c>
      <c r="K7" s="319"/>
      <c r="L7" s="319"/>
      <c r="M7" s="319"/>
      <c r="N7" s="319"/>
      <c r="O7" s="319"/>
    </row>
    <row r="8" spans="1:17" ht="11.45" customHeight="1">
      <c r="A8" s="101">
        <f>IF(E8&lt;&gt;"",COUNTA($E8:E$8),"")</f>
        <v>1</v>
      </c>
      <c r="B8" s="162" t="s">
        <v>50</v>
      </c>
      <c r="C8" s="158" t="s">
        <v>298</v>
      </c>
      <c r="D8" s="217">
        <v>96522</v>
      </c>
      <c r="E8" s="217">
        <v>51749</v>
      </c>
      <c r="F8" s="217">
        <v>91656</v>
      </c>
      <c r="G8" s="217">
        <v>33604</v>
      </c>
      <c r="H8" s="217">
        <v>69359</v>
      </c>
      <c r="I8" s="217">
        <v>72260</v>
      </c>
      <c r="J8" s="217">
        <v>25254</v>
      </c>
      <c r="K8" s="217">
        <v>45734</v>
      </c>
      <c r="L8" s="217">
        <v>17380</v>
      </c>
      <c r="M8" s="217">
        <v>83637</v>
      </c>
      <c r="N8" s="217">
        <v>30732</v>
      </c>
      <c r="O8" s="217">
        <v>64775</v>
      </c>
    </row>
    <row r="9" spans="1:17" ht="6" customHeight="1">
      <c r="A9" s="101" t="str">
        <f>IF(E9&lt;&gt;"",COUNTA($E$8:E9),"")</f>
        <v/>
      </c>
      <c r="B9" s="159"/>
      <c r="C9" s="160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</row>
    <row r="10" spans="1:17" ht="10.5" customHeight="1">
      <c r="A10" s="101">
        <f>IF(E10&lt;&gt;"",COUNTA($E$8:E10),"")</f>
        <v>2</v>
      </c>
      <c r="B10" s="159" t="s">
        <v>6</v>
      </c>
      <c r="C10" s="159" t="s">
        <v>218</v>
      </c>
      <c r="D10" s="218">
        <v>42</v>
      </c>
      <c r="E10" s="218">
        <v>47</v>
      </c>
      <c r="F10" s="218">
        <v>2658</v>
      </c>
      <c r="G10" s="218" t="s">
        <v>129</v>
      </c>
      <c r="H10" s="218">
        <v>2677</v>
      </c>
      <c r="I10" s="218">
        <v>1851</v>
      </c>
      <c r="J10" s="218" t="s">
        <v>129</v>
      </c>
      <c r="K10" s="218">
        <v>1397</v>
      </c>
      <c r="L10" s="218" t="s">
        <v>129</v>
      </c>
      <c r="M10" s="218">
        <v>1931</v>
      </c>
      <c r="N10" s="218">
        <v>14</v>
      </c>
      <c r="O10" s="218">
        <v>3434</v>
      </c>
      <c r="P10" s="130"/>
      <c r="Q10" s="130"/>
    </row>
    <row r="11" spans="1:17" ht="10.5" customHeight="1">
      <c r="A11" s="101">
        <f>IF(E11&lt;&gt;"",COUNTA($E$8:E11),"")</f>
        <v>3</v>
      </c>
      <c r="B11" s="159" t="s">
        <v>8</v>
      </c>
      <c r="C11" s="159" t="s">
        <v>149</v>
      </c>
      <c r="D11" s="218">
        <v>11395</v>
      </c>
      <c r="E11" s="218">
        <v>5657</v>
      </c>
      <c r="F11" s="218">
        <v>12380</v>
      </c>
      <c r="G11" s="218">
        <v>3979</v>
      </c>
      <c r="H11" s="218">
        <v>8620</v>
      </c>
      <c r="I11" s="218">
        <v>5474</v>
      </c>
      <c r="J11" s="218">
        <v>1380</v>
      </c>
      <c r="K11" s="218">
        <v>10756</v>
      </c>
      <c r="L11" s="218">
        <v>4026</v>
      </c>
      <c r="M11" s="218">
        <v>8127</v>
      </c>
      <c r="N11" s="218">
        <v>2690</v>
      </c>
      <c r="O11" s="218">
        <v>15482</v>
      </c>
      <c r="P11" s="130"/>
    </row>
    <row r="12" spans="1:17" ht="10.5" customHeight="1">
      <c r="A12" s="101">
        <f>IF(E12&lt;&gt;"",COUNTA($E$8:E12),"")</f>
        <v>4</v>
      </c>
      <c r="B12" s="159" t="s">
        <v>10</v>
      </c>
      <c r="C12" s="159" t="s">
        <v>150</v>
      </c>
      <c r="D12" s="218">
        <v>9156</v>
      </c>
      <c r="E12" s="218">
        <v>3859</v>
      </c>
      <c r="F12" s="218">
        <v>10164</v>
      </c>
      <c r="G12" s="218">
        <v>3371</v>
      </c>
      <c r="H12" s="218">
        <v>7187</v>
      </c>
      <c r="I12" s="218">
        <v>4119</v>
      </c>
      <c r="J12" s="218">
        <v>858</v>
      </c>
      <c r="K12" s="218">
        <v>9605</v>
      </c>
      <c r="L12" s="218">
        <v>3719</v>
      </c>
      <c r="M12" s="218">
        <v>6746</v>
      </c>
      <c r="N12" s="218">
        <v>2377</v>
      </c>
      <c r="O12" s="218">
        <v>14216</v>
      </c>
      <c r="P12" s="130"/>
    </row>
    <row r="13" spans="1:17" ht="10.5" customHeight="1">
      <c r="A13" s="101">
        <f>IF(E13&lt;&gt;"",COUNTA($E$8:E13),"")</f>
        <v>5</v>
      </c>
      <c r="B13" s="159" t="s">
        <v>20</v>
      </c>
      <c r="C13" s="159" t="s">
        <v>163</v>
      </c>
      <c r="D13" s="218">
        <v>3185</v>
      </c>
      <c r="E13" s="218">
        <v>2248</v>
      </c>
      <c r="F13" s="218">
        <v>7256</v>
      </c>
      <c r="G13" s="218">
        <v>1860</v>
      </c>
      <c r="H13" s="218">
        <v>6725</v>
      </c>
      <c r="I13" s="218">
        <v>6084</v>
      </c>
      <c r="J13" s="218">
        <v>1479</v>
      </c>
      <c r="K13" s="218">
        <v>4100</v>
      </c>
      <c r="L13" s="218">
        <v>893</v>
      </c>
      <c r="M13" s="218">
        <v>6173</v>
      </c>
      <c r="N13" s="218">
        <v>1107</v>
      </c>
      <c r="O13" s="218">
        <v>5536</v>
      </c>
      <c r="P13" s="130"/>
    </row>
    <row r="14" spans="1:17" ht="10.5" customHeight="1">
      <c r="A14" s="101">
        <f>IF(E14&lt;&gt;"",COUNTA($E$8:E14),"")</f>
        <v>6</v>
      </c>
      <c r="B14" s="159" t="s">
        <v>23</v>
      </c>
      <c r="C14" s="159" t="s">
        <v>151</v>
      </c>
      <c r="D14" s="218">
        <v>21543</v>
      </c>
      <c r="E14" s="218">
        <v>9354</v>
      </c>
      <c r="F14" s="218">
        <v>22524</v>
      </c>
      <c r="G14" s="218">
        <v>7148</v>
      </c>
      <c r="H14" s="218">
        <v>20406</v>
      </c>
      <c r="I14" s="218">
        <v>21496</v>
      </c>
      <c r="J14" s="218">
        <v>5380</v>
      </c>
      <c r="K14" s="218">
        <v>9940</v>
      </c>
      <c r="L14" s="218">
        <v>3165</v>
      </c>
      <c r="M14" s="218">
        <v>18906</v>
      </c>
      <c r="N14" s="218">
        <v>4749</v>
      </c>
      <c r="O14" s="218">
        <v>13660</v>
      </c>
      <c r="P14" s="130"/>
    </row>
    <row r="15" spans="1:17" ht="10.5" customHeight="1">
      <c r="A15" s="101">
        <f>IF(E15&lt;&gt;"",COUNTA($E$8:E15),"")</f>
        <v>7</v>
      </c>
      <c r="B15" s="159" t="s">
        <v>27</v>
      </c>
      <c r="C15" s="159" t="s">
        <v>164</v>
      </c>
      <c r="D15" s="218">
        <v>2790</v>
      </c>
      <c r="E15" s="218">
        <v>2366</v>
      </c>
      <c r="F15" s="218">
        <v>1041</v>
      </c>
      <c r="G15" s="218">
        <v>754</v>
      </c>
      <c r="H15" s="218">
        <v>874</v>
      </c>
      <c r="I15" s="218">
        <v>618</v>
      </c>
      <c r="J15" s="218">
        <v>470</v>
      </c>
      <c r="K15" s="218">
        <v>393</v>
      </c>
      <c r="L15" s="218">
        <v>217</v>
      </c>
      <c r="M15" s="218">
        <v>733</v>
      </c>
      <c r="N15" s="218">
        <v>556</v>
      </c>
      <c r="O15" s="218">
        <v>202</v>
      </c>
      <c r="P15" s="130"/>
    </row>
    <row r="16" spans="1:17" ht="10.5" customHeight="1">
      <c r="A16" s="101">
        <f>IF(E16&lt;&gt;"",COUNTA($E$8:E16),"")</f>
        <v>8</v>
      </c>
      <c r="B16" s="159" t="s">
        <v>30</v>
      </c>
      <c r="C16" s="159" t="s">
        <v>188</v>
      </c>
      <c r="D16" s="218">
        <v>2309</v>
      </c>
      <c r="E16" s="218">
        <v>1030</v>
      </c>
      <c r="F16" s="218">
        <v>1212</v>
      </c>
      <c r="G16" s="218">
        <v>525</v>
      </c>
      <c r="H16" s="218">
        <v>376</v>
      </c>
      <c r="I16" s="218">
        <v>640</v>
      </c>
      <c r="J16" s="218" t="s">
        <v>129</v>
      </c>
      <c r="K16" s="218">
        <v>625</v>
      </c>
      <c r="L16" s="218">
        <v>529</v>
      </c>
      <c r="M16" s="218">
        <v>1033</v>
      </c>
      <c r="N16" s="218">
        <v>575</v>
      </c>
      <c r="O16" s="218">
        <v>581</v>
      </c>
      <c r="P16" s="130"/>
    </row>
    <row r="17" spans="1:17" ht="10.5" customHeight="1">
      <c r="A17" s="101">
        <f>IF(E17&lt;&gt;"",COUNTA($E$8:E17),"")</f>
        <v>9</v>
      </c>
      <c r="B17" s="159" t="s">
        <v>32</v>
      </c>
      <c r="C17" s="159" t="s">
        <v>165</v>
      </c>
      <c r="D17" s="218">
        <v>2043</v>
      </c>
      <c r="E17" s="218">
        <v>582</v>
      </c>
      <c r="F17" s="218">
        <v>988</v>
      </c>
      <c r="G17" s="218" t="s">
        <v>129</v>
      </c>
      <c r="H17" s="218">
        <v>696</v>
      </c>
      <c r="I17" s="218">
        <v>1233</v>
      </c>
      <c r="J17" s="218">
        <v>371</v>
      </c>
      <c r="K17" s="218">
        <v>489</v>
      </c>
      <c r="L17" s="218" t="s">
        <v>129</v>
      </c>
      <c r="M17" s="218">
        <v>1189</v>
      </c>
      <c r="N17" s="218">
        <v>470</v>
      </c>
      <c r="O17" s="218">
        <v>566</v>
      </c>
      <c r="P17" s="130"/>
    </row>
    <row r="18" spans="1:17" s="113" customFormat="1" ht="21" customHeight="1">
      <c r="A18" s="101">
        <f>IF(E18&lt;&gt;"",COUNTA($E$8:E18),"")</f>
        <v>10</v>
      </c>
      <c r="B18" s="161" t="s">
        <v>49</v>
      </c>
      <c r="C18" s="159" t="s">
        <v>194</v>
      </c>
      <c r="D18" s="218">
        <v>17304</v>
      </c>
      <c r="E18" s="218">
        <v>7618</v>
      </c>
      <c r="F18" s="218">
        <v>9200</v>
      </c>
      <c r="G18" s="218">
        <v>4665</v>
      </c>
      <c r="H18" s="218">
        <v>7380</v>
      </c>
      <c r="I18" s="218">
        <v>6802</v>
      </c>
      <c r="J18" s="218">
        <v>3632</v>
      </c>
      <c r="K18" s="218">
        <v>3168</v>
      </c>
      <c r="L18" s="218">
        <v>1464</v>
      </c>
      <c r="M18" s="218">
        <v>10173</v>
      </c>
      <c r="N18" s="218">
        <v>5451</v>
      </c>
      <c r="O18" s="218">
        <v>4756</v>
      </c>
      <c r="P18" s="130"/>
    </row>
    <row r="19" spans="1:17" s="103" customFormat="1" ht="21" customHeight="1">
      <c r="A19" s="101">
        <f>IF(E19&lt;&gt;"",COUNTA($E$8:E19),"")</f>
        <v>11</v>
      </c>
      <c r="B19" s="161" t="s">
        <v>38</v>
      </c>
      <c r="C19" s="159" t="s">
        <v>189</v>
      </c>
      <c r="D19" s="218">
        <v>31743</v>
      </c>
      <c r="E19" s="218">
        <v>20392</v>
      </c>
      <c r="F19" s="218">
        <v>30797</v>
      </c>
      <c r="G19" s="218">
        <v>12876</v>
      </c>
      <c r="H19" s="218">
        <v>19711</v>
      </c>
      <c r="I19" s="218">
        <v>24879</v>
      </c>
      <c r="J19" s="218">
        <v>11002</v>
      </c>
      <c r="K19" s="218">
        <v>13327</v>
      </c>
      <c r="L19" s="218">
        <v>6158</v>
      </c>
      <c r="M19" s="218">
        <v>32372</v>
      </c>
      <c r="N19" s="218">
        <v>13870</v>
      </c>
      <c r="O19" s="218">
        <v>19036</v>
      </c>
      <c r="P19" s="130"/>
    </row>
    <row r="20" spans="1:17" s="103" customFormat="1" ht="21" customHeight="1">
      <c r="A20" s="101">
        <f>IF(E20&lt;&gt;"",COUNTA($E$8:E20),"")</f>
        <v>12</v>
      </c>
      <c r="B20" s="161" t="s">
        <v>43</v>
      </c>
      <c r="C20" s="159" t="s">
        <v>195</v>
      </c>
      <c r="D20" s="218">
        <v>4168</v>
      </c>
      <c r="E20" s="218">
        <v>2455</v>
      </c>
      <c r="F20" s="218">
        <v>3600</v>
      </c>
      <c r="G20" s="218">
        <v>1379</v>
      </c>
      <c r="H20" s="218">
        <v>1894</v>
      </c>
      <c r="I20" s="218">
        <v>3183</v>
      </c>
      <c r="J20" s="218">
        <v>1199</v>
      </c>
      <c r="K20" s="218">
        <v>1539</v>
      </c>
      <c r="L20" s="218">
        <v>737</v>
      </c>
      <c r="M20" s="218">
        <v>3000</v>
      </c>
      <c r="N20" s="218">
        <v>1250</v>
      </c>
      <c r="O20" s="218">
        <v>1522</v>
      </c>
      <c r="P20" s="130"/>
    </row>
    <row r="21" spans="1:17" s="103" customFormat="1" ht="11.1" customHeight="1">
      <c r="A21" s="101" t="str">
        <f>IF(E21&lt;&gt;"",COUNTA($E$8:E21),"")</f>
        <v/>
      </c>
      <c r="B21" s="160"/>
      <c r="C21" s="159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</row>
    <row r="22" spans="1:17" ht="10.5" customHeight="1">
      <c r="A22" s="101">
        <f>IF(E22&lt;&gt;"",COUNTA($E$8:E22),"")</f>
        <v>13</v>
      </c>
      <c r="B22" s="160"/>
      <c r="C22" s="159" t="s">
        <v>56</v>
      </c>
      <c r="D22" s="218">
        <v>2415</v>
      </c>
      <c r="E22" s="218">
        <v>1982</v>
      </c>
      <c r="F22" s="218">
        <v>3077</v>
      </c>
      <c r="G22" s="218">
        <v>1352</v>
      </c>
      <c r="H22" s="218">
        <v>1944</v>
      </c>
      <c r="I22" s="218">
        <v>2392</v>
      </c>
      <c r="J22" s="218">
        <v>898</v>
      </c>
      <c r="K22" s="218">
        <v>1413</v>
      </c>
      <c r="L22" s="218">
        <v>581</v>
      </c>
      <c r="M22" s="218">
        <v>2724</v>
      </c>
      <c r="N22" s="218">
        <v>1013</v>
      </c>
      <c r="O22" s="218">
        <v>1991</v>
      </c>
      <c r="P22" s="130"/>
      <c r="Q22" s="130"/>
    </row>
    <row r="23" spans="1:17" ht="10.5" customHeight="1">
      <c r="A23" s="101">
        <f>IF(E23&lt;&gt;"",COUNTA($E$8:E23),"")</f>
        <v>14</v>
      </c>
      <c r="B23" s="160"/>
      <c r="C23" s="159" t="s">
        <v>57</v>
      </c>
      <c r="D23" s="218">
        <v>7265</v>
      </c>
      <c r="E23" s="218">
        <v>3794</v>
      </c>
      <c r="F23" s="218">
        <v>6190</v>
      </c>
      <c r="G23" s="218">
        <v>2667</v>
      </c>
      <c r="H23" s="218">
        <v>4511</v>
      </c>
      <c r="I23" s="218">
        <v>4907</v>
      </c>
      <c r="J23" s="218">
        <v>1874</v>
      </c>
      <c r="K23" s="218">
        <v>3041</v>
      </c>
      <c r="L23" s="218">
        <v>1311</v>
      </c>
      <c r="M23" s="218">
        <v>5550</v>
      </c>
      <c r="N23" s="218">
        <v>2240</v>
      </c>
      <c r="O23" s="218">
        <v>3960</v>
      </c>
      <c r="P23" s="130"/>
    </row>
    <row r="24" spans="1:17" ht="10.5" customHeight="1">
      <c r="A24" s="101">
        <f>IF(E24&lt;&gt;"",COUNTA($E$8:E24),"")</f>
        <v>15</v>
      </c>
      <c r="B24" s="160"/>
      <c r="C24" s="159" t="s">
        <v>58</v>
      </c>
      <c r="D24" s="218">
        <v>8869</v>
      </c>
      <c r="E24" s="218">
        <v>3525</v>
      </c>
      <c r="F24" s="218">
        <v>5604</v>
      </c>
      <c r="G24" s="218">
        <v>2261</v>
      </c>
      <c r="H24" s="218">
        <v>4695</v>
      </c>
      <c r="I24" s="218">
        <v>4595</v>
      </c>
      <c r="J24" s="218">
        <v>1799</v>
      </c>
      <c r="K24" s="218">
        <v>2947</v>
      </c>
      <c r="L24" s="218">
        <v>1197</v>
      </c>
      <c r="M24" s="218">
        <v>5846</v>
      </c>
      <c r="N24" s="218">
        <v>2744</v>
      </c>
      <c r="O24" s="218">
        <v>4083</v>
      </c>
      <c r="P24" s="130"/>
    </row>
    <row r="25" spans="1:17" ht="10.5" customHeight="1">
      <c r="A25" s="101">
        <f>IF(E25&lt;&gt;"",COUNTA($E$8:E25),"")</f>
        <v>16</v>
      </c>
      <c r="B25" s="160"/>
      <c r="C25" s="159" t="s">
        <v>59</v>
      </c>
      <c r="D25" s="218">
        <v>10879</v>
      </c>
      <c r="E25" s="218">
        <v>4911</v>
      </c>
      <c r="F25" s="218">
        <v>7844</v>
      </c>
      <c r="G25" s="218">
        <v>3070</v>
      </c>
      <c r="H25" s="218">
        <v>6274</v>
      </c>
      <c r="I25" s="218">
        <v>6386</v>
      </c>
      <c r="J25" s="218">
        <v>2377</v>
      </c>
      <c r="K25" s="218">
        <v>4163</v>
      </c>
      <c r="L25" s="218">
        <v>1676</v>
      </c>
      <c r="M25" s="218">
        <v>7813</v>
      </c>
      <c r="N25" s="218">
        <v>3386</v>
      </c>
      <c r="O25" s="218">
        <v>5838</v>
      </c>
      <c r="P25" s="130"/>
    </row>
    <row r="26" spans="1:17" ht="10.5" customHeight="1">
      <c r="A26" s="101">
        <f>IF(E26&lt;&gt;"",COUNTA($E$8:E26),"")</f>
        <v>17</v>
      </c>
      <c r="B26" s="160"/>
      <c r="C26" s="159" t="s">
        <v>60</v>
      </c>
      <c r="D26" s="218">
        <v>13798</v>
      </c>
      <c r="E26" s="218">
        <v>6864</v>
      </c>
      <c r="F26" s="218">
        <v>11635</v>
      </c>
      <c r="G26" s="218">
        <v>4353</v>
      </c>
      <c r="H26" s="218">
        <v>9093</v>
      </c>
      <c r="I26" s="218">
        <v>9212</v>
      </c>
      <c r="J26" s="218">
        <v>3249</v>
      </c>
      <c r="K26" s="218">
        <v>6128</v>
      </c>
      <c r="L26" s="218">
        <v>2380</v>
      </c>
      <c r="M26" s="218">
        <v>11069</v>
      </c>
      <c r="N26" s="218">
        <v>4360</v>
      </c>
      <c r="O26" s="218">
        <v>8353</v>
      </c>
      <c r="P26" s="130"/>
    </row>
    <row r="27" spans="1:17" ht="10.5" customHeight="1">
      <c r="A27" s="101">
        <f>IF(E27&lt;&gt;"",COUNTA($E$8:E27),"")</f>
        <v>18</v>
      </c>
      <c r="B27" s="160"/>
      <c r="C27" s="159" t="s">
        <v>61</v>
      </c>
      <c r="D27" s="218">
        <v>12225</v>
      </c>
      <c r="E27" s="218">
        <v>6380</v>
      </c>
      <c r="F27" s="218">
        <v>11492</v>
      </c>
      <c r="G27" s="218">
        <v>4111</v>
      </c>
      <c r="H27" s="218">
        <v>8563</v>
      </c>
      <c r="I27" s="218">
        <v>9119</v>
      </c>
      <c r="J27" s="218">
        <v>3247</v>
      </c>
      <c r="K27" s="218">
        <v>5834</v>
      </c>
      <c r="L27" s="218">
        <v>2190</v>
      </c>
      <c r="M27" s="218">
        <v>10597</v>
      </c>
      <c r="N27" s="218">
        <v>3840</v>
      </c>
      <c r="O27" s="218">
        <v>8161</v>
      </c>
      <c r="P27" s="130"/>
    </row>
    <row r="28" spans="1:17" ht="10.5" customHeight="1">
      <c r="A28" s="101">
        <f>IF(E28&lt;&gt;"",COUNTA($E$8:E28),"")</f>
        <v>19</v>
      </c>
      <c r="B28" s="160"/>
      <c r="C28" s="159" t="s">
        <v>62</v>
      </c>
      <c r="D28" s="218">
        <v>9461</v>
      </c>
      <c r="E28" s="218">
        <v>5317</v>
      </c>
      <c r="F28" s="218">
        <v>9715</v>
      </c>
      <c r="G28" s="218">
        <v>3565</v>
      </c>
      <c r="H28" s="218">
        <v>7209</v>
      </c>
      <c r="I28" s="218">
        <v>7696</v>
      </c>
      <c r="J28" s="218">
        <v>2735</v>
      </c>
      <c r="K28" s="218">
        <v>4807</v>
      </c>
      <c r="L28" s="218">
        <v>1841</v>
      </c>
      <c r="M28" s="218">
        <v>8935</v>
      </c>
      <c r="N28" s="218">
        <v>3122</v>
      </c>
      <c r="O28" s="218">
        <v>6772</v>
      </c>
      <c r="P28" s="130"/>
    </row>
    <row r="29" spans="1:17" ht="10.5" customHeight="1">
      <c r="A29" s="101">
        <f>IF(E29&lt;&gt;"",COUNTA($E$8:E29),"")</f>
        <v>20</v>
      </c>
      <c r="B29" s="160"/>
      <c r="C29" s="159" t="s">
        <v>63</v>
      </c>
      <c r="D29" s="218">
        <v>9517</v>
      </c>
      <c r="E29" s="218">
        <v>5549</v>
      </c>
      <c r="F29" s="218">
        <v>10461</v>
      </c>
      <c r="G29" s="218">
        <v>3584</v>
      </c>
      <c r="H29" s="218">
        <v>7800</v>
      </c>
      <c r="I29" s="218">
        <v>7996</v>
      </c>
      <c r="J29" s="218">
        <v>2649</v>
      </c>
      <c r="K29" s="218">
        <v>5165</v>
      </c>
      <c r="L29" s="218">
        <v>1857</v>
      </c>
      <c r="M29" s="218">
        <v>9077</v>
      </c>
      <c r="N29" s="218">
        <v>3099</v>
      </c>
      <c r="O29" s="218">
        <v>7635</v>
      </c>
      <c r="P29" s="130"/>
    </row>
    <row r="30" spans="1:17" ht="10.5" customHeight="1">
      <c r="A30" s="101">
        <f>IF(E30&lt;&gt;"",COUNTA($E$8:E30),"")</f>
        <v>21</v>
      </c>
      <c r="B30" s="160"/>
      <c r="C30" s="159" t="s">
        <v>64</v>
      </c>
      <c r="D30" s="218">
        <v>11519</v>
      </c>
      <c r="E30" s="218">
        <v>6901</v>
      </c>
      <c r="F30" s="218">
        <v>13276</v>
      </c>
      <c r="G30" s="218">
        <v>4383</v>
      </c>
      <c r="H30" s="218">
        <v>9880</v>
      </c>
      <c r="I30" s="218">
        <v>10289</v>
      </c>
      <c r="J30" s="218">
        <v>3270</v>
      </c>
      <c r="K30" s="218">
        <v>6510</v>
      </c>
      <c r="L30" s="218">
        <v>2315</v>
      </c>
      <c r="M30" s="218">
        <v>11135</v>
      </c>
      <c r="N30" s="218">
        <v>3643</v>
      </c>
      <c r="O30" s="218">
        <v>9450</v>
      </c>
      <c r="P30" s="130"/>
    </row>
    <row r="31" spans="1:17" ht="10.5" customHeight="1">
      <c r="A31" s="101">
        <f>IF(E31&lt;&gt;"",COUNTA($E$8:E31),"")</f>
        <v>22</v>
      </c>
      <c r="B31" s="160"/>
      <c r="C31" s="159" t="s">
        <v>52</v>
      </c>
      <c r="D31" s="218">
        <v>9339</v>
      </c>
      <c r="E31" s="218">
        <v>5682</v>
      </c>
      <c r="F31" s="218">
        <v>10994</v>
      </c>
      <c r="G31" s="218">
        <v>3807</v>
      </c>
      <c r="H31" s="218">
        <v>8314</v>
      </c>
      <c r="I31" s="218">
        <v>8563</v>
      </c>
      <c r="J31" s="218">
        <v>2796</v>
      </c>
      <c r="K31" s="218">
        <v>5050</v>
      </c>
      <c r="L31" s="218">
        <v>1786</v>
      </c>
      <c r="M31" s="218">
        <v>9670</v>
      </c>
      <c r="N31" s="218">
        <v>2942</v>
      </c>
      <c r="O31" s="218">
        <v>7589</v>
      </c>
      <c r="P31" s="130"/>
    </row>
    <row r="32" spans="1:17" ht="10.5" customHeight="1">
      <c r="A32" s="101">
        <f>IF(E32&lt;&gt;"",COUNTA($E$8:E32),"")</f>
        <v>23</v>
      </c>
      <c r="B32" s="160"/>
      <c r="C32" s="159" t="s">
        <v>53</v>
      </c>
      <c r="D32" s="218">
        <v>1235</v>
      </c>
      <c r="E32" s="218">
        <v>844</v>
      </c>
      <c r="F32" s="218">
        <v>1368</v>
      </c>
      <c r="G32" s="218">
        <v>451</v>
      </c>
      <c r="H32" s="218">
        <v>1076</v>
      </c>
      <c r="I32" s="218">
        <v>1105</v>
      </c>
      <c r="J32" s="218">
        <v>360</v>
      </c>
      <c r="K32" s="218">
        <v>676</v>
      </c>
      <c r="L32" s="218">
        <v>246</v>
      </c>
      <c r="M32" s="218">
        <v>1221</v>
      </c>
      <c r="N32" s="218">
        <v>343</v>
      </c>
      <c r="O32" s="218">
        <v>943</v>
      </c>
      <c r="P32" s="130"/>
    </row>
    <row r="33" spans="1:17" ht="20.100000000000001" customHeight="1">
      <c r="A33" s="101" t="str">
        <f>IF(E33&lt;&gt;"",COUNTA($E$8:E33),"")</f>
        <v/>
      </c>
      <c r="B33" s="160"/>
      <c r="C33" s="159"/>
      <c r="D33" s="294" t="s">
        <v>55</v>
      </c>
      <c r="E33" s="295"/>
      <c r="F33" s="295"/>
      <c r="G33" s="295"/>
      <c r="H33" s="295"/>
      <c r="I33" s="295"/>
      <c r="J33" s="294" t="s">
        <v>55</v>
      </c>
      <c r="K33" s="295"/>
      <c r="L33" s="295"/>
      <c r="M33" s="295"/>
      <c r="N33" s="295"/>
      <c r="O33" s="295"/>
      <c r="P33" s="130"/>
    </row>
    <row r="34" spans="1:17" ht="20.100000000000001" customHeight="1">
      <c r="A34" s="101" t="str">
        <f>IF(E34&lt;&gt;"",COUNTA($E$8:E34),"")</f>
        <v/>
      </c>
      <c r="B34" s="160"/>
      <c r="C34" s="159"/>
      <c r="D34" s="290" t="s">
        <v>216</v>
      </c>
      <c r="E34" s="311"/>
      <c r="F34" s="311"/>
      <c r="G34" s="311"/>
      <c r="H34" s="311"/>
      <c r="I34" s="311"/>
      <c r="J34" s="290" t="s">
        <v>216</v>
      </c>
      <c r="K34" s="311"/>
      <c r="L34" s="311"/>
      <c r="M34" s="311"/>
      <c r="N34" s="311"/>
      <c r="O34" s="311"/>
    </row>
    <row r="35" spans="1:17" ht="11.45" customHeight="1">
      <c r="A35" s="101">
        <f>IF(E35&lt;&gt;"",COUNTA($E$8:E35),"")</f>
        <v>24</v>
      </c>
      <c r="B35" s="162" t="s">
        <v>50</v>
      </c>
      <c r="C35" s="158" t="s">
        <v>298</v>
      </c>
      <c r="D35" s="217">
        <v>47999</v>
      </c>
      <c r="E35" s="217">
        <v>28441</v>
      </c>
      <c r="F35" s="217">
        <v>45739</v>
      </c>
      <c r="G35" s="217">
        <v>17646</v>
      </c>
      <c r="H35" s="217">
        <v>33447</v>
      </c>
      <c r="I35" s="217">
        <v>37230</v>
      </c>
      <c r="J35" s="217">
        <v>13323</v>
      </c>
      <c r="K35" s="217">
        <v>21984</v>
      </c>
      <c r="L35" s="217">
        <v>8884</v>
      </c>
      <c r="M35" s="217">
        <v>44186</v>
      </c>
      <c r="N35" s="217">
        <v>16847</v>
      </c>
      <c r="O35" s="217">
        <v>30983</v>
      </c>
    </row>
    <row r="36" spans="1:17" ht="6" customHeight="1">
      <c r="A36" s="101" t="str">
        <f>IF(E36&lt;&gt;"",COUNTA($E$8:E36),"")</f>
        <v/>
      </c>
      <c r="B36" s="159"/>
      <c r="C36" s="159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</row>
    <row r="37" spans="1:17" ht="10.5" customHeight="1">
      <c r="A37" s="101">
        <f>IF(E37&lt;&gt;"",COUNTA($E$8:E37),"")</f>
        <v>25</v>
      </c>
      <c r="B37" s="159" t="s">
        <v>6</v>
      </c>
      <c r="C37" s="159" t="s">
        <v>218</v>
      </c>
      <c r="D37" s="218">
        <v>14</v>
      </c>
      <c r="E37" s="218">
        <v>16</v>
      </c>
      <c r="F37" s="218">
        <v>642</v>
      </c>
      <c r="G37" s="218" t="s">
        <v>129</v>
      </c>
      <c r="H37" s="218">
        <v>733</v>
      </c>
      <c r="I37" s="218">
        <v>397</v>
      </c>
      <c r="J37" s="218" t="s">
        <v>129</v>
      </c>
      <c r="K37" s="218">
        <v>379</v>
      </c>
      <c r="L37" s="218" t="s">
        <v>129</v>
      </c>
      <c r="M37" s="218">
        <v>446</v>
      </c>
      <c r="N37" s="218" t="s">
        <v>129</v>
      </c>
      <c r="O37" s="218">
        <v>963</v>
      </c>
      <c r="P37" s="130"/>
      <c r="Q37" s="130"/>
    </row>
    <row r="38" spans="1:17" ht="10.5" customHeight="1">
      <c r="A38" s="101">
        <f>IF(E38&lt;&gt;"",COUNTA($E$8:E38),"")</f>
        <v>26</v>
      </c>
      <c r="B38" s="159" t="s">
        <v>8</v>
      </c>
      <c r="C38" s="159" t="s">
        <v>149</v>
      </c>
      <c r="D38" s="218">
        <v>2466</v>
      </c>
      <c r="E38" s="218">
        <v>1477</v>
      </c>
      <c r="F38" s="218">
        <v>3165</v>
      </c>
      <c r="G38" s="218">
        <v>985</v>
      </c>
      <c r="H38" s="218">
        <v>2318</v>
      </c>
      <c r="I38" s="218">
        <v>1455</v>
      </c>
      <c r="J38" s="218">
        <v>263</v>
      </c>
      <c r="K38" s="218">
        <v>2691</v>
      </c>
      <c r="L38" s="218">
        <v>783</v>
      </c>
      <c r="M38" s="218">
        <v>1856</v>
      </c>
      <c r="N38" s="218">
        <v>627</v>
      </c>
      <c r="O38" s="218">
        <v>4885</v>
      </c>
      <c r="P38" s="130"/>
    </row>
    <row r="39" spans="1:17" ht="10.5" customHeight="1">
      <c r="A39" s="101">
        <f>IF(E39&lt;&gt;"",COUNTA($E$8:E39),"")</f>
        <v>27</v>
      </c>
      <c r="B39" s="159" t="s">
        <v>10</v>
      </c>
      <c r="C39" s="159" t="s">
        <v>150</v>
      </c>
      <c r="D39" s="218">
        <v>1910</v>
      </c>
      <c r="E39" s="218">
        <v>924</v>
      </c>
      <c r="F39" s="218">
        <v>2658</v>
      </c>
      <c r="G39" s="218">
        <v>785</v>
      </c>
      <c r="H39" s="218">
        <v>2029</v>
      </c>
      <c r="I39" s="218">
        <v>1217</v>
      </c>
      <c r="J39" s="218">
        <v>180</v>
      </c>
      <c r="K39" s="218">
        <v>2429</v>
      </c>
      <c r="L39" s="218">
        <v>704</v>
      </c>
      <c r="M39" s="218">
        <v>1602</v>
      </c>
      <c r="N39" s="218">
        <v>543</v>
      </c>
      <c r="O39" s="218">
        <v>4638</v>
      </c>
      <c r="P39" s="130"/>
    </row>
    <row r="40" spans="1:17" ht="10.5" customHeight="1">
      <c r="A40" s="101">
        <f>IF(E40&lt;&gt;"",COUNTA($E$8:E40),"")</f>
        <v>28</v>
      </c>
      <c r="B40" s="159" t="s">
        <v>20</v>
      </c>
      <c r="C40" s="159" t="s">
        <v>163</v>
      </c>
      <c r="D40" s="218">
        <v>407</v>
      </c>
      <c r="E40" s="218">
        <v>261</v>
      </c>
      <c r="F40" s="218">
        <v>855</v>
      </c>
      <c r="G40" s="218">
        <v>229</v>
      </c>
      <c r="H40" s="218">
        <v>805</v>
      </c>
      <c r="I40" s="218">
        <v>716</v>
      </c>
      <c r="J40" s="218">
        <v>154</v>
      </c>
      <c r="K40" s="218">
        <v>490</v>
      </c>
      <c r="L40" s="218">
        <v>137</v>
      </c>
      <c r="M40" s="218">
        <v>750</v>
      </c>
      <c r="N40" s="218" t="s">
        <v>129</v>
      </c>
      <c r="O40" s="218">
        <v>672</v>
      </c>
      <c r="P40" s="130"/>
    </row>
    <row r="41" spans="1:17" ht="10.5" customHeight="1">
      <c r="A41" s="101">
        <f>IF(E41&lt;&gt;"",COUNTA($E$8:E41),"")</f>
        <v>29</v>
      </c>
      <c r="B41" s="159" t="s">
        <v>23</v>
      </c>
      <c r="C41" s="159" t="s">
        <v>151</v>
      </c>
      <c r="D41" s="218">
        <v>9220</v>
      </c>
      <c r="E41" s="218">
        <v>4642</v>
      </c>
      <c r="F41" s="218">
        <v>10039</v>
      </c>
      <c r="G41" s="218">
        <v>3244</v>
      </c>
      <c r="H41" s="218">
        <v>9242</v>
      </c>
      <c r="I41" s="218">
        <v>10833</v>
      </c>
      <c r="J41" s="218">
        <v>2561</v>
      </c>
      <c r="K41" s="218">
        <v>5231</v>
      </c>
      <c r="L41" s="218">
        <v>1803</v>
      </c>
      <c r="M41" s="218">
        <v>9694</v>
      </c>
      <c r="N41" s="218">
        <v>2402</v>
      </c>
      <c r="O41" s="218">
        <v>6310</v>
      </c>
      <c r="P41" s="130"/>
    </row>
    <row r="42" spans="1:17" ht="10.5" customHeight="1">
      <c r="A42" s="101">
        <f>IF(E42&lt;&gt;"",COUNTA($E$8:E42),"")</f>
        <v>30</v>
      </c>
      <c r="B42" s="159" t="s">
        <v>27</v>
      </c>
      <c r="C42" s="159" t="s">
        <v>164</v>
      </c>
      <c r="D42" s="218">
        <v>903</v>
      </c>
      <c r="E42" s="218">
        <v>887</v>
      </c>
      <c r="F42" s="218">
        <v>346</v>
      </c>
      <c r="G42" s="218">
        <v>250</v>
      </c>
      <c r="H42" s="218">
        <v>211</v>
      </c>
      <c r="I42" s="218">
        <v>184</v>
      </c>
      <c r="J42" s="218" t="s">
        <v>129</v>
      </c>
      <c r="K42" s="218">
        <v>155</v>
      </c>
      <c r="L42" s="218" t="s">
        <v>129</v>
      </c>
      <c r="M42" s="218">
        <v>301</v>
      </c>
      <c r="N42" s="218">
        <v>232</v>
      </c>
      <c r="O42" s="218">
        <v>72</v>
      </c>
      <c r="P42" s="130"/>
    </row>
    <row r="43" spans="1:17" ht="10.5" customHeight="1">
      <c r="A43" s="101">
        <f>IF(E43&lt;&gt;"",COUNTA($E$8:E43),"")</f>
        <v>31</v>
      </c>
      <c r="B43" s="159" t="s">
        <v>30</v>
      </c>
      <c r="C43" s="159" t="s">
        <v>188</v>
      </c>
      <c r="D43" s="218">
        <v>1369</v>
      </c>
      <c r="E43" s="218">
        <v>628</v>
      </c>
      <c r="F43" s="218">
        <v>798</v>
      </c>
      <c r="G43" s="218">
        <v>284</v>
      </c>
      <c r="H43" s="218">
        <v>230</v>
      </c>
      <c r="I43" s="218">
        <v>423</v>
      </c>
      <c r="J43" s="218">
        <v>217</v>
      </c>
      <c r="K43" s="218">
        <v>412</v>
      </c>
      <c r="L43" s="218">
        <v>351</v>
      </c>
      <c r="M43" s="218">
        <v>672</v>
      </c>
      <c r="N43" s="218">
        <v>347</v>
      </c>
      <c r="O43" s="218">
        <v>422</v>
      </c>
      <c r="P43" s="130"/>
    </row>
    <row r="44" spans="1:17" ht="10.5" customHeight="1">
      <c r="A44" s="101">
        <f>IF(E44&lt;&gt;"",COUNTA($E$8:E44),"")</f>
        <v>32</v>
      </c>
      <c r="B44" s="159" t="s">
        <v>32</v>
      </c>
      <c r="C44" s="159" t="s">
        <v>165</v>
      </c>
      <c r="D44" s="218">
        <v>928</v>
      </c>
      <c r="E44" s="218">
        <v>300</v>
      </c>
      <c r="F44" s="218">
        <v>514</v>
      </c>
      <c r="G44" s="218" t="s">
        <v>129</v>
      </c>
      <c r="H44" s="218">
        <v>349</v>
      </c>
      <c r="I44" s="218">
        <v>624</v>
      </c>
      <c r="J44" s="218">
        <v>159</v>
      </c>
      <c r="K44" s="218">
        <v>271</v>
      </c>
      <c r="L44" s="218">
        <v>86</v>
      </c>
      <c r="M44" s="218">
        <v>582</v>
      </c>
      <c r="N44" s="218">
        <v>211</v>
      </c>
      <c r="O44" s="218">
        <v>267</v>
      </c>
      <c r="P44" s="130"/>
    </row>
    <row r="45" spans="1:17" ht="21" customHeight="1">
      <c r="A45" s="101">
        <f>IF(E45&lt;&gt;"",COUNTA($E$8:E45),"")</f>
        <v>33</v>
      </c>
      <c r="B45" s="161" t="s">
        <v>49</v>
      </c>
      <c r="C45" s="159" t="s">
        <v>194</v>
      </c>
      <c r="D45" s="218">
        <v>7942</v>
      </c>
      <c r="E45" s="218">
        <v>3928</v>
      </c>
      <c r="F45" s="218">
        <v>4672</v>
      </c>
      <c r="G45" s="218">
        <v>2175</v>
      </c>
      <c r="H45" s="218">
        <v>3593</v>
      </c>
      <c r="I45" s="218">
        <v>3163</v>
      </c>
      <c r="J45" s="218">
        <v>1538</v>
      </c>
      <c r="K45" s="218">
        <v>1523</v>
      </c>
      <c r="L45" s="218">
        <v>711</v>
      </c>
      <c r="M45" s="218">
        <v>5196</v>
      </c>
      <c r="N45" s="218">
        <v>2719</v>
      </c>
      <c r="O45" s="218">
        <v>2351</v>
      </c>
      <c r="P45" s="130"/>
    </row>
    <row r="46" spans="1:17" ht="21" customHeight="1">
      <c r="A46" s="101">
        <f>IF(E46&lt;&gt;"",COUNTA($E$8:E46),"")</f>
        <v>34</v>
      </c>
      <c r="B46" s="161" t="s">
        <v>38</v>
      </c>
      <c r="C46" s="159" t="s">
        <v>189</v>
      </c>
      <c r="D46" s="218">
        <v>22255</v>
      </c>
      <c r="E46" s="218">
        <v>14655</v>
      </c>
      <c r="F46" s="218">
        <v>22443</v>
      </c>
      <c r="G46" s="218">
        <v>9356</v>
      </c>
      <c r="H46" s="218">
        <v>14819</v>
      </c>
      <c r="I46" s="218">
        <v>17625</v>
      </c>
      <c r="J46" s="218">
        <v>7628</v>
      </c>
      <c r="K46" s="218">
        <v>9882</v>
      </c>
      <c r="L46" s="218">
        <v>4477</v>
      </c>
      <c r="M46" s="218">
        <v>22920</v>
      </c>
      <c r="N46" s="218">
        <v>9471</v>
      </c>
      <c r="O46" s="218">
        <v>13992</v>
      </c>
      <c r="P46" s="130"/>
    </row>
    <row r="47" spans="1:17" ht="21" customHeight="1">
      <c r="A47" s="101">
        <f>IF(E47&lt;&gt;"",COUNTA($E$8:E47),"")</f>
        <v>35</v>
      </c>
      <c r="B47" s="161" t="s">
        <v>43</v>
      </c>
      <c r="C47" s="159" t="s">
        <v>195</v>
      </c>
      <c r="D47" s="218">
        <v>2495</v>
      </c>
      <c r="E47" s="218">
        <v>1647</v>
      </c>
      <c r="F47" s="218">
        <v>2265</v>
      </c>
      <c r="G47" s="218">
        <v>892</v>
      </c>
      <c r="H47" s="218">
        <v>1147</v>
      </c>
      <c r="I47" s="218">
        <v>1810</v>
      </c>
      <c r="J47" s="218">
        <v>668</v>
      </c>
      <c r="K47" s="218">
        <v>950</v>
      </c>
      <c r="L47" s="218">
        <v>448</v>
      </c>
      <c r="M47" s="218">
        <v>1769</v>
      </c>
      <c r="N47" s="218">
        <v>715</v>
      </c>
      <c r="O47" s="218">
        <v>1049</v>
      </c>
      <c r="P47" s="130"/>
    </row>
    <row r="48" spans="1:17" ht="11.1" customHeight="1">
      <c r="A48" s="101" t="str">
        <f>IF(E48&lt;&gt;"",COUNTA($E$8:E48),"")</f>
        <v/>
      </c>
      <c r="B48" s="160"/>
      <c r="C48" s="162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</row>
    <row r="49" spans="1:17" ht="11.1" customHeight="1">
      <c r="A49" s="101">
        <f>IF(E49&lt;&gt;"",COUNTA($E$8:E49),"")</f>
        <v>36</v>
      </c>
      <c r="B49" s="160"/>
      <c r="C49" s="159" t="s">
        <v>56</v>
      </c>
      <c r="D49" s="218">
        <v>1143</v>
      </c>
      <c r="E49" s="218">
        <v>1037</v>
      </c>
      <c r="F49" s="218">
        <v>1298</v>
      </c>
      <c r="G49" s="218">
        <v>630</v>
      </c>
      <c r="H49" s="218">
        <v>731</v>
      </c>
      <c r="I49" s="218">
        <v>1004</v>
      </c>
      <c r="J49" s="218">
        <v>407</v>
      </c>
      <c r="K49" s="218">
        <v>522</v>
      </c>
      <c r="L49" s="218">
        <v>245</v>
      </c>
      <c r="M49" s="218">
        <v>1198</v>
      </c>
      <c r="N49" s="218">
        <v>503</v>
      </c>
      <c r="O49" s="218">
        <v>755</v>
      </c>
      <c r="P49" s="130"/>
      <c r="Q49" s="130"/>
    </row>
    <row r="50" spans="1:17" ht="10.5" customHeight="1">
      <c r="A50" s="101">
        <f>IF(E50&lt;&gt;"",COUNTA($E$8:E50),"")</f>
        <v>37</v>
      </c>
      <c r="B50" s="160"/>
      <c r="C50" s="159" t="s">
        <v>57</v>
      </c>
      <c r="D50" s="218">
        <v>3457</v>
      </c>
      <c r="E50" s="218">
        <v>1878</v>
      </c>
      <c r="F50" s="218">
        <v>2693</v>
      </c>
      <c r="G50" s="218">
        <v>1230</v>
      </c>
      <c r="H50" s="218">
        <v>1808</v>
      </c>
      <c r="I50" s="218">
        <v>2244</v>
      </c>
      <c r="J50" s="218">
        <v>891</v>
      </c>
      <c r="K50" s="218">
        <v>1364</v>
      </c>
      <c r="L50" s="218">
        <v>622</v>
      </c>
      <c r="M50" s="218">
        <v>2673</v>
      </c>
      <c r="N50" s="218">
        <v>1177</v>
      </c>
      <c r="O50" s="218">
        <v>1633</v>
      </c>
      <c r="P50" s="130"/>
    </row>
    <row r="51" spans="1:17" ht="10.5" customHeight="1">
      <c r="A51" s="101">
        <f>IF(E51&lt;&gt;"",COUNTA($E$8:E51),"")</f>
        <v>38</v>
      </c>
      <c r="B51" s="160"/>
      <c r="C51" s="159" t="s">
        <v>58</v>
      </c>
      <c r="D51" s="218">
        <v>4243</v>
      </c>
      <c r="E51" s="218">
        <v>1820</v>
      </c>
      <c r="F51" s="218">
        <v>2637</v>
      </c>
      <c r="G51" s="218">
        <v>1130</v>
      </c>
      <c r="H51" s="218">
        <v>2090</v>
      </c>
      <c r="I51" s="218">
        <v>2250</v>
      </c>
      <c r="J51" s="218">
        <v>915</v>
      </c>
      <c r="K51" s="218">
        <v>1290</v>
      </c>
      <c r="L51" s="218">
        <v>537</v>
      </c>
      <c r="M51" s="218">
        <v>2987</v>
      </c>
      <c r="N51" s="218">
        <v>1476</v>
      </c>
      <c r="O51" s="218">
        <v>1816</v>
      </c>
      <c r="P51" s="130"/>
    </row>
    <row r="52" spans="1:17" ht="10.5" customHeight="1">
      <c r="A52" s="101">
        <f>IF(E52&lt;&gt;"",COUNTA($E$8:E52),"")</f>
        <v>39</v>
      </c>
      <c r="B52" s="160"/>
      <c r="C52" s="159" t="s">
        <v>59</v>
      </c>
      <c r="D52" s="218">
        <v>5323</v>
      </c>
      <c r="E52" s="218">
        <v>2678</v>
      </c>
      <c r="F52" s="218">
        <v>3876</v>
      </c>
      <c r="G52" s="218">
        <v>1579</v>
      </c>
      <c r="H52" s="218">
        <v>2942</v>
      </c>
      <c r="I52" s="218">
        <v>3268</v>
      </c>
      <c r="J52" s="218">
        <v>1262</v>
      </c>
      <c r="K52" s="218">
        <v>1936</v>
      </c>
      <c r="L52" s="218">
        <v>804</v>
      </c>
      <c r="M52" s="218">
        <v>4039</v>
      </c>
      <c r="N52" s="218">
        <v>1793</v>
      </c>
      <c r="O52" s="218">
        <v>2718</v>
      </c>
      <c r="P52" s="130"/>
    </row>
    <row r="53" spans="1:17" ht="10.5" customHeight="1">
      <c r="A53" s="101">
        <f>IF(E53&lt;&gt;"",COUNTA($E$8:E53),"")</f>
        <v>40</v>
      </c>
      <c r="B53" s="160"/>
      <c r="C53" s="159" t="s">
        <v>60</v>
      </c>
      <c r="D53" s="218">
        <v>6789</v>
      </c>
      <c r="E53" s="218">
        <v>3778</v>
      </c>
      <c r="F53" s="218">
        <v>5770</v>
      </c>
      <c r="G53" s="218">
        <v>2229</v>
      </c>
      <c r="H53" s="218">
        <v>4378</v>
      </c>
      <c r="I53" s="218">
        <v>4733</v>
      </c>
      <c r="J53" s="218">
        <v>1723</v>
      </c>
      <c r="K53" s="218">
        <v>3008</v>
      </c>
      <c r="L53" s="218">
        <v>1260</v>
      </c>
      <c r="M53" s="218">
        <v>5917</v>
      </c>
      <c r="N53" s="218">
        <v>2385</v>
      </c>
      <c r="O53" s="218">
        <v>3905</v>
      </c>
      <c r="P53" s="130"/>
    </row>
    <row r="54" spans="1:17" ht="10.5" customHeight="1">
      <c r="A54" s="101">
        <f>IF(E54&lt;&gt;"",COUNTA($E$8:E54),"")</f>
        <v>41</v>
      </c>
      <c r="B54" s="160"/>
      <c r="C54" s="159" t="s">
        <v>61</v>
      </c>
      <c r="D54" s="218">
        <v>6023</v>
      </c>
      <c r="E54" s="218">
        <v>3585</v>
      </c>
      <c r="F54" s="218">
        <v>5805</v>
      </c>
      <c r="G54" s="218">
        <v>2162</v>
      </c>
      <c r="H54" s="218">
        <v>4101</v>
      </c>
      <c r="I54" s="218">
        <v>4716</v>
      </c>
      <c r="J54" s="218">
        <v>1728</v>
      </c>
      <c r="K54" s="218">
        <v>2750</v>
      </c>
      <c r="L54" s="218">
        <v>1120</v>
      </c>
      <c r="M54" s="218">
        <v>5514</v>
      </c>
      <c r="N54" s="218">
        <v>2049</v>
      </c>
      <c r="O54" s="218">
        <v>3840</v>
      </c>
      <c r="P54" s="130"/>
    </row>
    <row r="55" spans="1:17" ht="10.5" customHeight="1">
      <c r="A55" s="101">
        <f>IF(E55&lt;&gt;"",COUNTA($E$8:E55),"")</f>
        <v>42</v>
      </c>
      <c r="B55" s="160"/>
      <c r="C55" s="159" t="s">
        <v>62</v>
      </c>
      <c r="D55" s="218">
        <v>4667</v>
      </c>
      <c r="E55" s="218">
        <v>2992</v>
      </c>
      <c r="F55" s="218">
        <v>4864</v>
      </c>
      <c r="G55" s="218">
        <v>1908</v>
      </c>
      <c r="H55" s="218">
        <v>3489</v>
      </c>
      <c r="I55" s="218">
        <v>3950</v>
      </c>
      <c r="J55" s="218">
        <v>1461</v>
      </c>
      <c r="K55" s="218">
        <v>2260</v>
      </c>
      <c r="L55" s="218">
        <v>922</v>
      </c>
      <c r="M55" s="218">
        <v>4776</v>
      </c>
      <c r="N55" s="218">
        <v>1716</v>
      </c>
      <c r="O55" s="218">
        <v>3159</v>
      </c>
      <c r="P55" s="130"/>
    </row>
    <row r="56" spans="1:17" ht="10.5" customHeight="1">
      <c r="A56" s="101">
        <f>IF(E56&lt;&gt;"",COUNTA($E$8:E56),"")</f>
        <v>43</v>
      </c>
      <c r="B56" s="160"/>
      <c r="C56" s="159" t="s">
        <v>63</v>
      </c>
      <c r="D56" s="218">
        <v>4909</v>
      </c>
      <c r="E56" s="218">
        <v>3129</v>
      </c>
      <c r="F56" s="218">
        <v>5363</v>
      </c>
      <c r="G56" s="218">
        <v>1984</v>
      </c>
      <c r="H56" s="218">
        <v>3927</v>
      </c>
      <c r="I56" s="218">
        <v>4324</v>
      </c>
      <c r="J56" s="218">
        <v>1424</v>
      </c>
      <c r="K56" s="218">
        <v>2575</v>
      </c>
      <c r="L56" s="218">
        <v>982</v>
      </c>
      <c r="M56" s="218">
        <v>4970</v>
      </c>
      <c r="N56" s="218">
        <v>1744</v>
      </c>
      <c r="O56" s="218">
        <v>3836</v>
      </c>
      <c r="P56" s="130"/>
    </row>
    <row r="57" spans="1:17" ht="10.5" customHeight="1">
      <c r="A57" s="101">
        <f>IF(E57&lt;&gt;"",COUNTA($E$8:E57),"")</f>
        <v>44</v>
      </c>
      <c r="B57" s="160"/>
      <c r="C57" s="159" t="s">
        <v>64</v>
      </c>
      <c r="D57" s="218">
        <v>6072</v>
      </c>
      <c r="E57" s="218">
        <v>3974</v>
      </c>
      <c r="F57" s="218">
        <v>7068</v>
      </c>
      <c r="G57" s="218">
        <v>2501</v>
      </c>
      <c r="H57" s="218">
        <v>5178</v>
      </c>
      <c r="I57" s="218">
        <v>5635</v>
      </c>
      <c r="J57" s="218">
        <v>1844</v>
      </c>
      <c r="K57" s="218">
        <v>3364</v>
      </c>
      <c r="L57" s="218">
        <v>1261</v>
      </c>
      <c r="M57" s="218">
        <v>6236</v>
      </c>
      <c r="N57" s="218">
        <v>2128</v>
      </c>
      <c r="O57" s="218">
        <v>5017</v>
      </c>
      <c r="P57" s="130"/>
    </row>
    <row r="58" spans="1:17" ht="10.5" customHeight="1">
      <c r="A58" s="101">
        <f>IF(E58&lt;&gt;"",COUNTA($E$8:E58),"")</f>
        <v>45</v>
      </c>
      <c r="B58" s="160"/>
      <c r="C58" s="159" t="s">
        <v>52</v>
      </c>
      <c r="D58" s="218">
        <v>4875</v>
      </c>
      <c r="E58" s="218">
        <v>3240</v>
      </c>
      <c r="F58" s="218">
        <v>5784</v>
      </c>
      <c r="G58" s="218">
        <v>2095</v>
      </c>
      <c r="H58" s="218">
        <v>4352</v>
      </c>
      <c r="I58" s="218">
        <v>4660</v>
      </c>
      <c r="J58" s="218">
        <v>1516</v>
      </c>
      <c r="K58" s="218">
        <v>2636</v>
      </c>
      <c r="L58" s="218">
        <v>1017</v>
      </c>
      <c r="M58" s="218">
        <v>5336</v>
      </c>
      <c r="N58" s="218">
        <v>1722</v>
      </c>
      <c r="O58" s="218">
        <v>3947</v>
      </c>
      <c r="P58" s="130"/>
    </row>
    <row r="59" spans="1:17" ht="10.5" customHeight="1">
      <c r="A59" s="101">
        <f>IF(E59&lt;&gt;"",COUNTA($E$8:E59),"")</f>
        <v>46</v>
      </c>
      <c r="B59" s="160"/>
      <c r="C59" s="159" t="s">
        <v>53</v>
      </c>
      <c r="D59" s="218">
        <v>498</v>
      </c>
      <c r="E59" s="218">
        <v>330</v>
      </c>
      <c r="F59" s="218">
        <v>581</v>
      </c>
      <c r="G59" s="218">
        <v>198</v>
      </c>
      <c r="H59" s="218">
        <v>451</v>
      </c>
      <c r="I59" s="218">
        <v>446</v>
      </c>
      <c r="J59" s="218">
        <v>152</v>
      </c>
      <c r="K59" s="218">
        <v>279</v>
      </c>
      <c r="L59" s="218">
        <v>114</v>
      </c>
      <c r="M59" s="218">
        <v>540</v>
      </c>
      <c r="N59" s="218">
        <v>154</v>
      </c>
      <c r="O59" s="218">
        <v>357</v>
      </c>
      <c r="P59" s="130"/>
    </row>
    <row r="60" spans="1:17" ht="11.45" customHeight="1">
      <c r="A60" s="114"/>
    </row>
    <row r="61" spans="1:17" ht="11.45" customHeight="1">
      <c r="C61" s="93"/>
      <c r="D61" s="112"/>
      <c r="E61" s="112"/>
      <c r="F61" s="112"/>
      <c r="G61" s="112"/>
      <c r="H61" s="112"/>
      <c r="I61" s="112"/>
      <c r="J61" s="112"/>
    </row>
    <row r="62" spans="1:17" ht="11.45" customHeight="1">
      <c r="C62" s="93"/>
      <c r="D62" s="112"/>
      <c r="E62" s="112"/>
      <c r="F62" s="112"/>
      <c r="G62" s="112"/>
      <c r="H62" s="112"/>
      <c r="I62" s="112"/>
      <c r="J62" s="112"/>
    </row>
    <row r="63" spans="1:17" ht="11.45" customHeight="1">
      <c r="D63" s="112"/>
      <c r="E63" s="112"/>
      <c r="F63" s="112"/>
      <c r="G63" s="112"/>
      <c r="H63" s="112"/>
      <c r="I63" s="112"/>
      <c r="J63" s="112"/>
    </row>
  </sheetData>
  <mergeCells count="24">
    <mergeCell ref="A1:C1"/>
    <mergeCell ref="D1:I1"/>
    <mergeCell ref="J1:O1"/>
    <mergeCell ref="A2:A5"/>
    <mergeCell ref="B2:B5"/>
    <mergeCell ref="C2:C5"/>
    <mergeCell ref="F2:F5"/>
    <mergeCell ref="H2:H5"/>
    <mergeCell ref="D34:I34"/>
    <mergeCell ref="J34:O34"/>
    <mergeCell ref="I2:I5"/>
    <mergeCell ref="K2:K5"/>
    <mergeCell ref="M2:M5"/>
    <mergeCell ref="O2:O5"/>
    <mergeCell ref="D2:D5"/>
    <mergeCell ref="E2:E5"/>
    <mergeCell ref="L3:L5"/>
    <mergeCell ref="N3:N5"/>
    <mergeCell ref="D33:I33"/>
    <mergeCell ref="J33:O33"/>
    <mergeCell ref="G3:G5"/>
    <mergeCell ref="J3:J5"/>
    <mergeCell ref="D7:I7"/>
    <mergeCell ref="J7:O7"/>
  </mergeCells>
  <conditionalFormatting sqref="D33 D34:I34">
    <cfRule type="cellIs" dxfId="40" priority="5" stopIfTrue="1" operator="between">
      <formula>0.1</formula>
      <formula>2.9</formula>
    </cfRule>
  </conditionalFormatting>
  <conditionalFormatting sqref="J33 J34:O34">
    <cfRule type="cellIs" dxfId="39" priority="4" stopIfTrue="1" operator="between">
      <formula>0.1</formula>
      <formula>2.9</formula>
    </cfRule>
  </conditionalFormatting>
  <conditionalFormatting sqref="D8:O8">
    <cfRule type="cellIs" dxfId="38" priority="3" stopIfTrue="1" operator="between">
      <formula>0.1</formula>
      <formula>2.9</formula>
    </cfRule>
  </conditionalFormatting>
  <conditionalFormatting sqref="D9:O32">
    <cfRule type="cellIs" dxfId="37" priority="2" stopIfTrue="1" operator="between">
      <formula>0.1</formula>
      <formula>2.9</formula>
    </cfRule>
  </conditionalFormatting>
  <conditionalFormatting sqref="D35:O59">
    <cfRule type="cellIs" dxfId="36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1:M60"/>
  <sheetViews>
    <sheetView zoomScale="140" zoomScaleNormal="140" workbookViewId="0">
      <pane xSplit="2" ySplit="8" topLeftCell="C9" activePane="bottomRight" state="frozen"/>
      <selection activeCell="A7" sqref="A7:D7"/>
      <selection pane="topRight" activeCell="A7" sqref="A7:D7"/>
      <selection pane="bottomLeft" activeCell="A7" sqref="A7:D7"/>
      <selection pane="bottomRight" activeCell="C10" sqref="C10"/>
    </sheetView>
  </sheetViews>
  <sheetFormatPr baseColWidth="10" defaultRowHeight="11.45" customHeight="1"/>
  <cols>
    <col min="1" max="1" width="3.7109375" style="122" customWidth="1"/>
    <col min="2" max="2" width="9.7109375" style="140" customWidth="1"/>
    <col min="3" max="3" width="8.28515625" style="122" customWidth="1"/>
    <col min="4" max="4" width="7.28515625" style="122" customWidth="1"/>
    <col min="5" max="5" width="7.7109375" style="122" customWidth="1"/>
    <col min="6" max="7" width="7.28515625" style="122" customWidth="1"/>
    <col min="8" max="11" width="7.7109375" style="122" customWidth="1"/>
    <col min="12" max="12" width="9.7109375" style="122" customWidth="1"/>
    <col min="13" max="13" width="8.7109375" style="122" customWidth="1"/>
    <col min="14" max="16384" width="11.42578125" style="122"/>
  </cols>
  <sheetData>
    <row r="1" spans="1:13" s="164" customFormat="1" ht="54" customHeight="1">
      <c r="A1" s="322" t="s">
        <v>127</v>
      </c>
      <c r="B1" s="323"/>
      <c r="C1" s="324" t="s">
        <v>217</v>
      </c>
      <c r="D1" s="324"/>
      <c r="E1" s="324"/>
      <c r="F1" s="324"/>
      <c r="G1" s="324"/>
      <c r="H1" s="324"/>
      <c r="I1" s="324"/>
      <c r="J1" s="324"/>
      <c r="K1" s="324"/>
      <c r="L1" s="325"/>
    </row>
    <row r="2" spans="1:13" ht="11.45" customHeight="1">
      <c r="A2" s="306" t="s">
        <v>80</v>
      </c>
      <c r="B2" s="284" t="s">
        <v>116</v>
      </c>
      <c r="C2" s="301" t="s">
        <v>304</v>
      </c>
      <c r="D2" s="284" t="s">
        <v>55</v>
      </c>
      <c r="E2" s="302"/>
      <c r="F2" s="302"/>
      <c r="G2" s="302"/>
      <c r="H2" s="284" t="s">
        <v>196</v>
      </c>
      <c r="I2" s="302"/>
      <c r="J2" s="302"/>
      <c r="K2" s="302"/>
      <c r="L2" s="326"/>
    </row>
    <row r="3" spans="1:13" ht="11.45" customHeight="1">
      <c r="A3" s="306"/>
      <c r="B3" s="284"/>
      <c r="C3" s="301"/>
      <c r="D3" s="301" t="s">
        <v>4</v>
      </c>
      <c r="E3" s="301" t="s">
        <v>86</v>
      </c>
      <c r="F3" s="280" t="s">
        <v>186</v>
      </c>
      <c r="G3" s="280" t="s">
        <v>87</v>
      </c>
      <c r="H3" s="280" t="s">
        <v>117</v>
      </c>
      <c r="I3" s="280" t="s">
        <v>193</v>
      </c>
      <c r="J3" s="280" t="s">
        <v>118</v>
      </c>
      <c r="K3" s="280" t="s">
        <v>191</v>
      </c>
      <c r="L3" s="289" t="s">
        <v>192</v>
      </c>
    </row>
    <row r="4" spans="1:13" ht="11.45" customHeight="1">
      <c r="A4" s="306"/>
      <c r="B4" s="284"/>
      <c r="C4" s="301"/>
      <c r="D4" s="301"/>
      <c r="E4" s="301"/>
      <c r="F4" s="280"/>
      <c r="G4" s="280"/>
      <c r="H4" s="280"/>
      <c r="I4" s="280"/>
      <c r="J4" s="280"/>
      <c r="K4" s="280"/>
      <c r="L4" s="289"/>
    </row>
    <row r="5" spans="1:13" ht="11.45" customHeight="1">
      <c r="A5" s="306"/>
      <c r="B5" s="284"/>
      <c r="C5" s="301"/>
      <c r="D5" s="301"/>
      <c r="E5" s="301"/>
      <c r="F5" s="280"/>
      <c r="G5" s="280"/>
      <c r="H5" s="280"/>
      <c r="I5" s="280"/>
      <c r="J5" s="280"/>
      <c r="K5" s="280"/>
      <c r="L5" s="289"/>
    </row>
    <row r="6" spans="1:13" ht="11.45" customHeight="1">
      <c r="A6" s="306"/>
      <c r="B6" s="284"/>
      <c r="C6" s="301"/>
      <c r="D6" s="301"/>
      <c r="E6" s="301"/>
      <c r="F6" s="280"/>
      <c r="G6" s="280"/>
      <c r="H6" s="280"/>
      <c r="I6" s="280"/>
      <c r="J6" s="280"/>
      <c r="K6" s="280"/>
      <c r="L6" s="289"/>
    </row>
    <row r="7" spans="1:13" ht="11.45" customHeight="1">
      <c r="A7" s="306"/>
      <c r="B7" s="284"/>
      <c r="C7" s="301"/>
      <c r="D7" s="301"/>
      <c r="E7" s="301"/>
      <c r="F7" s="280"/>
      <c r="G7" s="280"/>
      <c r="H7" s="280"/>
      <c r="I7" s="280"/>
      <c r="J7" s="280"/>
      <c r="K7" s="280"/>
      <c r="L7" s="289"/>
    </row>
    <row r="8" spans="1:13" s="135" customFormat="1" ht="11.45" customHeight="1">
      <c r="A8" s="131">
        <v>1</v>
      </c>
      <c r="B8" s="132">
        <v>2</v>
      </c>
      <c r="C8" s="132">
        <v>3</v>
      </c>
      <c r="D8" s="133">
        <v>4</v>
      </c>
      <c r="E8" s="132">
        <v>5</v>
      </c>
      <c r="F8" s="132">
        <v>6</v>
      </c>
      <c r="G8" s="133">
        <v>7</v>
      </c>
      <c r="H8" s="132">
        <v>8</v>
      </c>
      <c r="I8" s="132">
        <v>9</v>
      </c>
      <c r="J8" s="133">
        <v>10</v>
      </c>
      <c r="K8" s="132">
        <v>11</v>
      </c>
      <c r="L8" s="134">
        <v>12</v>
      </c>
    </row>
    <row r="9" spans="1:13" ht="24.95" customHeight="1">
      <c r="A9" s="136"/>
      <c r="B9" s="192"/>
      <c r="C9" s="327" t="s">
        <v>1</v>
      </c>
      <c r="D9" s="328"/>
      <c r="E9" s="328"/>
      <c r="F9" s="328"/>
      <c r="G9" s="328"/>
      <c r="H9" s="328"/>
      <c r="I9" s="328"/>
      <c r="J9" s="328"/>
      <c r="K9" s="328"/>
      <c r="L9" s="328"/>
    </row>
    <row r="10" spans="1:13" ht="11.45" customHeight="1">
      <c r="A10" s="101">
        <f>IF(B10&lt;&gt;"",COUNTA($B$10:B10),"")</f>
        <v>1</v>
      </c>
      <c r="B10" s="193">
        <v>39629</v>
      </c>
      <c r="C10" s="212">
        <v>528348</v>
      </c>
      <c r="D10" s="212">
        <v>269177</v>
      </c>
      <c r="E10" s="212" t="s">
        <v>129</v>
      </c>
      <c r="F10" s="212">
        <v>4450</v>
      </c>
      <c r="G10" s="212">
        <v>39521</v>
      </c>
      <c r="H10" s="212">
        <v>16983</v>
      </c>
      <c r="I10" s="212">
        <v>116095</v>
      </c>
      <c r="J10" s="212">
        <v>126737</v>
      </c>
      <c r="K10" s="212">
        <v>82406</v>
      </c>
      <c r="L10" s="212">
        <v>186097</v>
      </c>
      <c r="M10" s="137"/>
    </row>
    <row r="11" spans="1:13" ht="11.45" customHeight="1">
      <c r="A11" s="101">
        <f>IF(B11&lt;&gt;"",COUNTA($B$10:B11),"")</f>
        <v>2</v>
      </c>
      <c r="B11" s="193">
        <v>39994</v>
      </c>
      <c r="C11" s="212">
        <v>528916</v>
      </c>
      <c r="D11" s="212">
        <v>272792</v>
      </c>
      <c r="E11" s="212" t="s">
        <v>129</v>
      </c>
      <c r="F11" s="212">
        <v>5033</v>
      </c>
      <c r="G11" s="212">
        <v>36848</v>
      </c>
      <c r="H11" s="212">
        <v>16759</v>
      </c>
      <c r="I11" s="212">
        <v>114888</v>
      </c>
      <c r="J11" s="212">
        <v>127365</v>
      </c>
      <c r="K11" s="212">
        <v>83646</v>
      </c>
      <c r="L11" s="212">
        <v>186239</v>
      </c>
      <c r="M11" s="137"/>
    </row>
    <row r="12" spans="1:13" ht="11.45" customHeight="1">
      <c r="A12" s="101">
        <f>IF(B12&lt;&gt;"",COUNTA($B$10:B12),"")</f>
        <v>3</v>
      </c>
      <c r="B12" s="193">
        <v>40359</v>
      </c>
      <c r="C12" s="212">
        <v>533974</v>
      </c>
      <c r="D12" s="212">
        <v>274986</v>
      </c>
      <c r="E12" s="212" t="s">
        <v>129</v>
      </c>
      <c r="F12" s="212">
        <v>5373</v>
      </c>
      <c r="G12" s="212">
        <v>31844</v>
      </c>
      <c r="H12" s="212">
        <v>16600</v>
      </c>
      <c r="I12" s="212">
        <v>115425</v>
      </c>
      <c r="J12" s="212">
        <v>128774</v>
      </c>
      <c r="K12" s="212">
        <v>85351</v>
      </c>
      <c r="L12" s="212">
        <v>187812</v>
      </c>
      <c r="M12" s="137"/>
    </row>
    <row r="13" spans="1:13" ht="11.45" customHeight="1">
      <c r="A13" s="101">
        <f>IF(B13&lt;&gt;"",COUNTA($B$10:B13),"")</f>
        <v>4</v>
      </c>
      <c r="B13" s="193">
        <v>40724</v>
      </c>
      <c r="C13" s="212">
        <v>537751</v>
      </c>
      <c r="D13" s="212">
        <v>276697</v>
      </c>
      <c r="E13" s="212">
        <v>132747</v>
      </c>
      <c r="F13" s="212">
        <v>6267</v>
      </c>
      <c r="G13" s="212">
        <v>26946</v>
      </c>
      <c r="H13" s="212">
        <v>16653</v>
      </c>
      <c r="I13" s="212">
        <v>117843</v>
      </c>
      <c r="J13" s="212">
        <v>132290</v>
      </c>
      <c r="K13" s="212">
        <v>86624</v>
      </c>
      <c r="L13" s="212">
        <v>184334</v>
      </c>
      <c r="M13" s="137"/>
    </row>
    <row r="14" spans="1:13" ht="11.45" customHeight="1">
      <c r="A14" s="101">
        <f>IF(B14&lt;&gt;"",COUNTA($B$10:B14),"")</f>
        <v>5</v>
      </c>
      <c r="B14" s="193">
        <v>41090</v>
      </c>
      <c r="C14" s="212">
        <v>542493</v>
      </c>
      <c r="D14" s="212">
        <v>278845</v>
      </c>
      <c r="E14" s="212">
        <v>140694</v>
      </c>
      <c r="F14" s="212">
        <v>7674</v>
      </c>
      <c r="G14" s="212">
        <v>22961</v>
      </c>
      <c r="H14" s="212">
        <v>16716</v>
      </c>
      <c r="I14" s="212">
        <v>118931</v>
      </c>
      <c r="J14" s="212">
        <v>133809</v>
      </c>
      <c r="K14" s="212">
        <v>87634</v>
      </c>
      <c r="L14" s="212">
        <v>185398</v>
      </c>
      <c r="M14" s="137"/>
    </row>
    <row r="15" spans="1:13" ht="11.45" customHeight="1">
      <c r="A15" s="101">
        <f>IF(B15&lt;&gt;"",COUNTA($B$10:B15),"")</f>
        <v>6</v>
      </c>
      <c r="B15" s="193">
        <v>41455</v>
      </c>
      <c r="C15" s="212">
        <v>543571</v>
      </c>
      <c r="D15" s="212">
        <v>280255</v>
      </c>
      <c r="E15" s="212">
        <v>140440</v>
      </c>
      <c r="F15" s="212">
        <v>8890</v>
      </c>
      <c r="G15" s="212">
        <v>20874</v>
      </c>
      <c r="H15" s="212">
        <v>16811</v>
      </c>
      <c r="I15" s="212">
        <v>118691</v>
      </c>
      <c r="J15" s="212">
        <v>133416</v>
      </c>
      <c r="K15" s="212">
        <v>88186</v>
      </c>
      <c r="L15" s="212">
        <v>186464</v>
      </c>
      <c r="M15" s="137"/>
    </row>
    <row r="16" spans="1:13" ht="11.45" customHeight="1">
      <c r="A16" s="101">
        <f>IF(B16&lt;&gt;"",COUNTA($B$10:B16),"")</f>
        <v>7</v>
      </c>
      <c r="B16" s="193">
        <v>41820</v>
      </c>
      <c r="C16" s="212">
        <v>549500</v>
      </c>
      <c r="D16" s="212">
        <v>283548</v>
      </c>
      <c r="E16" s="212">
        <v>145940</v>
      </c>
      <c r="F16" s="212">
        <v>11650</v>
      </c>
      <c r="G16" s="212">
        <v>19848</v>
      </c>
      <c r="H16" s="212">
        <v>17221</v>
      </c>
      <c r="I16" s="212">
        <v>118546</v>
      </c>
      <c r="J16" s="212">
        <v>135218</v>
      </c>
      <c r="K16" s="212">
        <v>89769</v>
      </c>
      <c r="L16" s="212">
        <v>188745</v>
      </c>
      <c r="M16" s="137"/>
    </row>
    <row r="17" spans="1:13" ht="11.45" customHeight="1">
      <c r="A17" s="101">
        <f>IF(B17&lt;&gt;"",COUNTA($B$10:B17),"")</f>
        <v>8</v>
      </c>
      <c r="B17" s="193">
        <v>42185</v>
      </c>
      <c r="C17" s="212">
        <v>553845</v>
      </c>
      <c r="D17" s="212">
        <v>286053</v>
      </c>
      <c r="E17" s="212">
        <v>153588</v>
      </c>
      <c r="F17" s="212">
        <v>13634</v>
      </c>
      <c r="G17" s="212">
        <v>19317</v>
      </c>
      <c r="H17" s="212">
        <v>16903</v>
      </c>
      <c r="I17" s="212">
        <v>118852</v>
      </c>
      <c r="J17" s="212">
        <v>137822</v>
      </c>
      <c r="K17" s="212">
        <v>90668</v>
      </c>
      <c r="L17" s="212">
        <v>189599</v>
      </c>
      <c r="M17" s="137"/>
    </row>
    <row r="18" spans="1:13" ht="11.45" customHeight="1">
      <c r="A18" s="101">
        <f>IF(B18&lt;&gt;"",COUNTA($B$10:B18),"")</f>
        <v>9</v>
      </c>
      <c r="B18" s="193">
        <v>42551</v>
      </c>
      <c r="C18" s="219">
        <v>560372</v>
      </c>
      <c r="D18" s="219">
        <v>287594</v>
      </c>
      <c r="E18" s="219">
        <v>160354</v>
      </c>
      <c r="F18" s="219">
        <v>17208</v>
      </c>
      <c r="G18" s="219">
        <v>18904</v>
      </c>
      <c r="H18" s="219">
        <v>16394</v>
      </c>
      <c r="I18" s="219">
        <v>120663</v>
      </c>
      <c r="J18" s="219">
        <v>139341</v>
      </c>
      <c r="K18" s="219">
        <v>90751</v>
      </c>
      <c r="L18" s="219">
        <v>193221</v>
      </c>
      <c r="M18" s="137"/>
    </row>
    <row r="19" spans="1:13" ht="11.45" customHeight="1">
      <c r="A19" s="101">
        <f>IF(B19&lt;&gt;"",COUNTA($B$10:B19),"")</f>
        <v>10</v>
      </c>
      <c r="B19" s="193">
        <v>42916</v>
      </c>
      <c r="C19" s="219">
        <v>567650</v>
      </c>
      <c r="D19" s="219">
        <v>289888</v>
      </c>
      <c r="E19" s="219">
        <v>166271</v>
      </c>
      <c r="F19" s="219">
        <v>21261</v>
      </c>
      <c r="G19" s="219">
        <v>18976</v>
      </c>
      <c r="H19" s="219">
        <v>15980</v>
      </c>
      <c r="I19" s="219">
        <v>122274</v>
      </c>
      <c r="J19" s="219">
        <v>141474</v>
      </c>
      <c r="K19" s="219">
        <v>92312</v>
      </c>
      <c r="L19" s="219">
        <v>195606</v>
      </c>
      <c r="M19" s="137"/>
    </row>
    <row r="20" spans="1:13" ht="11.45" customHeight="1">
      <c r="A20" s="101">
        <f>IF(B20&lt;&gt;"",COUNTA($B$10:B20),"")</f>
        <v>11</v>
      </c>
      <c r="B20" s="193">
        <v>43281</v>
      </c>
      <c r="C20" s="212">
        <v>574586</v>
      </c>
      <c r="D20" s="212">
        <v>291693</v>
      </c>
      <c r="E20" s="212">
        <v>171652</v>
      </c>
      <c r="F20" s="212">
        <v>24107</v>
      </c>
      <c r="G20" s="212">
        <v>19185</v>
      </c>
      <c r="H20" s="212">
        <v>15938</v>
      </c>
      <c r="I20" s="212">
        <v>123430</v>
      </c>
      <c r="J20" s="212">
        <v>142579</v>
      </c>
      <c r="K20" s="212">
        <v>93747</v>
      </c>
      <c r="L20" s="212">
        <v>198885</v>
      </c>
      <c r="M20" s="137"/>
    </row>
    <row r="21" spans="1:13" ht="11.45" customHeight="1">
      <c r="A21" s="101">
        <f>IF(B21&lt;&gt;"",COUNTA($B$10:B21),"")</f>
        <v>12</v>
      </c>
      <c r="B21" s="193">
        <v>43646</v>
      </c>
      <c r="C21" s="212">
        <v>578848</v>
      </c>
      <c r="D21" s="212">
        <v>292361</v>
      </c>
      <c r="E21" s="212">
        <v>174336</v>
      </c>
      <c r="F21" s="212">
        <v>25984</v>
      </c>
      <c r="G21" s="212">
        <v>20027</v>
      </c>
      <c r="H21" s="212">
        <v>15579</v>
      </c>
      <c r="I21" s="212">
        <v>125475</v>
      </c>
      <c r="J21" s="212">
        <v>143357</v>
      </c>
      <c r="K21" s="212">
        <v>94174</v>
      </c>
      <c r="L21" s="212">
        <v>200255</v>
      </c>
    </row>
    <row r="22" spans="1:13" ht="11.45" customHeight="1">
      <c r="A22" s="101">
        <f>IF(B22&lt;&gt;"",COUNTA($B$10:B22),"")</f>
        <v>13</v>
      </c>
      <c r="B22" s="193">
        <v>44012</v>
      </c>
      <c r="C22" s="212">
        <v>572732</v>
      </c>
      <c r="D22" s="212">
        <v>289020</v>
      </c>
      <c r="E22" s="212">
        <v>174075</v>
      </c>
      <c r="F22" s="212">
        <v>25717</v>
      </c>
      <c r="G22" s="212">
        <v>21430</v>
      </c>
      <c r="H22" s="212">
        <v>15339</v>
      </c>
      <c r="I22" s="212">
        <v>124138</v>
      </c>
      <c r="J22" s="212">
        <v>139517</v>
      </c>
      <c r="K22" s="212">
        <v>92045</v>
      </c>
      <c r="L22" s="212">
        <v>201683</v>
      </c>
    </row>
    <row r="23" spans="1:13" ht="11.45" customHeight="1">
      <c r="A23" s="101">
        <f>IF(B23&lt;&gt;"",COUNTA($B$10:B23),"")</f>
        <v>14</v>
      </c>
      <c r="B23" s="193">
        <v>44377</v>
      </c>
      <c r="C23" s="212">
        <v>577776</v>
      </c>
      <c r="D23" s="212">
        <v>290871</v>
      </c>
      <c r="E23" s="212">
        <v>178764</v>
      </c>
      <c r="F23" s="212">
        <v>29896</v>
      </c>
      <c r="G23" s="212">
        <v>21435</v>
      </c>
      <c r="H23" s="212">
        <v>15072</v>
      </c>
      <c r="I23" s="212">
        <v>124863</v>
      </c>
      <c r="J23" s="212">
        <v>140330</v>
      </c>
      <c r="K23" s="212">
        <v>92171</v>
      </c>
      <c r="L23" s="212">
        <v>205333</v>
      </c>
    </row>
    <row r="24" spans="1:13" ht="11.45" customHeight="1">
      <c r="A24" s="101" t="str">
        <f>IF(B24&lt;&gt;"",COUNTA($B$10:B24),"")</f>
        <v/>
      </c>
      <c r="B24" s="194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137"/>
    </row>
    <row r="25" spans="1:13" ht="11.45" customHeight="1">
      <c r="A25" s="101">
        <f>IF(B25&lt;&gt;"",COUNTA($B$10:B25),"")</f>
        <v>15</v>
      </c>
      <c r="B25" s="193">
        <v>44651</v>
      </c>
      <c r="C25" s="212">
        <v>578008</v>
      </c>
      <c r="D25" s="212">
        <v>290980</v>
      </c>
      <c r="E25" s="212">
        <v>180904</v>
      </c>
      <c r="F25" s="212">
        <v>31966</v>
      </c>
      <c r="G25" s="212">
        <v>23431</v>
      </c>
      <c r="H25" s="212">
        <v>14650</v>
      </c>
      <c r="I25" s="212">
        <v>124591</v>
      </c>
      <c r="J25" s="212">
        <v>138447</v>
      </c>
      <c r="K25" s="212">
        <v>91656</v>
      </c>
      <c r="L25" s="212">
        <v>208660</v>
      </c>
      <c r="M25" s="137"/>
    </row>
    <row r="26" spans="1:13" ht="11.45" customHeight="1">
      <c r="A26" s="101">
        <f>IF(B26&lt;&gt;"",COUNTA($B$10:B26),"")</f>
        <v>16</v>
      </c>
      <c r="B26" s="193">
        <v>44742</v>
      </c>
      <c r="C26" s="212">
        <v>584373</v>
      </c>
      <c r="D26" s="212">
        <v>294243</v>
      </c>
      <c r="E26" s="212">
        <v>184990</v>
      </c>
      <c r="F26" s="212">
        <v>35737</v>
      </c>
      <c r="G26" s="212">
        <v>21771</v>
      </c>
      <c r="H26" s="212">
        <v>14939</v>
      </c>
      <c r="I26" s="212">
        <v>124120</v>
      </c>
      <c r="J26" s="212">
        <v>143815</v>
      </c>
      <c r="K26" s="212">
        <v>92477</v>
      </c>
      <c r="L26" s="212">
        <v>209016</v>
      </c>
    </row>
    <row r="27" spans="1:13" ht="11.45" customHeight="1">
      <c r="A27" s="101">
        <f>IF(B27&lt;&gt;"",COUNTA($B$10:B27),"")</f>
        <v>17</v>
      </c>
      <c r="B27" s="193">
        <v>44834</v>
      </c>
      <c r="C27" s="212">
        <v>589968</v>
      </c>
      <c r="D27" s="212">
        <v>296643</v>
      </c>
      <c r="E27" s="212">
        <v>186060</v>
      </c>
      <c r="F27" s="212">
        <v>37249</v>
      </c>
      <c r="G27" s="212">
        <v>26353</v>
      </c>
      <c r="H27" s="212">
        <v>15386</v>
      </c>
      <c r="I27" s="212">
        <v>124561</v>
      </c>
      <c r="J27" s="212">
        <v>144882</v>
      </c>
      <c r="K27" s="212">
        <v>93535</v>
      </c>
      <c r="L27" s="212">
        <v>211599</v>
      </c>
    </row>
    <row r="28" spans="1:13" ht="11.45" customHeight="1">
      <c r="A28" s="101">
        <f>IF(B28&lt;&gt;"",COUNTA($B$10:B28),"")</f>
        <v>18</v>
      </c>
      <c r="B28" s="193">
        <v>44926</v>
      </c>
      <c r="C28" s="212">
        <v>578214</v>
      </c>
      <c r="D28" s="212">
        <v>291317</v>
      </c>
      <c r="E28" s="212">
        <v>183418</v>
      </c>
      <c r="F28" s="212">
        <v>35053</v>
      </c>
      <c r="G28" s="212">
        <v>25756</v>
      </c>
      <c r="H28" s="212">
        <v>14225</v>
      </c>
      <c r="I28" s="212">
        <v>122220</v>
      </c>
      <c r="J28" s="212">
        <v>138909</v>
      </c>
      <c r="K28" s="212">
        <v>91712</v>
      </c>
      <c r="L28" s="212">
        <v>211143</v>
      </c>
    </row>
    <row r="29" spans="1:13" ht="11.45" customHeight="1">
      <c r="A29" s="101" t="str">
        <f>IF(B29&lt;&gt;"",COUNTA($B$10:B29),"")</f>
        <v/>
      </c>
      <c r="B29" s="194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137"/>
    </row>
    <row r="30" spans="1:13" ht="11.45" customHeight="1">
      <c r="A30" s="101">
        <f>IF(B30&lt;&gt;"",COUNTA($B$10:B30),"")</f>
        <v>19</v>
      </c>
      <c r="B30" s="193">
        <v>45016</v>
      </c>
      <c r="C30" s="212">
        <v>575246</v>
      </c>
      <c r="D30" s="212">
        <v>290046</v>
      </c>
      <c r="E30" s="212">
        <v>183841</v>
      </c>
      <c r="F30" s="212">
        <v>36155</v>
      </c>
      <c r="G30" s="212">
        <v>23694</v>
      </c>
      <c r="H30" s="212">
        <v>14383</v>
      </c>
      <c r="I30" s="212">
        <v>120851</v>
      </c>
      <c r="J30" s="212">
        <v>137518</v>
      </c>
      <c r="K30" s="212">
        <v>91688</v>
      </c>
      <c r="L30" s="212">
        <v>210806</v>
      </c>
      <c r="M30" s="137"/>
    </row>
    <row r="31" spans="1:13" ht="11.45" customHeight="1">
      <c r="A31" s="101">
        <f>IF(B31&lt;&gt;"",COUNTA($B$10:B31),"")</f>
        <v>20</v>
      </c>
      <c r="B31" s="193">
        <v>45107</v>
      </c>
      <c r="C31" s="212">
        <v>581066</v>
      </c>
      <c r="D31" s="212">
        <v>292563</v>
      </c>
      <c r="E31" s="212">
        <v>187756</v>
      </c>
      <c r="F31" s="212">
        <v>39150</v>
      </c>
      <c r="G31" s="212">
        <v>22035</v>
      </c>
      <c r="H31" s="212">
        <v>14677</v>
      </c>
      <c r="I31" s="212">
        <v>120411</v>
      </c>
      <c r="J31" s="212">
        <v>142367</v>
      </c>
      <c r="K31" s="212">
        <v>92744</v>
      </c>
      <c r="L31" s="212">
        <v>210867</v>
      </c>
    </row>
    <row r="32" spans="1:13" ht="11.45" customHeight="1">
      <c r="A32" s="101">
        <f>IF(B32&lt;&gt;"",COUNTA($B$10:B32),"")</f>
        <v>21</v>
      </c>
      <c r="B32" s="193">
        <v>45199</v>
      </c>
      <c r="C32" s="212">
        <v>586383</v>
      </c>
      <c r="D32" s="212">
        <v>294804</v>
      </c>
      <c r="E32" s="212">
        <v>188962</v>
      </c>
      <c r="F32" s="212">
        <v>40307</v>
      </c>
      <c r="G32" s="212">
        <v>27224</v>
      </c>
      <c r="H32" s="212">
        <v>15078</v>
      </c>
      <c r="I32" s="212">
        <v>121295</v>
      </c>
      <c r="J32" s="212">
        <v>143360</v>
      </c>
      <c r="K32" s="212">
        <v>92809</v>
      </c>
      <c r="L32" s="212">
        <v>213840</v>
      </c>
    </row>
    <row r="33" spans="1:13" ht="11.45" customHeight="1">
      <c r="A33" s="101">
        <f>IF(B33&lt;&gt;"",COUNTA($B$10:B33),"")</f>
        <v>22</v>
      </c>
      <c r="B33" s="193">
        <v>45291</v>
      </c>
      <c r="C33" s="212">
        <v>575692</v>
      </c>
      <c r="D33" s="212">
        <v>290009</v>
      </c>
      <c r="E33" s="212">
        <v>186252</v>
      </c>
      <c r="F33" s="212">
        <v>38255</v>
      </c>
      <c r="G33" s="212">
        <v>26781</v>
      </c>
      <c r="H33" s="212">
        <v>14037</v>
      </c>
      <c r="I33" s="212">
        <v>119198</v>
      </c>
      <c r="J33" s="212">
        <v>137829</v>
      </c>
      <c r="K33" s="212">
        <v>91010</v>
      </c>
      <c r="L33" s="212">
        <v>213618</v>
      </c>
    </row>
    <row r="34" spans="1:13" ht="24.95" customHeight="1">
      <c r="A34" s="101" t="str">
        <f>IF(B34&lt;&gt;"",COUNTA($B$10:B34),"")</f>
        <v/>
      </c>
      <c r="B34" s="138"/>
      <c r="C34" s="304" t="s">
        <v>172</v>
      </c>
      <c r="D34" s="305"/>
      <c r="E34" s="305"/>
      <c r="F34" s="305"/>
      <c r="G34" s="305"/>
      <c r="H34" s="305"/>
      <c r="I34" s="305"/>
      <c r="J34" s="305"/>
      <c r="K34" s="305"/>
      <c r="L34" s="305"/>
    </row>
    <row r="35" spans="1:13" ht="11.45" customHeight="1">
      <c r="A35" s="101">
        <f>IF(B35&lt;&gt;"",COUNTA($B$10:B35),"")</f>
        <v>23</v>
      </c>
      <c r="B35" s="193">
        <v>39629</v>
      </c>
      <c r="C35" s="220">
        <v>1.9345154836</v>
      </c>
      <c r="D35" s="220">
        <v>1.9833902903</v>
      </c>
      <c r="E35" s="220" t="s">
        <v>129</v>
      </c>
      <c r="F35" s="220">
        <v>9.6869608085000003</v>
      </c>
      <c r="G35" s="220">
        <v>-2.2459125874999999</v>
      </c>
      <c r="H35" s="220">
        <v>3.7509927302000001</v>
      </c>
      <c r="I35" s="220">
        <v>1.7582764333000001</v>
      </c>
      <c r="J35" s="220">
        <v>2.0673270516</v>
      </c>
      <c r="K35" s="220">
        <v>4.6584876425999999</v>
      </c>
      <c r="L35" s="220">
        <v>0.63050543179999996</v>
      </c>
      <c r="M35" s="139"/>
    </row>
    <row r="36" spans="1:13" ht="11.45" customHeight="1">
      <c r="A36" s="101">
        <f>IF(B36&lt;&gt;"",COUNTA($B$10:B36),"")</f>
        <v>24</v>
      </c>
      <c r="B36" s="193">
        <v>39994</v>
      </c>
      <c r="C36" s="220">
        <v>0.10750490209999999</v>
      </c>
      <c r="D36" s="220">
        <v>1.3429824985000001</v>
      </c>
      <c r="E36" s="220" t="s">
        <v>129</v>
      </c>
      <c r="F36" s="220">
        <v>13.101123595500001</v>
      </c>
      <c r="G36" s="220">
        <v>-6.7634928266000003</v>
      </c>
      <c r="H36" s="220">
        <v>-1.3189660247999999</v>
      </c>
      <c r="I36" s="220">
        <v>-1.0396657909</v>
      </c>
      <c r="J36" s="220">
        <v>0.49551433280000001</v>
      </c>
      <c r="K36" s="220">
        <v>1.5047448000999999</v>
      </c>
      <c r="L36" s="220">
        <v>7.6304292900000001E-2</v>
      </c>
      <c r="M36" s="139"/>
    </row>
    <row r="37" spans="1:13" ht="11.45" customHeight="1">
      <c r="A37" s="101">
        <f>IF(B37&lt;&gt;"",COUNTA($B$10:B37),"")</f>
        <v>25</v>
      </c>
      <c r="B37" s="193">
        <v>40359</v>
      </c>
      <c r="C37" s="220">
        <v>0.95629551759999998</v>
      </c>
      <c r="D37" s="220">
        <v>0.80427578519999998</v>
      </c>
      <c r="E37" s="220" t="s">
        <v>129</v>
      </c>
      <c r="F37" s="220">
        <v>6.7554142657999998</v>
      </c>
      <c r="G37" s="220">
        <v>-13.580112896199999</v>
      </c>
      <c r="H37" s="220">
        <v>-0.94874395850000004</v>
      </c>
      <c r="I37" s="220">
        <v>0.46741174009999997</v>
      </c>
      <c r="J37" s="220">
        <v>1.1062693832999999</v>
      </c>
      <c r="K37" s="220">
        <v>2.0383521028999998</v>
      </c>
      <c r="L37" s="220">
        <v>0.84461364159999996</v>
      </c>
      <c r="M37" s="139"/>
    </row>
    <row r="38" spans="1:13" ht="11.45" customHeight="1">
      <c r="A38" s="101">
        <f>IF(B38&lt;&gt;"",COUNTA($B$10:B38),"")</f>
        <v>26</v>
      </c>
      <c r="B38" s="193">
        <v>40724</v>
      </c>
      <c r="C38" s="220">
        <v>0.7073378105</v>
      </c>
      <c r="D38" s="220">
        <v>0.62221349449999996</v>
      </c>
      <c r="E38" s="220" t="s">
        <v>129</v>
      </c>
      <c r="F38" s="220">
        <v>16.638749302099999</v>
      </c>
      <c r="G38" s="220">
        <v>-15.3812335134</v>
      </c>
      <c r="H38" s="220">
        <v>0.31927710840000001</v>
      </c>
      <c r="I38" s="220">
        <v>2.0948667965999999</v>
      </c>
      <c r="J38" s="220">
        <v>2.7303648252000001</v>
      </c>
      <c r="K38" s="220">
        <v>1.4914880904000001</v>
      </c>
      <c r="L38" s="220">
        <v>-1.8518518519</v>
      </c>
      <c r="M38" s="139"/>
    </row>
    <row r="39" spans="1:13" ht="11.45" customHeight="1">
      <c r="A39" s="101">
        <f>IF(B39&lt;&gt;"",COUNTA($B$10:B39),"")</f>
        <v>27</v>
      </c>
      <c r="B39" s="193">
        <v>41090</v>
      </c>
      <c r="C39" s="220">
        <v>0.8818207683</v>
      </c>
      <c r="D39" s="220">
        <v>0.77630042970000002</v>
      </c>
      <c r="E39" s="220">
        <v>5.9865759678000003</v>
      </c>
      <c r="F39" s="220">
        <v>22.450933461000002</v>
      </c>
      <c r="G39" s="220">
        <v>-14.788836933100001</v>
      </c>
      <c r="H39" s="220">
        <v>0.37831021440000001</v>
      </c>
      <c r="I39" s="220">
        <v>0.92326230659999997</v>
      </c>
      <c r="J39" s="220">
        <v>1.1482349383999999</v>
      </c>
      <c r="K39" s="220">
        <v>1.1659586258000001</v>
      </c>
      <c r="L39" s="220">
        <v>0.5772131023</v>
      </c>
      <c r="M39" s="139"/>
    </row>
    <row r="40" spans="1:13" ht="11.45" customHeight="1">
      <c r="A40" s="101">
        <f>IF(B40&lt;&gt;"",COUNTA($B$10:B40),"")</f>
        <v>28</v>
      </c>
      <c r="B40" s="193">
        <v>41455</v>
      </c>
      <c r="C40" s="220">
        <v>0.19871224139999999</v>
      </c>
      <c r="D40" s="220">
        <v>0.50565726479999995</v>
      </c>
      <c r="E40" s="220">
        <v>-0.1805336404</v>
      </c>
      <c r="F40" s="220">
        <v>15.845712796500001</v>
      </c>
      <c r="G40" s="220">
        <v>-9.0893253777999998</v>
      </c>
      <c r="H40" s="220">
        <v>0.56831777939999994</v>
      </c>
      <c r="I40" s="220">
        <v>-0.20179768100000001</v>
      </c>
      <c r="J40" s="220">
        <v>-0.29370221730000001</v>
      </c>
      <c r="K40" s="220">
        <v>0.62989250750000003</v>
      </c>
      <c r="L40" s="220">
        <v>0.57497923390000005</v>
      </c>
      <c r="M40" s="139"/>
    </row>
    <row r="41" spans="1:13" ht="11.45" customHeight="1">
      <c r="A41" s="101">
        <f>IF(B41&lt;&gt;"",COUNTA($B$10:B41),"")</f>
        <v>29</v>
      </c>
      <c r="B41" s="193">
        <v>41820</v>
      </c>
      <c r="C41" s="220">
        <v>1.0907498743999999</v>
      </c>
      <c r="D41" s="220">
        <v>1.1750013381</v>
      </c>
      <c r="E41" s="220">
        <v>3.9162631728999999</v>
      </c>
      <c r="F41" s="220">
        <v>31.046119235100001</v>
      </c>
      <c r="G41" s="220">
        <v>-4.9152055187999997</v>
      </c>
      <c r="H41" s="220">
        <v>2.4388793052</v>
      </c>
      <c r="I41" s="220">
        <v>-0.1221659604</v>
      </c>
      <c r="J41" s="220">
        <v>1.3506625891999999</v>
      </c>
      <c r="K41" s="220">
        <v>1.7950695122</v>
      </c>
      <c r="L41" s="220">
        <v>1.2232924318</v>
      </c>
      <c r="M41" s="139"/>
    </row>
    <row r="42" spans="1:13" ht="11.45" customHeight="1">
      <c r="A42" s="101">
        <f>IF(B42&lt;&gt;"",COUNTA($B$10:B42),"")</f>
        <v>30</v>
      </c>
      <c r="B42" s="193">
        <v>42185</v>
      </c>
      <c r="C42" s="220">
        <v>0.79071883529999998</v>
      </c>
      <c r="D42" s="220">
        <v>0.88344830500000004</v>
      </c>
      <c r="E42" s="220">
        <v>5.2405097984999998</v>
      </c>
      <c r="F42" s="220">
        <v>17.030042918500001</v>
      </c>
      <c r="G42" s="220">
        <v>-2.6753325272000001</v>
      </c>
      <c r="H42" s="220">
        <v>-1.8465826607</v>
      </c>
      <c r="I42" s="220">
        <v>0.25812764669999999</v>
      </c>
      <c r="J42" s="220">
        <v>1.9257791122000001</v>
      </c>
      <c r="K42" s="220">
        <v>1.0014593010999999</v>
      </c>
      <c r="L42" s="220">
        <v>0.45246231689999999</v>
      </c>
      <c r="M42" s="139"/>
    </row>
    <row r="43" spans="1:13" ht="11.45" customHeight="1">
      <c r="A43" s="101">
        <f>IF(B43&lt;&gt;"",COUNTA($B$10:B43),"")</f>
        <v>31</v>
      </c>
      <c r="B43" s="193">
        <v>42551</v>
      </c>
      <c r="C43" s="220">
        <v>1.1784885663</v>
      </c>
      <c r="D43" s="220">
        <v>0.5387113577</v>
      </c>
      <c r="E43" s="220">
        <v>4.4052920800999997</v>
      </c>
      <c r="F43" s="220">
        <v>26.213877071999999</v>
      </c>
      <c r="G43" s="220">
        <v>-2.1380131489999998</v>
      </c>
      <c r="H43" s="220">
        <v>-3.0112997692999999</v>
      </c>
      <c r="I43" s="220">
        <v>1.5237438158000001</v>
      </c>
      <c r="J43" s="220">
        <v>1.1021462466</v>
      </c>
      <c r="K43" s="220">
        <v>9.15427714E-2</v>
      </c>
      <c r="L43" s="220">
        <v>1.9103476284000001</v>
      </c>
      <c r="M43" s="139"/>
    </row>
    <row r="44" spans="1:13" ht="11.45" customHeight="1">
      <c r="A44" s="101">
        <f>IF(B44&lt;&gt;"",COUNTA($B$10:B44),"")</f>
        <v>32</v>
      </c>
      <c r="B44" s="193">
        <v>42916</v>
      </c>
      <c r="C44" s="220">
        <v>1.2987800961</v>
      </c>
      <c r="D44" s="220">
        <v>0.79765224589999995</v>
      </c>
      <c r="E44" s="220">
        <v>3.6899609614000002</v>
      </c>
      <c r="F44" s="220">
        <v>23.552998605300001</v>
      </c>
      <c r="G44" s="220">
        <v>0.38087177319999999</v>
      </c>
      <c r="H44" s="220">
        <v>-2.5253141392999998</v>
      </c>
      <c r="I44" s="220">
        <v>1.3351234430000001</v>
      </c>
      <c r="J44" s="220">
        <v>1.5307770146999999</v>
      </c>
      <c r="K44" s="220">
        <v>1.7200912387</v>
      </c>
      <c r="L44" s="220">
        <v>1.2343378825</v>
      </c>
      <c r="M44" s="139"/>
    </row>
    <row r="45" spans="1:13" ht="11.45" customHeight="1">
      <c r="A45" s="101">
        <f>IF(B45&lt;&gt;"",COUNTA($B$10:B45),"")</f>
        <v>33</v>
      </c>
      <c r="B45" s="193">
        <v>43281</v>
      </c>
      <c r="C45" s="220">
        <v>1.2218796794</v>
      </c>
      <c r="D45" s="220">
        <v>0.6226542665</v>
      </c>
      <c r="E45" s="220">
        <v>3.2362829356999998</v>
      </c>
      <c r="F45" s="220">
        <v>13.3860119468</v>
      </c>
      <c r="G45" s="220">
        <v>1.101391231</v>
      </c>
      <c r="H45" s="220">
        <v>-0.26282853569999998</v>
      </c>
      <c r="I45" s="220">
        <v>0.94541766849999997</v>
      </c>
      <c r="J45" s="220">
        <v>0.78106224469999996</v>
      </c>
      <c r="K45" s="220">
        <v>1.5545107895000001</v>
      </c>
      <c r="L45" s="220">
        <v>1.676328947</v>
      </c>
      <c r="M45" s="139"/>
    </row>
    <row r="46" spans="1:13" ht="11.45" customHeight="1">
      <c r="A46" s="101">
        <f>IF(B46&lt;&gt;"",COUNTA($B$10:B46),"")</f>
        <v>34</v>
      </c>
      <c r="B46" s="193">
        <v>43646</v>
      </c>
      <c r="C46" s="220">
        <v>0.74175145239999996</v>
      </c>
      <c r="D46" s="220">
        <v>0.22900789529999999</v>
      </c>
      <c r="E46" s="220">
        <v>1.5636287372</v>
      </c>
      <c r="F46" s="220">
        <v>7.7861202140000003</v>
      </c>
      <c r="G46" s="220">
        <v>4.3888454522</v>
      </c>
      <c r="H46" s="220">
        <v>-2.2524783535999999</v>
      </c>
      <c r="I46" s="220">
        <v>1.6568095276999999</v>
      </c>
      <c r="J46" s="220">
        <v>0.54566240470000005</v>
      </c>
      <c r="K46" s="220">
        <v>0.45548124210000002</v>
      </c>
      <c r="L46" s="220">
        <v>0.68884028460000002</v>
      </c>
    </row>
    <row r="47" spans="1:13" ht="11.45" customHeight="1">
      <c r="A47" s="101">
        <f>IF(B47&lt;&gt;"",COUNTA($B$10:B47),"")</f>
        <v>35</v>
      </c>
      <c r="B47" s="193">
        <v>44012</v>
      </c>
      <c r="C47" s="220">
        <v>-1.0565813477999999</v>
      </c>
      <c r="D47" s="220">
        <v>-1.1427652799000001</v>
      </c>
      <c r="E47" s="220">
        <v>-0.14971090309999999</v>
      </c>
      <c r="F47" s="220">
        <v>-1.0275554187</v>
      </c>
      <c r="G47" s="220">
        <v>7.0055425176000004</v>
      </c>
      <c r="H47" s="220">
        <v>-1.540535336</v>
      </c>
      <c r="I47" s="220">
        <v>-1.0655509066</v>
      </c>
      <c r="J47" s="220">
        <v>-2.6786274824</v>
      </c>
      <c r="K47" s="220">
        <v>-2.2607089005000001</v>
      </c>
      <c r="L47" s="220">
        <v>0.71309080920000001</v>
      </c>
    </row>
    <row r="48" spans="1:13" ht="11.45" customHeight="1">
      <c r="A48" s="101">
        <f>IF(B48&lt;&gt;"",COUNTA($B$10:B48),"")</f>
        <v>36</v>
      </c>
      <c r="B48" s="193">
        <v>44377</v>
      </c>
      <c r="C48" s="220">
        <v>0.8806911435</v>
      </c>
      <c r="D48" s="220">
        <v>0.64044010799999995</v>
      </c>
      <c r="E48" s="220">
        <v>2.6936665231000001</v>
      </c>
      <c r="F48" s="220">
        <v>16.249951394</v>
      </c>
      <c r="G48" s="220">
        <v>2.33317779E-2</v>
      </c>
      <c r="H48" s="220">
        <v>-1.7406610600000001</v>
      </c>
      <c r="I48" s="220">
        <v>0.58402745330000005</v>
      </c>
      <c r="J48" s="220">
        <v>0.58272468590000004</v>
      </c>
      <c r="K48" s="220">
        <v>0.13688956490000001</v>
      </c>
      <c r="L48" s="220">
        <v>1.8097707788999999</v>
      </c>
    </row>
    <row r="49" spans="1:13" ht="11.45" customHeight="1">
      <c r="A49" s="101" t="str">
        <f>IF(B49&lt;&gt;"",COUNTA($B$10:B49),"")</f>
        <v/>
      </c>
      <c r="B49" s="194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139"/>
    </row>
    <row r="50" spans="1:13" ht="11.45" customHeight="1">
      <c r="A50" s="101">
        <f>IF(B50&lt;&gt;"",COUNTA($B$10:B50),"")</f>
        <v>37</v>
      </c>
      <c r="B50" s="193">
        <v>44651</v>
      </c>
      <c r="C50" s="220">
        <v>1.3274057037</v>
      </c>
      <c r="D50" s="220">
        <v>1.0575303454</v>
      </c>
      <c r="E50" s="220">
        <v>3.1150428354000002</v>
      </c>
      <c r="F50" s="220">
        <v>17.933960523900002</v>
      </c>
      <c r="G50" s="220">
        <v>1.9537028979</v>
      </c>
      <c r="H50" s="220">
        <v>-1.5655445810999999</v>
      </c>
      <c r="I50" s="220">
        <v>0.43611446999999998</v>
      </c>
      <c r="J50" s="220">
        <v>2.4152623869999998</v>
      </c>
      <c r="K50" s="220">
        <v>1.0306323784</v>
      </c>
      <c r="L50" s="220">
        <v>1.4922759640000001</v>
      </c>
    </row>
    <row r="51" spans="1:13" ht="11.45" customHeight="1">
      <c r="A51" s="101">
        <f>IF(B51&lt;&gt;"",COUNTA($B$10:B51),"")</f>
        <v>38</v>
      </c>
      <c r="B51" s="193">
        <v>44742</v>
      </c>
      <c r="C51" s="220">
        <v>1.1417919747</v>
      </c>
      <c r="D51" s="220">
        <v>1.1592767928000001</v>
      </c>
      <c r="E51" s="220">
        <v>3.4828041440000002</v>
      </c>
      <c r="F51" s="220">
        <v>19.5377308001</v>
      </c>
      <c r="G51" s="220">
        <v>1.5675297411</v>
      </c>
      <c r="H51" s="220">
        <v>-0.88243099790000001</v>
      </c>
      <c r="I51" s="220">
        <v>-0.59505217720000003</v>
      </c>
      <c r="J51" s="220">
        <v>2.4834319104999998</v>
      </c>
      <c r="K51" s="220">
        <v>0.33199162430000001</v>
      </c>
      <c r="L51" s="220">
        <v>1.793671743</v>
      </c>
    </row>
    <row r="52" spans="1:13" ht="11.45" customHeight="1">
      <c r="A52" s="101">
        <f>IF(B52&lt;&gt;"",COUNTA($B$10:B52),"")</f>
        <v>39</v>
      </c>
      <c r="B52" s="193">
        <v>44834</v>
      </c>
      <c r="C52" s="220">
        <v>0.29256417800000001</v>
      </c>
      <c r="D52" s="220">
        <v>0.3209398906</v>
      </c>
      <c r="E52" s="220">
        <v>1.8820192417999999</v>
      </c>
      <c r="F52" s="220">
        <v>16.7460665706</v>
      </c>
      <c r="G52" s="220">
        <v>1.4357197844</v>
      </c>
      <c r="H52" s="220">
        <v>8.4563845700000001E-2</v>
      </c>
      <c r="I52" s="220">
        <v>-1.4533457808000001</v>
      </c>
      <c r="J52" s="220">
        <v>0.82745854009999997</v>
      </c>
      <c r="K52" s="220">
        <v>-0.1249305941</v>
      </c>
      <c r="L52" s="220">
        <v>1.1835083491</v>
      </c>
    </row>
    <row r="53" spans="1:13" ht="11.45" customHeight="1">
      <c r="A53" s="101">
        <f>IF(B53&lt;&gt;"",COUNTA($B$10:B53),"")</f>
        <v>40</v>
      </c>
      <c r="B53" s="193">
        <v>44926</v>
      </c>
      <c r="C53" s="220">
        <v>-0.44027680450000001</v>
      </c>
      <c r="D53" s="220">
        <v>-0.38503229690000002</v>
      </c>
      <c r="E53" s="220">
        <v>1.2223859427999999</v>
      </c>
      <c r="F53" s="220">
        <v>12.3745712179</v>
      </c>
      <c r="G53" s="220">
        <v>0.9880803011</v>
      </c>
      <c r="H53" s="220">
        <v>-1.4001524918999999</v>
      </c>
      <c r="I53" s="220">
        <v>-2.2880990071</v>
      </c>
      <c r="J53" s="220">
        <v>-0.53203677709999997</v>
      </c>
      <c r="K53" s="220">
        <v>-0.52928416489999996</v>
      </c>
      <c r="L53" s="220">
        <v>0.82997063110000002</v>
      </c>
    </row>
    <row r="54" spans="1:13" ht="11.45" customHeight="1">
      <c r="A54" s="101" t="str">
        <f>IF(B54&lt;&gt;"",COUNTA($B$10:B54),"")</f>
        <v/>
      </c>
      <c r="B54" s="194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139"/>
    </row>
    <row r="55" spans="1:13" ht="11.45" customHeight="1">
      <c r="A55" s="101">
        <f>IF(B55&lt;&gt;"",COUNTA($B$10:B55),"")</f>
        <v>41</v>
      </c>
      <c r="B55" s="193">
        <v>45016</v>
      </c>
      <c r="C55" s="220">
        <v>-0.47784805749999998</v>
      </c>
      <c r="D55" s="220">
        <v>-0.32098426009999997</v>
      </c>
      <c r="E55" s="220">
        <v>1.6235130234999999</v>
      </c>
      <c r="F55" s="220">
        <v>13.1045485829</v>
      </c>
      <c r="G55" s="220">
        <v>1.1224446245999999</v>
      </c>
      <c r="H55" s="220">
        <v>-1.8225255973000001</v>
      </c>
      <c r="I55" s="220">
        <v>-3.0018219615000001</v>
      </c>
      <c r="J55" s="220">
        <v>-0.67101490100000005</v>
      </c>
      <c r="K55" s="220">
        <v>3.4913153500000002E-2</v>
      </c>
      <c r="L55" s="220">
        <v>1.0284673632000001</v>
      </c>
    </row>
    <row r="56" spans="1:13" ht="11.45" customHeight="1">
      <c r="A56" s="101">
        <f>IF(B56&lt;&gt;"",COUNTA($B$10:B56),"")</f>
        <v>42</v>
      </c>
      <c r="B56" s="193">
        <v>45107</v>
      </c>
      <c r="C56" s="220">
        <v>-0.56590568009999997</v>
      </c>
      <c r="D56" s="220">
        <v>-0.57095665829999998</v>
      </c>
      <c r="E56" s="220">
        <v>1.4952159575999999</v>
      </c>
      <c r="F56" s="220">
        <v>9.5503259926999995</v>
      </c>
      <c r="G56" s="220">
        <v>1.2126222956999999</v>
      </c>
      <c r="H56" s="220">
        <v>-1.7537987817</v>
      </c>
      <c r="I56" s="220">
        <v>-2.9882371898</v>
      </c>
      <c r="J56" s="220">
        <v>-1.0068490769</v>
      </c>
      <c r="K56" s="220">
        <v>0.28872043860000002</v>
      </c>
      <c r="L56" s="220">
        <v>0.88557813760000004</v>
      </c>
    </row>
    <row r="57" spans="1:13" ht="11.45" customHeight="1">
      <c r="A57" s="101">
        <f>IF(B57&lt;&gt;"",COUNTA($B$10:B57),"")</f>
        <v>43</v>
      </c>
      <c r="B57" s="193">
        <v>45199</v>
      </c>
      <c r="C57" s="220">
        <v>-0.60766007649999998</v>
      </c>
      <c r="D57" s="220">
        <v>-0.61993709610000003</v>
      </c>
      <c r="E57" s="220">
        <v>1.5597119209000001</v>
      </c>
      <c r="F57" s="220">
        <v>8.2096163655000005</v>
      </c>
      <c r="G57" s="220">
        <v>3.3051265510999999</v>
      </c>
      <c r="H57" s="220">
        <v>-2.0018198362000001</v>
      </c>
      <c r="I57" s="220">
        <v>-2.6220084938000001</v>
      </c>
      <c r="J57" s="220">
        <v>-1.0505100703000001</v>
      </c>
      <c r="K57" s="220">
        <v>-0.77618003960000004</v>
      </c>
      <c r="L57" s="220">
        <v>1.0590787290999999</v>
      </c>
    </row>
    <row r="58" spans="1:13" ht="11.45" customHeight="1">
      <c r="A58" s="101">
        <f>IF(B58&lt;&gt;"",COUNTA($B$10:B58),"")</f>
        <v>44</v>
      </c>
      <c r="B58" s="193">
        <v>45291</v>
      </c>
      <c r="C58" s="220">
        <v>-0.43617069110000001</v>
      </c>
      <c r="D58" s="220">
        <v>-0.44899542419999999</v>
      </c>
      <c r="E58" s="220">
        <v>1.5451046244</v>
      </c>
      <c r="F58" s="220">
        <v>9.1347388240999994</v>
      </c>
      <c r="G58" s="220">
        <v>3.9796552260000002</v>
      </c>
      <c r="H58" s="220">
        <v>-1.3216168717000001</v>
      </c>
      <c r="I58" s="220">
        <v>-2.4725904107000001</v>
      </c>
      <c r="J58" s="220">
        <v>-0.77748741980000002</v>
      </c>
      <c r="K58" s="220">
        <v>-0.76543963709999996</v>
      </c>
      <c r="L58" s="220">
        <v>1.1721913584999999</v>
      </c>
    </row>
    <row r="59" spans="1:13" ht="11.45" customHeight="1">
      <c r="C59" s="141"/>
      <c r="D59" s="141"/>
      <c r="E59" s="141"/>
      <c r="F59" s="141"/>
      <c r="G59" s="141"/>
      <c r="H59" s="141"/>
      <c r="I59" s="141"/>
      <c r="J59" s="141"/>
      <c r="K59" s="141"/>
      <c r="L59" s="141"/>
    </row>
    <row r="60" spans="1:13" ht="11.45" customHeight="1">
      <c r="C60" s="141"/>
      <c r="D60" s="141"/>
      <c r="E60" s="141"/>
      <c r="F60" s="141"/>
      <c r="G60" s="141"/>
      <c r="H60" s="141"/>
      <c r="I60" s="141"/>
      <c r="J60" s="141"/>
      <c r="K60" s="141"/>
      <c r="L60" s="141"/>
    </row>
  </sheetData>
  <mergeCells count="18">
    <mergeCell ref="C9:L9"/>
    <mergeCell ref="C34:L34"/>
    <mergeCell ref="F3:F7"/>
    <mergeCell ref="E3:E7"/>
    <mergeCell ref="D3:D7"/>
    <mergeCell ref="C2:C7"/>
    <mergeCell ref="B2:B7"/>
    <mergeCell ref="A2:A7"/>
    <mergeCell ref="A1:B1"/>
    <mergeCell ref="C1:L1"/>
    <mergeCell ref="D2:G2"/>
    <mergeCell ref="H2:L2"/>
    <mergeCell ref="L3:L7"/>
    <mergeCell ref="K3:K7"/>
    <mergeCell ref="J3:J7"/>
    <mergeCell ref="I3:I7"/>
    <mergeCell ref="H3:H7"/>
    <mergeCell ref="G3:G7"/>
  </mergeCells>
  <conditionalFormatting sqref="C20:L20">
    <cfRule type="cellIs" dxfId="35" priority="41" stopIfTrue="1" operator="between">
      <formula>0.1</formula>
      <formula>3</formula>
    </cfRule>
  </conditionalFormatting>
  <conditionalFormatting sqref="C18:L18">
    <cfRule type="cellIs" dxfId="34" priority="25" stopIfTrue="1" operator="between">
      <formula>0.1</formula>
      <formula>3</formula>
    </cfRule>
  </conditionalFormatting>
  <conditionalFormatting sqref="E10:E12">
    <cfRule type="cellIs" dxfId="33" priority="23" stopIfTrue="1" operator="between">
      <formula>0.1</formula>
      <formula>2.9</formula>
    </cfRule>
  </conditionalFormatting>
  <conditionalFormatting sqref="C19:L19">
    <cfRule type="cellIs" dxfId="32" priority="22" stopIfTrue="1" operator="between">
      <formula>0.1</formula>
      <formula>3</formula>
    </cfRule>
  </conditionalFormatting>
  <conditionalFormatting sqref="C30:L30">
    <cfRule type="cellIs" dxfId="31" priority="18" stopIfTrue="1" operator="between">
      <formula>0.1</formula>
      <formula>3</formula>
    </cfRule>
  </conditionalFormatting>
  <conditionalFormatting sqref="C21:L21">
    <cfRule type="cellIs" dxfId="30" priority="13" stopIfTrue="1" operator="between">
      <formula>0.1</formula>
      <formula>2.9</formula>
    </cfRule>
  </conditionalFormatting>
  <conditionalFormatting sqref="C26:L28">
    <cfRule type="cellIs" dxfId="29" priority="6" stopIfTrue="1" operator="between">
      <formula>0.1</formula>
      <formula>2.9</formula>
    </cfRule>
  </conditionalFormatting>
  <conditionalFormatting sqref="C22:L22">
    <cfRule type="cellIs" dxfId="28" priority="8" stopIfTrue="1" operator="between">
      <formula>0.1</formula>
      <formula>2.9</formula>
    </cfRule>
  </conditionalFormatting>
  <conditionalFormatting sqref="C25:L25">
    <cfRule type="cellIs" dxfId="27" priority="7" stopIfTrue="1" operator="between">
      <formula>0.1</formula>
      <formula>3</formula>
    </cfRule>
  </conditionalFormatting>
  <conditionalFormatting sqref="C23:L23">
    <cfRule type="cellIs" dxfId="26" priority="4" stopIfTrue="1" operator="between">
      <formula>0.1</formula>
      <formula>2.9</formula>
    </cfRule>
  </conditionalFormatting>
  <conditionalFormatting sqref="C31:L33">
    <cfRule type="cellIs" dxfId="25" priority="3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zoomScale="140" zoomScaleNormal="140" workbookViewId="0">
      <pane xSplit="3" ySplit="6" topLeftCell="D7" activePane="bottomRight" state="frozen"/>
      <selection activeCell="A7" sqref="A7:D7"/>
      <selection pane="topRight" activeCell="A7" sqref="A7:D7"/>
      <selection pane="bottomLeft" activeCell="A7" sqref="A7:D7"/>
      <selection pane="bottomRight" activeCell="D8" sqref="D8"/>
    </sheetView>
  </sheetViews>
  <sheetFormatPr baseColWidth="10" defaultRowHeight="11.45" customHeight="1"/>
  <cols>
    <col min="1" max="1" width="2.7109375" style="99" customWidth="1"/>
    <col min="2" max="2" width="6.5703125" style="93" customWidth="1"/>
    <col min="3" max="3" width="41" style="102" customWidth="1"/>
    <col min="4" max="5" width="6.28515625" style="102" customWidth="1"/>
    <col min="6" max="6" width="5.7109375" style="102" customWidth="1"/>
    <col min="7" max="8" width="6.28515625" style="102" customWidth="1"/>
    <col min="9" max="9" width="5.42578125" style="102" customWidth="1"/>
    <col min="10" max="10" width="5.5703125" style="102" customWidth="1"/>
    <col min="11" max="235" width="11.42578125" style="93"/>
    <col min="236" max="236" width="6.28515625" style="93" customWidth="1"/>
    <col min="237" max="237" width="35.28515625" style="93" customWidth="1"/>
    <col min="238" max="241" width="6.85546875" style="93" customWidth="1"/>
    <col min="242" max="242" width="7.140625" style="93" customWidth="1"/>
    <col min="243" max="244" width="6.85546875" style="93" customWidth="1"/>
    <col min="245" max="16384" width="11.42578125" style="93"/>
  </cols>
  <sheetData>
    <row r="1" spans="1:10" s="152" customFormat="1" ht="54" customHeight="1">
      <c r="A1" s="274" t="s">
        <v>175</v>
      </c>
      <c r="B1" s="275"/>
      <c r="C1" s="275"/>
      <c r="D1" s="276" t="s">
        <v>396</v>
      </c>
      <c r="E1" s="276"/>
      <c r="F1" s="276"/>
      <c r="G1" s="276"/>
      <c r="H1" s="276"/>
      <c r="I1" s="276"/>
      <c r="J1" s="277"/>
    </row>
    <row r="2" spans="1:10" ht="10.5" customHeight="1">
      <c r="A2" s="278" t="s">
        <v>80</v>
      </c>
      <c r="B2" s="280" t="s">
        <v>317</v>
      </c>
      <c r="C2" s="280" t="s">
        <v>187</v>
      </c>
      <c r="D2" s="283" t="s">
        <v>306</v>
      </c>
      <c r="E2" s="285" t="s">
        <v>2</v>
      </c>
      <c r="F2" s="282"/>
      <c r="G2" s="282"/>
      <c r="H2" s="282"/>
      <c r="I2" s="282"/>
      <c r="J2" s="286"/>
    </row>
    <row r="3" spans="1:10" ht="10.5" customHeight="1">
      <c r="A3" s="279"/>
      <c r="B3" s="281"/>
      <c r="C3" s="282"/>
      <c r="D3" s="284"/>
      <c r="E3" s="285" t="s">
        <v>3</v>
      </c>
      <c r="F3" s="285" t="s">
        <v>4</v>
      </c>
      <c r="G3" s="280" t="s">
        <v>86</v>
      </c>
      <c r="H3" s="280" t="s">
        <v>185</v>
      </c>
      <c r="I3" s="285" t="s">
        <v>5</v>
      </c>
      <c r="J3" s="286"/>
    </row>
    <row r="4" spans="1:10" ht="10.5" customHeight="1">
      <c r="A4" s="279"/>
      <c r="B4" s="281"/>
      <c r="C4" s="282"/>
      <c r="D4" s="284"/>
      <c r="E4" s="282"/>
      <c r="F4" s="282"/>
      <c r="G4" s="281"/>
      <c r="H4" s="281"/>
      <c r="I4" s="280" t="s">
        <v>148</v>
      </c>
      <c r="J4" s="165" t="s">
        <v>75</v>
      </c>
    </row>
    <row r="5" spans="1:10" ht="10.5" customHeight="1">
      <c r="A5" s="279"/>
      <c r="B5" s="281"/>
      <c r="C5" s="282"/>
      <c r="D5" s="284"/>
      <c r="E5" s="282"/>
      <c r="F5" s="282"/>
      <c r="G5" s="282"/>
      <c r="H5" s="281"/>
      <c r="I5" s="282"/>
      <c r="J5" s="165" t="s">
        <v>4</v>
      </c>
    </row>
    <row r="6" spans="1:10" s="99" customFormat="1" ht="10.5" customHeight="1">
      <c r="A6" s="94">
        <v>1</v>
      </c>
      <c r="B6" s="95">
        <v>2</v>
      </c>
      <c r="C6" s="96">
        <v>3</v>
      </c>
      <c r="D6" s="97">
        <v>4</v>
      </c>
      <c r="E6" s="95">
        <v>5</v>
      </c>
      <c r="F6" s="96">
        <v>6</v>
      </c>
      <c r="G6" s="97">
        <v>7</v>
      </c>
      <c r="H6" s="95">
        <v>8</v>
      </c>
      <c r="I6" s="96">
        <v>9</v>
      </c>
      <c r="J6" s="98">
        <v>10</v>
      </c>
    </row>
    <row r="7" spans="1:10" s="99" customFormat="1" ht="6" customHeight="1">
      <c r="A7" s="100"/>
      <c r="B7" s="166"/>
      <c r="C7" s="156"/>
      <c r="D7" s="211"/>
      <c r="E7" s="211"/>
      <c r="F7" s="211"/>
      <c r="G7" s="211"/>
      <c r="H7" s="212"/>
      <c r="I7" s="212"/>
      <c r="J7" s="212"/>
    </row>
    <row r="8" spans="1:10" s="99" customFormat="1" ht="9.9499999999999993" customHeight="1">
      <c r="A8" s="101">
        <f>IF(D8&lt;&gt;"",COUNTA($D8:D$8),"")</f>
        <v>1</v>
      </c>
      <c r="B8" s="158" t="s">
        <v>50</v>
      </c>
      <c r="C8" s="158" t="s">
        <v>298</v>
      </c>
      <c r="D8" s="214">
        <v>619304</v>
      </c>
      <c r="E8" s="214">
        <v>314931</v>
      </c>
      <c r="F8" s="214">
        <v>304373</v>
      </c>
      <c r="G8" s="214">
        <v>194814</v>
      </c>
      <c r="H8" s="213">
        <v>35995</v>
      </c>
      <c r="I8" s="213">
        <v>27942</v>
      </c>
      <c r="J8" s="213">
        <v>11832</v>
      </c>
    </row>
    <row r="9" spans="1:10" ht="9.6" customHeight="1">
      <c r="A9" s="101">
        <f>IF(D9&lt;&gt;"",COUNTA($D$8:D9),"")</f>
        <v>2</v>
      </c>
      <c r="B9" s="189" t="s">
        <v>6</v>
      </c>
      <c r="C9" s="168" t="s">
        <v>218</v>
      </c>
      <c r="D9" s="167">
        <v>13781</v>
      </c>
      <c r="E9" s="167">
        <v>10182</v>
      </c>
      <c r="F9" s="167">
        <v>3599</v>
      </c>
      <c r="G9" s="167">
        <v>1849</v>
      </c>
      <c r="H9" s="212">
        <v>1601</v>
      </c>
      <c r="I9" s="212">
        <v>759</v>
      </c>
      <c r="J9" s="212">
        <v>189</v>
      </c>
    </row>
    <row r="10" spans="1:10" ht="9.6" customHeight="1">
      <c r="A10" s="101">
        <f>IF(D10&lt;&gt;"",COUNTA($D$8:D10),"")</f>
        <v>3</v>
      </c>
      <c r="B10" s="189" t="s">
        <v>7</v>
      </c>
      <c r="C10" s="168" t="s">
        <v>221</v>
      </c>
      <c r="D10" s="167">
        <v>131455</v>
      </c>
      <c r="E10" s="167">
        <v>104632</v>
      </c>
      <c r="F10" s="167">
        <v>26823</v>
      </c>
      <c r="G10" s="167">
        <v>12553</v>
      </c>
      <c r="H10" s="212">
        <v>7237</v>
      </c>
      <c r="I10" s="212">
        <v>6815</v>
      </c>
      <c r="J10" s="212">
        <v>946</v>
      </c>
    </row>
    <row r="11" spans="1:10" ht="9.9499999999999993" customHeight="1">
      <c r="A11" s="101">
        <f>IF(D11&lt;&gt;"",COUNTA($D$8:D11),"")</f>
        <v>4</v>
      </c>
      <c r="B11" s="189" t="s">
        <v>8</v>
      </c>
      <c r="C11" s="168" t="s">
        <v>222</v>
      </c>
      <c r="D11" s="167">
        <v>85684</v>
      </c>
      <c r="E11" s="167">
        <v>64037</v>
      </c>
      <c r="F11" s="167">
        <v>21647</v>
      </c>
      <c r="G11" s="167">
        <v>8418</v>
      </c>
      <c r="H11" s="212">
        <v>5297</v>
      </c>
      <c r="I11" s="212">
        <v>3817</v>
      </c>
      <c r="J11" s="212">
        <v>718</v>
      </c>
    </row>
    <row r="12" spans="1:10" ht="9.9499999999999993" customHeight="1">
      <c r="A12" s="101">
        <f>IF(D12&lt;&gt;"",COUNTA($D$8:D12),"")</f>
        <v>5</v>
      </c>
      <c r="B12" s="189" t="s">
        <v>9</v>
      </c>
      <c r="C12" s="168" t="s">
        <v>242</v>
      </c>
      <c r="D12" s="167">
        <v>682</v>
      </c>
      <c r="E12" s="167">
        <v>624</v>
      </c>
      <c r="F12" s="167">
        <v>58</v>
      </c>
      <c r="G12" s="167">
        <v>41</v>
      </c>
      <c r="H12" s="212">
        <v>10</v>
      </c>
      <c r="I12" s="212">
        <v>7</v>
      </c>
      <c r="J12" s="212" t="s">
        <v>129</v>
      </c>
    </row>
    <row r="13" spans="1:10" ht="9.6" customHeight="1">
      <c r="A13" s="101">
        <f>IF(D13&lt;&gt;"",COUNTA($D$8:D13),"")</f>
        <v>6</v>
      </c>
      <c r="B13" s="189" t="s">
        <v>10</v>
      </c>
      <c r="C13" s="168" t="s">
        <v>223</v>
      </c>
      <c r="D13" s="167">
        <v>71542</v>
      </c>
      <c r="E13" s="167">
        <v>52979</v>
      </c>
      <c r="F13" s="167">
        <v>18563</v>
      </c>
      <c r="G13" s="167">
        <v>7020</v>
      </c>
      <c r="H13" s="212">
        <v>5081</v>
      </c>
      <c r="I13" s="212">
        <v>3151</v>
      </c>
      <c r="J13" s="212">
        <v>609</v>
      </c>
    </row>
    <row r="14" spans="1:10" ht="18.600000000000001" customHeight="1">
      <c r="A14" s="101">
        <f>IF(D14&lt;&gt;"",COUNTA($D$8:D14),"")</f>
        <v>7</v>
      </c>
      <c r="B14" s="169" t="s">
        <v>11</v>
      </c>
      <c r="C14" s="168" t="s">
        <v>243</v>
      </c>
      <c r="D14" s="167">
        <v>16508</v>
      </c>
      <c r="E14" s="167">
        <v>9293</v>
      </c>
      <c r="F14" s="167">
        <v>7215</v>
      </c>
      <c r="G14" s="167">
        <v>2552</v>
      </c>
      <c r="H14" s="212">
        <v>2371</v>
      </c>
      <c r="I14" s="212">
        <v>565</v>
      </c>
      <c r="J14" s="212">
        <v>182</v>
      </c>
    </row>
    <row r="15" spans="1:10" ht="9.9499999999999993" customHeight="1">
      <c r="A15" s="101">
        <f>IF(D15&lt;&gt;"",COUNTA($D$8:D15),"")</f>
        <v>8</v>
      </c>
      <c r="B15" s="189" t="s">
        <v>12</v>
      </c>
      <c r="C15" s="168" t="s">
        <v>244</v>
      </c>
      <c r="D15" s="167">
        <v>1036</v>
      </c>
      <c r="E15" s="167">
        <v>493</v>
      </c>
      <c r="F15" s="167">
        <v>543</v>
      </c>
      <c r="G15" s="167">
        <v>180</v>
      </c>
      <c r="H15" s="212">
        <v>153</v>
      </c>
      <c r="I15" s="212">
        <v>26</v>
      </c>
      <c r="J15" s="212">
        <v>17</v>
      </c>
    </row>
    <row r="16" spans="1:10" ht="18.600000000000001" customHeight="1">
      <c r="A16" s="101">
        <f>IF(D16&lt;&gt;"",COUNTA($D$8:D16),"")</f>
        <v>9</v>
      </c>
      <c r="B16" s="161" t="s">
        <v>13</v>
      </c>
      <c r="C16" s="168" t="s">
        <v>245</v>
      </c>
      <c r="D16" s="167">
        <v>5876</v>
      </c>
      <c r="E16" s="167">
        <v>4537</v>
      </c>
      <c r="F16" s="167">
        <v>1339</v>
      </c>
      <c r="G16" s="167">
        <v>494</v>
      </c>
      <c r="H16" s="212">
        <v>279</v>
      </c>
      <c r="I16" s="212">
        <v>282</v>
      </c>
      <c r="J16" s="212">
        <v>52</v>
      </c>
    </row>
    <row r="17" spans="1:10" ht="9.9499999999999993" customHeight="1">
      <c r="A17" s="101">
        <f>IF(D17&lt;&gt;"",COUNTA($D$8:D17),"")</f>
        <v>10</v>
      </c>
      <c r="B17" s="189">
        <v>19</v>
      </c>
      <c r="C17" s="168" t="s">
        <v>246</v>
      </c>
      <c r="D17" s="167">
        <v>210</v>
      </c>
      <c r="E17" s="167">
        <v>171</v>
      </c>
      <c r="F17" s="167">
        <v>39</v>
      </c>
      <c r="G17" s="167">
        <v>81</v>
      </c>
      <c r="H17" s="212">
        <v>12</v>
      </c>
      <c r="I17" s="212">
        <v>4</v>
      </c>
      <c r="J17" s="212" t="s">
        <v>128</v>
      </c>
    </row>
    <row r="18" spans="1:10" ht="9.9499999999999993" customHeight="1">
      <c r="A18" s="101">
        <f>IF(D18&lt;&gt;"",COUNTA($D$8:D18),"")</f>
        <v>11</v>
      </c>
      <c r="B18" s="189">
        <v>20</v>
      </c>
      <c r="C18" s="168" t="s">
        <v>247</v>
      </c>
      <c r="D18" s="167">
        <v>2024</v>
      </c>
      <c r="E18" s="167">
        <v>1510</v>
      </c>
      <c r="F18" s="167">
        <v>514</v>
      </c>
      <c r="G18" s="167">
        <v>140</v>
      </c>
      <c r="H18" s="212">
        <v>110</v>
      </c>
      <c r="I18" s="212">
        <v>73</v>
      </c>
      <c r="J18" s="212">
        <v>17</v>
      </c>
    </row>
    <row r="19" spans="1:10" ht="9.9499999999999993" customHeight="1">
      <c r="A19" s="101">
        <f>IF(D19&lt;&gt;"",COUNTA($D$8:D19),"")</f>
        <v>12</v>
      </c>
      <c r="B19" s="189">
        <v>21</v>
      </c>
      <c r="C19" s="168" t="s">
        <v>248</v>
      </c>
      <c r="D19" s="167">
        <v>824</v>
      </c>
      <c r="E19" s="167">
        <v>367</v>
      </c>
      <c r="F19" s="167">
        <v>457</v>
      </c>
      <c r="G19" s="167">
        <v>144</v>
      </c>
      <c r="H19" s="212">
        <v>15</v>
      </c>
      <c r="I19" s="212">
        <v>32</v>
      </c>
      <c r="J19" s="212">
        <v>19</v>
      </c>
    </row>
    <row r="20" spans="1:10" ht="18.600000000000001" customHeight="1">
      <c r="A20" s="101">
        <f>IF(D20&lt;&gt;"",COUNTA($D$8:D20),"")</f>
        <v>13</v>
      </c>
      <c r="B20" s="161" t="s">
        <v>14</v>
      </c>
      <c r="C20" s="168" t="s">
        <v>249</v>
      </c>
      <c r="D20" s="167">
        <v>4616</v>
      </c>
      <c r="E20" s="167">
        <v>3799</v>
      </c>
      <c r="F20" s="167">
        <v>817</v>
      </c>
      <c r="G20" s="167">
        <v>301</v>
      </c>
      <c r="H20" s="212">
        <v>237</v>
      </c>
      <c r="I20" s="212">
        <v>107</v>
      </c>
      <c r="J20" s="212">
        <v>14</v>
      </c>
    </row>
    <row r="21" spans="1:10" ht="9.9499999999999993" customHeight="1">
      <c r="A21" s="101">
        <f>IF(D21&lt;&gt;"",COUNTA($D$8:D21),"")</f>
        <v>14</v>
      </c>
      <c r="B21" s="189" t="s">
        <v>15</v>
      </c>
      <c r="C21" s="168" t="s">
        <v>250</v>
      </c>
      <c r="D21" s="167">
        <v>10450</v>
      </c>
      <c r="E21" s="167">
        <v>9030</v>
      </c>
      <c r="F21" s="167">
        <v>1420</v>
      </c>
      <c r="G21" s="167">
        <v>657</v>
      </c>
      <c r="H21" s="212">
        <v>540</v>
      </c>
      <c r="I21" s="212">
        <v>509</v>
      </c>
      <c r="J21" s="212">
        <v>49</v>
      </c>
    </row>
    <row r="22" spans="1:10" ht="9.9499999999999993" customHeight="1">
      <c r="A22" s="101">
        <f>IF(D22&lt;&gt;"",COUNTA($D$8:D22),"")</f>
        <v>15</v>
      </c>
      <c r="B22" s="189">
        <v>26</v>
      </c>
      <c r="C22" s="168" t="s">
        <v>251</v>
      </c>
      <c r="D22" s="167">
        <v>2404</v>
      </c>
      <c r="E22" s="167">
        <v>1692</v>
      </c>
      <c r="F22" s="167">
        <v>712</v>
      </c>
      <c r="G22" s="167">
        <v>305</v>
      </c>
      <c r="H22" s="212">
        <v>148</v>
      </c>
      <c r="I22" s="212">
        <v>96</v>
      </c>
      <c r="J22" s="212">
        <v>10</v>
      </c>
    </row>
    <row r="23" spans="1:10" ht="9.9499999999999993" customHeight="1">
      <c r="A23" s="101">
        <f>IF(D23&lt;&gt;"",COUNTA($D$8:D23),"")</f>
        <v>16</v>
      </c>
      <c r="B23" s="189">
        <v>27</v>
      </c>
      <c r="C23" s="168" t="s">
        <v>252</v>
      </c>
      <c r="D23" s="167">
        <v>2886</v>
      </c>
      <c r="E23" s="167">
        <v>2304</v>
      </c>
      <c r="F23" s="167">
        <v>582</v>
      </c>
      <c r="G23" s="167">
        <v>233</v>
      </c>
      <c r="H23" s="212">
        <v>143</v>
      </c>
      <c r="I23" s="212">
        <v>78</v>
      </c>
      <c r="J23" s="212">
        <v>9</v>
      </c>
    </row>
    <row r="24" spans="1:10" ht="9.6" customHeight="1">
      <c r="A24" s="101">
        <f>IF(D24&lt;&gt;"",COUNTA($D$8:D24),"")</f>
        <v>17</v>
      </c>
      <c r="B24" s="189">
        <v>28</v>
      </c>
      <c r="C24" s="168" t="s">
        <v>253</v>
      </c>
      <c r="D24" s="167">
        <v>7806</v>
      </c>
      <c r="E24" s="167">
        <v>6800</v>
      </c>
      <c r="F24" s="167">
        <v>1006</v>
      </c>
      <c r="G24" s="167">
        <v>403</v>
      </c>
      <c r="H24" s="212">
        <v>247</v>
      </c>
      <c r="I24" s="212">
        <v>415</v>
      </c>
      <c r="J24" s="212">
        <v>46</v>
      </c>
    </row>
    <row r="25" spans="1:10" ht="9.9499999999999993" customHeight="1">
      <c r="A25" s="101">
        <f>IF(D25&lt;&gt;"",COUNTA($D$8:D25),"")</f>
        <v>18</v>
      </c>
      <c r="B25" s="189" t="s">
        <v>16</v>
      </c>
      <c r="C25" s="168" t="s">
        <v>254</v>
      </c>
      <c r="D25" s="167">
        <v>7059</v>
      </c>
      <c r="E25" s="167">
        <v>6225</v>
      </c>
      <c r="F25" s="167">
        <v>834</v>
      </c>
      <c r="G25" s="167">
        <v>265</v>
      </c>
      <c r="H25" s="212">
        <v>485</v>
      </c>
      <c r="I25" s="212">
        <v>387</v>
      </c>
      <c r="J25" s="212">
        <v>45</v>
      </c>
    </row>
    <row r="26" spans="1:10" ht="18.600000000000001" customHeight="1">
      <c r="A26" s="101">
        <f>IF(D26&lt;&gt;"",COUNTA($D$8:D26),"")</f>
        <v>19</v>
      </c>
      <c r="B26" s="161" t="s">
        <v>17</v>
      </c>
      <c r="C26" s="168" t="s">
        <v>255</v>
      </c>
      <c r="D26" s="167">
        <v>9843</v>
      </c>
      <c r="E26" s="167">
        <v>6758</v>
      </c>
      <c r="F26" s="167">
        <v>3085</v>
      </c>
      <c r="G26" s="167">
        <v>1265</v>
      </c>
      <c r="H26" s="212">
        <v>341</v>
      </c>
      <c r="I26" s="212">
        <v>577</v>
      </c>
      <c r="J26" s="212">
        <v>149</v>
      </c>
    </row>
    <row r="27" spans="1:10" ht="9.9499999999999993" customHeight="1">
      <c r="A27" s="101">
        <f>IF(D27&lt;&gt;"",COUNTA($D$8:D27),"")</f>
        <v>20</v>
      </c>
      <c r="B27" s="189" t="s">
        <v>18</v>
      </c>
      <c r="C27" s="168" t="s">
        <v>256</v>
      </c>
      <c r="D27" s="167">
        <v>6261</v>
      </c>
      <c r="E27" s="167">
        <v>4516</v>
      </c>
      <c r="F27" s="167">
        <v>1745</v>
      </c>
      <c r="G27" s="167">
        <v>672</v>
      </c>
      <c r="H27" s="212">
        <v>101</v>
      </c>
      <c r="I27" s="212">
        <v>360</v>
      </c>
      <c r="J27" s="212">
        <v>61</v>
      </c>
    </row>
    <row r="28" spans="1:10" ht="18.600000000000001" customHeight="1">
      <c r="A28" s="101">
        <f>IF(D28&lt;&gt;"",COUNTA($D$8:D28),"")</f>
        <v>21</v>
      </c>
      <c r="B28" s="161" t="s">
        <v>19</v>
      </c>
      <c r="C28" s="168" t="s">
        <v>257</v>
      </c>
      <c r="D28" s="167">
        <v>7199</v>
      </c>
      <c r="E28" s="167">
        <v>5918</v>
      </c>
      <c r="F28" s="167">
        <v>1281</v>
      </c>
      <c r="G28" s="167">
        <v>685</v>
      </c>
      <c r="H28" s="212">
        <v>105</v>
      </c>
      <c r="I28" s="212">
        <v>299</v>
      </c>
      <c r="J28" s="212" t="s">
        <v>129</v>
      </c>
    </row>
    <row r="29" spans="1:10" ht="9.9499999999999993" customHeight="1">
      <c r="A29" s="101">
        <f>IF(D29&lt;&gt;"",COUNTA($D$8:D29),"")</f>
        <v>22</v>
      </c>
      <c r="B29" s="189" t="s">
        <v>20</v>
      </c>
      <c r="C29" s="168" t="s">
        <v>224</v>
      </c>
      <c r="D29" s="167">
        <v>45771</v>
      </c>
      <c r="E29" s="167">
        <v>40595</v>
      </c>
      <c r="F29" s="167">
        <v>5176</v>
      </c>
      <c r="G29" s="167">
        <v>4135</v>
      </c>
      <c r="H29" s="212">
        <v>1940</v>
      </c>
      <c r="I29" s="212">
        <v>2998</v>
      </c>
      <c r="J29" s="212">
        <v>228</v>
      </c>
    </row>
    <row r="30" spans="1:10" ht="9.6" customHeight="1">
      <c r="A30" s="101">
        <f>IF(D30&lt;&gt;"",COUNTA($D$8:D30),"")</f>
        <v>23</v>
      </c>
      <c r="B30" s="189" t="s">
        <v>21</v>
      </c>
      <c r="C30" s="168" t="s">
        <v>258</v>
      </c>
      <c r="D30" s="167">
        <v>13275</v>
      </c>
      <c r="E30" s="167">
        <v>12097</v>
      </c>
      <c r="F30" s="167">
        <v>1178</v>
      </c>
      <c r="G30" s="167">
        <v>721</v>
      </c>
      <c r="H30" s="212">
        <v>516</v>
      </c>
      <c r="I30" s="212">
        <v>643</v>
      </c>
      <c r="J30" s="212">
        <v>29</v>
      </c>
    </row>
    <row r="31" spans="1:10" ht="18.600000000000001" customHeight="1">
      <c r="A31" s="101">
        <f>IF(D31&lt;&gt;"",COUNTA($D$8:D31),"")</f>
        <v>24</v>
      </c>
      <c r="B31" s="161">
        <v>43</v>
      </c>
      <c r="C31" s="168" t="s">
        <v>259</v>
      </c>
      <c r="D31" s="167">
        <v>32496</v>
      </c>
      <c r="E31" s="167">
        <v>28498</v>
      </c>
      <c r="F31" s="167">
        <v>3998</v>
      </c>
      <c r="G31" s="167">
        <v>3414</v>
      </c>
      <c r="H31" s="212">
        <v>1424</v>
      </c>
      <c r="I31" s="212">
        <v>2355</v>
      </c>
      <c r="J31" s="212">
        <v>199</v>
      </c>
    </row>
    <row r="32" spans="1:10" ht="9.9499999999999993" customHeight="1">
      <c r="A32" s="101">
        <f>IF(D32&lt;&gt;"",COUNTA($D$8:D32),"")</f>
        <v>25</v>
      </c>
      <c r="B32" s="189" t="s">
        <v>22</v>
      </c>
      <c r="C32" s="168" t="s">
        <v>225</v>
      </c>
      <c r="D32" s="167">
        <v>474038</v>
      </c>
      <c r="E32" s="167">
        <v>200095</v>
      </c>
      <c r="F32" s="167">
        <v>273943</v>
      </c>
      <c r="G32" s="167">
        <v>180406</v>
      </c>
      <c r="H32" s="212">
        <v>27155</v>
      </c>
      <c r="I32" s="212">
        <v>20366</v>
      </c>
      <c r="J32" s="212">
        <v>10697</v>
      </c>
    </row>
    <row r="33" spans="1:10" ht="9.9499999999999993" customHeight="1">
      <c r="A33" s="101">
        <f>IF(D33&lt;&gt;"",COUNTA($D$8:D33),"")</f>
        <v>26</v>
      </c>
      <c r="B33" s="189" t="s">
        <v>23</v>
      </c>
      <c r="C33" s="168" t="s">
        <v>226</v>
      </c>
      <c r="D33" s="167">
        <v>147474</v>
      </c>
      <c r="E33" s="167">
        <v>80011</v>
      </c>
      <c r="F33" s="167">
        <v>67463</v>
      </c>
      <c r="G33" s="167">
        <v>49294</v>
      </c>
      <c r="H33" s="212">
        <v>12387</v>
      </c>
      <c r="I33" s="212">
        <v>7906</v>
      </c>
      <c r="J33" s="212">
        <v>2909</v>
      </c>
    </row>
    <row r="34" spans="1:10" ht="9.9499999999999993" customHeight="1">
      <c r="A34" s="101">
        <f>IF(D34&lt;&gt;"",COUNTA($D$8:D34),"")</f>
        <v>27</v>
      </c>
      <c r="B34" s="189" t="s">
        <v>24</v>
      </c>
      <c r="C34" s="168" t="s">
        <v>260</v>
      </c>
      <c r="D34" s="167">
        <v>78726</v>
      </c>
      <c r="E34" s="167">
        <v>37270</v>
      </c>
      <c r="F34" s="167">
        <v>41456</v>
      </c>
      <c r="G34" s="167">
        <v>30818</v>
      </c>
      <c r="H34" s="212">
        <v>2643</v>
      </c>
      <c r="I34" s="212">
        <v>4933</v>
      </c>
      <c r="J34" s="212">
        <v>1756</v>
      </c>
    </row>
    <row r="35" spans="1:10" ht="9.9499999999999993" customHeight="1">
      <c r="A35" s="101">
        <f>IF(D35&lt;&gt;"",COUNTA($D$8:D35),"")</f>
        <v>28</v>
      </c>
      <c r="B35" s="189">
        <v>45</v>
      </c>
      <c r="C35" s="168" t="s">
        <v>261</v>
      </c>
      <c r="D35" s="167">
        <v>12669</v>
      </c>
      <c r="E35" s="167">
        <v>10350</v>
      </c>
      <c r="F35" s="167">
        <v>2319</v>
      </c>
      <c r="G35" s="167">
        <v>1352</v>
      </c>
      <c r="H35" s="212">
        <v>425</v>
      </c>
      <c r="I35" s="212">
        <v>1584</v>
      </c>
      <c r="J35" s="212">
        <v>219</v>
      </c>
    </row>
    <row r="36" spans="1:10" ht="9.6" customHeight="1">
      <c r="A36" s="101">
        <f>IF(D36&lt;&gt;"",COUNTA($D$8:D36),"")</f>
        <v>29</v>
      </c>
      <c r="B36" s="189">
        <v>46</v>
      </c>
      <c r="C36" s="168" t="s">
        <v>262</v>
      </c>
      <c r="D36" s="167">
        <v>18209</v>
      </c>
      <c r="E36" s="167">
        <v>13336</v>
      </c>
      <c r="F36" s="167">
        <v>4873</v>
      </c>
      <c r="G36" s="167">
        <v>2034</v>
      </c>
      <c r="H36" s="212">
        <v>652</v>
      </c>
      <c r="I36" s="212">
        <v>822</v>
      </c>
      <c r="J36" s="212">
        <v>163</v>
      </c>
    </row>
    <row r="37" spans="1:10" ht="9.6" customHeight="1">
      <c r="A37" s="101">
        <f>IF(D37&lt;&gt;"",COUNTA($D$8:D37),"")</f>
        <v>30</v>
      </c>
      <c r="B37" s="189">
        <v>47</v>
      </c>
      <c r="C37" s="168" t="s">
        <v>263</v>
      </c>
      <c r="D37" s="167">
        <v>47848</v>
      </c>
      <c r="E37" s="167">
        <v>13584</v>
      </c>
      <c r="F37" s="167">
        <v>34264</v>
      </c>
      <c r="G37" s="167">
        <v>27432</v>
      </c>
      <c r="H37" s="212">
        <v>1566</v>
      </c>
      <c r="I37" s="212">
        <v>2527</v>
      </c>
      <c r="J37" s="212">
        <v>1374</v>
      </c>
    </row>
    <row r="38" spans="1:10" ht="9.9499999999999993" customHeight="1">
      <c r="A38" s="101">
        <f>IF(D38&lt;&gt;"",COUNTA($D$8:D38),"")</f>
        <v>31</v>
      </c>
      <c r="B38" s="189" t="s">
        <v>25</v>
      </c>
      <c r="C38" s="168" t="s">
        <v>264</v>
      </c>
      <c r="D38" s="167">
        <v>36395</v>
      </c>
      <c r="E38" s="167">
        <v>28256</v>
      </c>
      <c r="F38" s="167">
        <v>8139</v>
      </c>
      <c r="G38" s="167">
        <v>6981</v>
      </c>
      <c r="H38" s="212">
        <v>2338</v>
      </c>
      <c r="I38" s="212">
        <v>1000</v>
      </c>
      <c r="J38" s="212">
        <v>175</v>
      </c>
    </row>
    <row r="39" spans="1:10" ht="9.9499999999999993" customHeight="1">
      <c r="A39" s="101">
        <f>IF(D39&lt;&gt;"",COUNTA($D$8:D39),"")</f>
        <v>32</v>
      </c>
      <c r="B39" s="189" t="s">
        <v>26</v>
      </c>
      <c r="C39" s="168" t="s">
        <v>265</v>
      </c>
      <c r="D39" s="167">
        <v>32353</v>
      </c>
      <c r="E39" s="167">
        <v>14485</v>
      </c>
      <c r="F39" s="167">
        <v>17868</v>
      </c>
      <c r="G39" s="167">
        <v>11495</v>
      </c>
      <c r="H39" s="212">
        <v>7406</v>
      </c>
      <c r="I39" s="212">
        <v>1973</v>
      </c>
      <c r="J39" s="212">
        <v>978</v>
      </c>
    </row>
    <row r="40" spans="1:10" ht="9.6" customHeight="1">
      <c r="A40" s="101">
        <f>IF(D40&lt;&gt;"",COUNTA($D$8:D40),"")</f>
        <v>33</v>
      </c>
      <c r="B40" s="189" t="s">
        <v>27</v>
      </c>
      <c r="C40" s="168" t="s">
        <v>227</v>
      </c>
      <c r="D40" s="167">
        <v>12358</v>
      </c>
      <c r="E40" s="167">
        <v>8217</v>
      </c>
      <c r="F40" s="167">
        <v>4141</v>
      </c>
      <c r="G40" s="167">
        <v>2454</v>
      </c>
      <c r="H40" s="212">
        <v>423</v>
      </c>
      <c r="I40" s="212">
        <v>486</v>
      </c>
      <c r="J40" s="212">
        <v>118</v>
      </c>
    </row>
    <row r="41" spans="1:10" ht="9.9499999999999993" customHeight="1">
      <c r="A41" s="101">
        <f>IF(D41&lt;&gt;"",COUNTA($D$8:D41),"")</f>
        <v>34</v>
      </c>
      <c r="B41" s="189" t="s">
        <v>28</v>
      </c>
      <c r="C41" s="168" t="s">
        <v>266</v>
      </c>
      <c r="D41" s="167">
        <v>1932</v>
      </c>
      <c r="E41" s="167">
        <v>1006</v>
      </c>
      <c r="F41" s="167">
        <v>926</v>
      </c>
      <c r="G41" s="167">
        <v>453</v>
      </c>
      <c r="H41" s="212">
        <v>56</v>
      </c>
      <c r="I41" s="212">
        <v>86</v>
      </c>
      <c r="J41" s="212">
        <v>42</v>
      </c>
    </row>
    <row r="42" spans="1:10" ht="9.6" customHeight="1">
      <c r="A42" s="101">
        <f>IF(D42&lt;&gt;"",COUNTA($D$8:D42),"")</f>
        <v>35</v>
      </c>
      <c r="B42" s="189">
        <v>61</v>
      </c>
      <c r="C42" s="168" t="s">
        <v>267</v>
      </c>
      <c r="D42" s="167">
        <v>1457</v>
      </c>
      <c r="E42" s="167">
        <v>1016</v>
      </c>
      <c r="F42" s="167">
        <v>441</v>
      </c>
      <c r="G42" s="167">
        <v>239</v>
      </c>
      <c r="H42" s="212">
        <v>18</v>
      </c>
      <c r="I42" s="212">
        <v>6</v>
      </c>
      <c r="J42" s="212" t="s">
        <v>128</v>
      </c>
    </row>
    <row r="43" spans="1:10" ht="9.9499999999999993" customHeight="1">
      <c r="A43" s="101">
        <f>IF(D43&lt;&gt;"",COUNTA($D$8:D43),"")</f>
        <v>36</v>
      </c>
      <c r="B43" s="189" t="s">
        <v>29</v>
      </c>
      <c r="C43" s="168" t="s">
        <v>268</v>
      </c>
      <c r="D43" s="167">
        <v>8969</v>
      </c>
      <c r="E43" s="167">
        <v>6195</v>
      </c>
      <c r="F43" s="167">
        <v>2774</v>
      </c>
      <c r="G43" s="167">
        <v>1762</v>
      </c>
      <c r="H43" s="212">
        <v>349</v>
      </c>
      <c r="I43" s="212">
        <v>394</v>
      </c>
      <c r="J43" s="212">
        <v>76</v>
      </c>
    </row>
    <row r="44" spans="1:10" ht="9.9499999999999993" customHeight="1">
      <c r="A44" s="101">
        <f>IF(D44&lt;&gt;"",COUNTA($D$8:D44),"")</f>
        <v>37</v>
      </c>
      <c r="B44" s="189" t="s">
        <v>30</v>
      </c>
      <c r="C44" s="168" t="s">
        <v>228</v>
      </c>
      <c r="D44" s="167">
        <v>9199</v>
      </c>
      <c r="E44" s="167">
        <v>3576</v>
      </c>
      <c r="F44" s="167">
        <v>5623</v>
      </c>
      <c r="G44" s="167">
        <v>3165</v>
      </c>
      <c r="H44" s="212">
        <v>154</v>
      </c>
      <c r="I44" s="212">
        <v>497</v>
      </c>
      <c r="J44" s="212">
        <v>203</v>
      </c>
    </row>
    <row r="45" spans="1:10" ht="9.9499999999999993" customHeight="1">
      <c r="A45" s="101">
        <f>IF(D45&lt;&gt;"",COUNTA($D$8:D45),"")</f>
        <v>38</v>
      </c>
      <c r="B45" s="189">
        <v>64</v>
      </c>
      <c r="C45" s="168" t="s">
        <v>269</v>
      </c>
      <c r="D45" s="167">
        <v>5925</v>
      </c>
      <c r="E45" s="167">
        <v>2187</v>
      </c>
      <c r="F45" s="167">
        <v>3738</v>
      </c>
      <c r="G45" s="167">
        <v>2118</v>
      </c>
      <c r="H45" s="212">
        <v>90</v>
      </c>
      <c r="I45" s="212">
        <v>326</v>
      </c>
      <c r="J45" s="212">
        <v>138</v>
      </c>
    </row>
    <row r="46" spans="1:10" ht="18.600000000000001" customHeight="1">
      <c r="A46" s="101">
        <f>IF(D46&lt;&gt;"",COUNTA($D$8:D46),"")</f>
        <v>39</v>
      </c>
      <c r="B46" s="161" t="s">
        <v>31</v>
      </c>
      <c r="C46" s="168" t="s">
        <v>286</v>
      </c>
      <c r="D46" s="167">
        <v>3274</v>
      </c>
      <c r="E46" s="167">
        <v>1389</v>
      </c>
      <c r="F46" s="167">
        <v>1885</v>
      </c>
      <c r="G46" s="167">
        <v>1047</v>
      </c>
      <c r="H46" s="212">
        <v>64</v>
      </c>
      <c r="I46" s="212">
        <v>171</v>
      </c>
      <c r="J46" s="212">
        <v>65</v>
      </c>
    </row>
    <row r="47" spans="1:10" ht="9.9499999999999993" customHeight="1">
      <c r="A47" s="101">
        <f>IF(D47&lt;&gt;"",COUNTA($D$8:D47),"")</f>
        <v>40</v>
      </c>
      <c r="B47" s="189" t="s">
        <v>32</v>
      </c>
      <c r="C47" s="168" t="s">
        <v>229</v>
      </c>
      <c r="D47" s="167">
        <v>8268</v>
      </c>
      <c r="E47" s="167">
        <v>4242</v>
      </c>
      <c r="F47" s="167">
        <v>4026</v>
      </c>
      <c r="G47" s="167">
        <v>2151</v>
      </c>
      <c r="H47" s="212">
        <v>331</v>
      </c>
      <c r="I47" s="212">
        <v>283</v>
      </c>
      <c r="J47" s="212">
        <v>153</v>
      </c>
    </row>
    <row r="48" spans="1:10" ht="18.600000000000001" customHeight="1">
      <c r="A48" s="101">
        <f>IF(D48&lt;&gt;"",COUNTA($D$8:D48),"")</f>
        <v>41</v>
      </c>
      <c r="B48" s="161" t="s">
        <v>49</v>
      </c>
      <c r="C48" s="168" t="s">
        <v>270</v>
      </c>
      <c r="D48" s="167">
        <v>76290</v>
      </c>
      <c r="E48" s="167">
        <v>40176</v>
      </c>
      <c r="F48" s="167">
        <v>36114</v>
      </c>
      <c r="G48" s="167">
        <v>26004</v>
      </c>
      <c r="H48" s="212">
        <v>6476</v>
      </c>
      <c r="I48" s="212">
        <v>1723</v>
      </c>
      <c r="J48" s="212">
        <v>824</v>
      </c>
    </row>
    <row r="49" spans="1:10" ht="9.9499999999999993" customHeight="1">
      <c r="A49" s="101">
        <f>IF(D49&lt;&gt;"",COUNTA($D$8:D49),"")</f>
        <v>42</v>
      </c>
      <c r="B49" s="189" t="s">
        <v>33</v>
      </c>
      <c r="C49" s="168" t="s">
        <v>271</v>
      </c>
      <c r="D49" s="167">
        <v>29886</v>
      </c>
      <c r="E49" s="167">
        <v>13749</v>
      </c>
      <c r="F49" s="167">
        <v>16137</v>
      </c>
      <c r="G49" s="167">
        <v>8114</v>
      </c>
      <c r="H49" s="212">
        <v>1570</v>
      </c>
      <c r="I49" s="212">
        <v>1188</v>
      </c>
      <c r="J49" s="212">
        <v>659</v>
      </c>
    </row>
    <row r="50" spans="1:10" ht="9.9499999999999993" customHeight="1">
      <c r="A50" s="101">
        <f>IF(D50&lt;&gt;"",COUNTA($D$8:D50),"")</f>
        <v>43</v>
      </c>
      <c r="B50" s="189" t="s">
        <v>34</v>
      </c>
      <c r="C50" s="168" t="s">
        <v>272</v>
      </c>
      <c r="D50" s="167">
        <v>21381</v>
      </c>
      <c r="E50" s="167">
        <v>9794</v>
      </c>
      <c r="F50" s="167">
        <v>11587</v>
      </c>
      <c r="G50" s="167">
        <v>5799</v>
      </c>
      <c r="H50" s="212">
        <v>811</v>
      </c>
      <c r="I50" s="212">
        <v>902</v>
      </c>
      <c r="J50" s="212">
        <v>464</v>
      </c>
    </row>
    <row r="51" spans="1:10" ht="9.9499999999999993" customHeight="1">
      <c r="A51" s="101">
        <f>IF(D51&lt;&gt;"",COUNTA($D$8:D51),"")</f>
        <v>44</v>
      </c>
      <c r="B51" s="189">
        <v>72</v>
      </c>
      <c r="C51" s="168" t="s">
        <v>273</v>
      </c>
      <c r="D51" s="167">
        <v>5740</v>
      </c>
      <c r="E51" s="167">
        <v>2885</v>
      </c>
      <c r="F51" s="167">
        <v>2855</v>
      </c>
      <c r="G51" s="167">
        <v>1363</v>
      </c>
      <c r="H51" s="212">
        <v>673</v>
      </c>
      <c r="I51" s="212">
        <v>94</v>
      </c>
      <c r="J51" s="212">
        <v>38</v>
      </c>
    </row>
    <row r="52" spans="1:10" ht="9.9499999999999993" customHeight="1">
      <c r="A52" s="101">
        <f>IF(D52&lt;&gt;"",COUNTA($D$8:D52),"")</f>
        <v>45</v>
      </c>
      <c r="B52" s="189" t="s">
        <v>35</v>
      </c>
      <c r="C52" s="168" t="s">
        <v>274</v>
      </c>
      <c r="D52" s="167">
        <v>2765</v>
      </c>
      <c r="E52" s="167">
        <v>1070</v>
      </c>
      <c r="F52" s="167">
        <v>1695</v>
      </c>
      <c r="G52" s="167">
        <v>952</v>
      </c>
      <c r="H52" s="212">
        <v>86</v>
      </c>
      <c r="I52" s="212">
        <v>192</v>
      </c>
      <c r="J52" s="212">
        <v>157</v>
      </c>
    </row>
    <row r="53" spans="1:10" ht="9.9499999999999993" customHeight="1">
      <c r="A53" s="101">
        <f>IF(D53&lt;&gt;"",COUNTA($D$8:D53),"")</f>
        <v>46</v>
      </c>
      <c r="B53" s="189" t="s">
        <v>36</v>
      </c>
      <c r="C53" s="168" t="s">
        <v>275</v>
      </c>
      <c r="D53" s="167">
        <v>46404</v>
      </c>
      <c r="E53" s="167">
        <v>26427</v>
      </c>
      <c r="F53" s="167">
        <v>19977</v>
      </c>
      <c r="G53" s="167">
        <v>17890</v>
      </c>
      <c r="H53" s="212">
        <v>4906</v>
      </c>
      <c r="I53" s="212">
        <v>535</v>
      </c>
      <c r="J53" s="212">
        <v>165</v>
      </c>
    </row>
    <row r="54" spans="1:10" ht="9.9499999999999993" customHeight="1">
      <c r="A54" s="101">
        <f>IF(D54&lt;&gt;"",COUNTA($D$8:D54),"")</f>
        <v>47</v>
      </c>
      <c r="B54" s="159" t="s">
        <v>37</v>
      </c>
      <c r="C54" s="168" t="s">
        <v>276</v>
      </c>
      <c r="D54" s="167">
        <v>7967</v>
      </c>
      <c r="E54" s="167">
        <v>6175</v>
      </c>
      <c r="F54" s="167">
        <v>1792</v>
      </c>
      <c r="G54" s="167">
        <v>1362</v>
      </c>
      <c r="H54" s="212">
        <v>2177</v>
      </c>
      <c r="I54" s="212">
        <v>16</v>
      </c>
      <c r="J54" s="212">
        <v>11</v>
      </c>
    </row>
    <row r="55" spans="1:10" ht="18.600000000000001" customHeight="1">
      <c r="A55" s="101">
        <f>IF(D55&lt;&gt;"",COUNTA($D$8:D55),"")</f>
        <v>48</v>
      </c>
      <c r="B55" s="161" t="s">
        <v>38</v>
      </c>
      <c r="C55" s="168" t="s">
        <v>230</v>
      </c>
      <c r="D55" s="167">
        <v>197914</v>
      </c>
      <c r="E55" s="167">
        <v>55121</v>
      </c>
      <c r="F55" s="167">
        <v>142793</v>
      </c>
      <c r="G55" s="167">
        <v>87861</v>
      </c>
      <c r="H55" s="212">
        <v>5701</v>
      </c>
      <c r="I55" s="212">
        <v>8801</v>
      </c>
      <c r="J55" s="212">
        <v>6113</v>
      </c>
    </row>
    <row r="56" spans="1:10" ht="9.9499999999999993" customHeight="1">
      <c r="A56" s="101">
        <f>IF(D56&lt;&gt;"",COUNTA($D$8:D56),"")</f>
        <v>49</v>
      </c>
      <c r="B56" s="189" t="s">
        <v>39</v>
      </c>
      <c r="C56" s="168" t="s">
        <v>277</v>
      </c>
      <c r="D56" s="167">
        <v>45140</v>
      </c>
      <c r="E56" s="167">
        <v>16904</v>
      </c>
      <c r="F56" s="167">
        <v>28236</v>
      </c>
      <c r="G56" s="167">
        <v>13245</v>
      </c>
      <c r="H56" s="212">
        <v>294</v>
      </c>
      <c r="I56" s="212">
        <v>1810</v>
      </c>
      <c r="J56" s="212">
        <v>960</v>
      </c>
    </row>
    <row r="57" spans="1:10" ht="9.9499999999999993" customHeight="1">
      <c r="A57" s="101">
        <f>IF(D57&lt;&gt;"",COUNTA($D$8:D57),"")</f>
        <v>50</v>
      </c>
      <c r="B57" s="189" t="s">
        <v>40</v>
      </c>
      <c r="C57" s="168" t="s">
        <v>278</v>
      </c>
      <c r="D57" s="167">
        <v>29756</v>
      </c>
      <c r="E57" s="167">
        <v>7977</v>
      </c>
      <c r="F57" s="167">
        <v>21779</v>
      </c>
      <c r="G57" s="167">
        <v>14867</v>
      </c>
      <c r="H57" s="212">
        <v>1088</v>
      </c>
      <c r="I57" s="212">
        <v>953</v>
      </c>
      <c r="J57" s="212">
        <v>525</v>
      </c>
    </row>
    <row r="58" spans="1:10" ht="9.6" customHeight="1">
      <c r="A58" s="101">
        <f>IF(D58&lt;&gt;"",COUNTA($D$8:D58),"")</f>
        <v>51</v>
      </c>
      <c r="B58" s="189" t="s">
        <v>41</v>
      </c>
      <c r="C58" s="168" t="s">
        <v>279</v>
      </c>
      <c r="D58" s="167">
        <v>123018</v>
      </c>
      <c r="E58" s="167">
        <v>30240</v>
      </c>
      <c r="F58" s="167">
        <v>92778</v>
      </c>
      <c r="G58" s="167">
        <v>59749</v>
      </c>
      <c r="H58" s="212">
        <v>4319</v>
      </c>
      <c r="I58" s="212">
        <v>6038</v>
      </c>
      <c r="J58" s="212">
        <v>4628</v>
      </c>
    </row>
    <row r="59" spans="1:10" ht="9.6" customHeight="1">
      <c r="A59" s="101">
        <f>IF(D59&lt;&gt;"",COUNTA($D$8:D59),"")</f>
        <v>52</v>
      </c>
      <c r="B59" s="189">
        <v>86</v>
      </c>
      <c r="C59" s="168" t="s">
        <v>280</v>
      </c>
      <c r="D59" s="167">
        <v>57400</v>
      </c>
      <c r="E59" s="167">
        <v>12540</v>
      </c>
      <c r="F59" s="167">
        <v>44860</v>
      </c>
      <c r="G59" s="167">
        <v>23227</v>
      </c>
      <c r="H59" s="212">
        <v>2400</v>
      </c>
      <c r="I59" s="212">
        <v>4071</v>
      </c>
      <c r="J59" s="212">
        <v>3207</v>
      </c>
    </row>
    <row r="60" spans="1:10" ht="9.6" customHeight="1">
      <c r="A60" s="101">
        <f>IF(D60&lt;&gt;"",COUNTA($D$8:D60),"")</f>
        <v>53</v>
      </c>
      <c r="B60" s="189" t="s">
        <v>42</v>
      </c>
      <c r="C60" s="168" t="s">
        <v>281</v>
      </c>
      <c r="D60" s="167">
        <v>65618</v>
      </c>
      <c r="E60" s="167">
        <v>17700</v>
      </c>
      <c r="F60" s="167">
        <v>47918</v>
      </c>
      <c r="G60" s="167">
        <v>36522</v>
      </c>
      <c r="H60" s="212">
        <v>1919</v>
      </c>
      <c r="I60" s="212">
        <v>1967</v>
      </c>
      <c r="J60" s="212">
        <v>1421</v>
      </c>
    </row>
    <row r="61" spans="1:10" ht="18.600000000000001" customHeight="1">
      <c r="A61" s="101">
        <f>IF(D61&lt;&gt;"",COUNTA($D$8:D61),"")</f>
        <v>54</v>
      </c>
      <c r="B61" s="161" t="s">
        <v>43</v>
      </c>
      <c r="C61" s="168" t="s">
        <v>282</v>
      </c>
      <c r="D61" s="167">
        <v>22535</v>
      </c>
      <c r="E61" s="167">
        <v>8752</v>
      </c>
      <c r="F61" s="167">
        <v>13783</v>
      </c>
      <c r="G61" s="167">
        <v>9477</v>
      </c>
      <c r="H61" s="212">
        <v>1683</v>
      </c>
      <c r="I61" s="212">
        <v>670</v>
      </c>
      <c r="J61" s="212">
        <v>377</v>
      </c>
    </row>
    <row r="62" spans="1:10" ht="9.9499999999999993" customHeight="1">
      <c r="A62" s="101">
        <f>IF(D62&lt;&gt;"",COUNTA($D$8:D62),"")</f>
        <v>55</v>
      </c>
      <c r="B62" s="189" t="s">
        <v>44</v>
      </c>
      <c r="C62" s="168" t="s">
        <v>283</v>
      </c>
      <c r="D62" s="167">
        <v>6007</v>
      </c>
      <c r="E62" s="167">
        <v>3022</v>
      </c>
      <c r="F62" s="167">
        <v>2985</v>
      </c>
      <c r="G62" s="167">
        <v>1728</v>
      </c>
      <c r="H62" s="212">
        <v>431</v>
      </c>
      <c r="I62" s="212" t="s">
        <v>129</v>
      </c>
      <c r="J62" s="212">
        <v>125</v>
      </c>
    </row>
    <row r="63" spans="1:10" ht="9.9499999999999993" customHeight="1">
      <c r="A63" s="101">
        <f>IF(D63&lt;&gt;"",COUNTA($D$8:D63),"")</f>
        <v>56</v>
      </c>
      <c r="B63" s="189" t="s">
        <v>45</v>
      </c>
      <c r="C63" s="168" t="s">
        <v>284</v>
      </c>
      <c r="D63" s="167">
        <v>15808</v>
      </c>
      <c r="E63" s="167">
        <v>5502</v>
      </c>
      <c r="F63" s="167">
        <v>10306</v>
      </c>
      <c r="G63" s="167">
        <v>7413</v>
      </c>
      <c r="H63" s="212">
        <v>1197</v>
      </c>
      <c r="I63" s="212">
        <v>387</v>
      </c>
      <c r="J63" s="212">
        <v>252</v>
      </c>
    </row>
    <row r="64" spans="1:10" ht="18.600000000000001" customHeight="1">
      <c r="A64" s="101">
        <f>IF(D64&lt;&gt;"",COUNTA($D$8:D64),"")</f>
        <v>57</v>
      </c>
      <c r="B64" s="161" t="s">
        <v>46</v>
      </c>
      <c r="C64" s="168" t="s">
        <v>285</v>
      </c>
      <c r="D64" s="167">
        <v>714</v>
      </c>
      <c r="E64" s="167" t="s">
        <v>129</v>
      </c>
      <c r="F64" s="167" t="s">
        <v>129</v>
      </c>
      <c r="G64" s="167">
        <v>336</v>
      </c>
      <c r="H64" s="212" t="s">
        <v>129</v>
      </c>
      <c r="I64" s="212" t="s">
        <v>129</v>
      </c>
      <c r="J64" s="212" t="s">
        <v>128</v>
      </c>
    </row>
    <row r="65" spans="1:10" ht="9.9499999999999993" customHeight="1">
      <c r="A65" s="101">
        <f>IF(D65&lt;&gt;"",COUNTA($D$8:D65),"")</f>
        <v>58</v>
      </c>
      <c r="B65" s="189" t="s">
        <v>47</v>
      </c>
      <c r="C65" s="168" t="s">
        <v>289</v>
      </c>
      <c r="D65" s="167">
        <v>6</v>
      </c>
      <c r="E65" s="167" t="s">
        <v>129</v>
      </c>
      <c r="F65" s="167" t="s">
        <v>129</v>
      </c>
      <c r="G65" s="167" t="s">
        <v>128</v>
      </c>
      <c r="H65" s="212" t="s">
        <v>129</v>
      </c>
      <c r="I65" s="212" t="s">
        <v>128</v>
      </c>
      <c r="J65" s="212" t="s">
        <v>128</v>
      </c>
    </row>
  </sheetData>
  <mergeCells count="13">
    <mergeCell ref="A1:C1"/>
    <mergeCell ref="D1:J1"/>
    <mergeCell ref="A2:A5"/>
    <mergeCell ref="B2:B5"/>
    <mergeCell ref="C2:C5"/>
    <mergeCell ref="D2:D5"/>
    <mergeCell ref="E2:J2"/>
    <mergeCell ref="E3:E5"/>
    <mergeCell ref="F3:F5"/>
    <mergeCell ref="G3:G5"/>
    <mergeCell ref="H3:H5"/>
    <mergeCell ref="I3:J3"/>
    <mergeCell ref="I4:I5"/>
  </mergeCells>
  <conditionalFormatting sqref="D9:G65">
    <cfRule type="cellIs" dxfId="24" priority="4" stopIfTrue="1" operator="between">
      <formula>0.1</formula>
      <formula>2.9</formula>
    </cfRule>
  </conditionalFormatting>
  <conditionalFormatting sqref="D8:J8 D7:G8">
    <cfRule type="cellIs" dxfId="23" priority="3" stopIfTrue="1" operator="between">
      <formula>0.1</formula>
      <formula>2.9</formula>
    </cfRule>
  </conditionalFormatting>
  <conditionalFormatting sqref="H7:J7">
    <cfRule type="cellIs" dxfId="22" priority="2" stopIfTrue="1" operator="between">
      <formula>0.1</formula>
      <formula>2.9</formula>
    </cfRule>
  </conditionalFormatting>
  <conditionalFormatting sqref="H9:J65">
    <cfRule type="cellIs" dxfId="21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zoomScale="140" zoomScaleNormal="140" workbookViewId="0">
      <pane xSplit="4" ySplit="6" topLeftCell="E7" activePane="bottomRight" state="frozen"/>
      <selection activeCell="A7" sqref="A7:D7"/>
      <selection pane="topRight" activeCell="A7" sqref="A7:D7"/>
      <selection pane="bottomLeft" activeCell="A7" sqref="A7:D7"/>
      <selection pane="bottomRight" activeCell="A7" sqref="A7"/>
    </sheetView>
  </sheetViews>
  <sheetFormatPr baseColWidth="10" defaultColWidth="6.28515625" defaultRowHeight="11.45" customHeight="1"/>
  <cols>
    <col min="1" max="1" width="3.28515625" style="93" customWidth="1"/>
    <col min="2" max="2" width="4.5703125" style="93" customWidth="1"/>
    <col min="3" max="3" width="33.5703125" style="93" customWidth="1"/>
    <col min="4" max="4" width="4.28515625" style="93" customWidth="1"/>
    <col min="5" max="5" width="6.7109375" style="93" customWidth="1"/>
    <col min="6" max="7" width="5.28515625" style="93" customWidth="1"/>
    <col min="8" max="10" width="6.28515625" style="93" customWidth="1"/>
    <col min="11" max="11" width="5.28515625" style="93" customWidth="1"/>
    <col min="12" max="12" width="5.140625" style="93" customWidth="1"/>
    <col min="13" max="229" width="11.42578125" style="93" customWidth="1"/>
    <col min="230" max="230" width="5.42578125" style="93" customWidth="1"/>
    <col min="231" max="231" width="27.7109375" style="93" customWidth="1"/>
    <col min="232" max="232" width="7.5703125" style="93" customWidth="1"/>
    <col min="233" max="233" width="6.7109375" style="93" customWidth="1"/>
    <col min="234" max="16384" width="6.28515625" style="93"/>
  </cols>
  <sheetData>
    <row r="1" spans="1:12" s="152" customFormat="1" ht="54" customHeight="1">
      <c r="A1" s="274" t="s">
        <v>89</v>
      </c>
      <c r="B1" s="275"/>
      <c r="C1" s="275"/>
      <c r="D1" s="275"/>
      <c r="E1" s="276" t="s">
        <v>397</v>
      </c>
      <c r="F1" s="276"/>
      <c r="G1" s="276"/>
      <c r="H1" s="276"/>
      <c r="I1" s="276"/>
      <c r="J1" s="276"/>
      <c r="K1" s="276"/>
      <c r="L1" s="277"/>
    </row>
    <row r="2" spans="1:12" s="103" customFormat="1" ht="11.45" customHeight="1">
      <c r="A2" s="278" t="s">
        <v>80</v>
      </c>
      <c r="B2" s="280" t="s">
        <v>190</v>
      </c>
      <c r="C2" s="280" t="s">
        <v>0</v>
      </c>
      <c r="D2" s="280" t="s">
        <v>153</v>
      </c>
      <c r="E2" s="285" t="s">
        <v>1</v>
      </c>
      <c r="F2" s="280" t="s">
        <v>51</v>
      </c>
      <c r="G2" s="281"/>
      <c r="H2" s="281"/>
      <c r="I2" s="281"/>
      <c r="J2" s="281"/>
      <c r="K2" s="281"/>
      <c r="L2" s="288"/>
    </row>
    <row r="3" spans="1:12" s="103" customFormat="1" ht="11.45" customHeight="1">
      <c r="A3" s="287"/>
      <c r="B3" s="281"/>
      <c r="C3" s="281"/>
      <c r="D3" s="281"/>
      <c r="E3" s="282"/>
      <c r="F3" s="280" t="s">
        <v>162</v>
      </c>
      <c r="G3" s="280" t="s">
        <v>168</v>
      </c>
      <c r="H3" s="280" t="s">
        <v>169</v>
      </c>
      <c r="I3" s="280" t="s">
        <v>170</v>
      </c>
      <c r="J3" s="280" t="s">
        <v>171</v>
      </c>
      <c r="K3" s="280" t="s">
        <v>52</v>
      </c>
      <c r="L3" s="289" t="s">
        <v>154</v>
      </c>
    </row>
    <row r="4" spans="1:12" s="103" customFormat="1" ht="11.45" customHeight="1">
      <c r="A4" s="287"/>
      <c r="B4" s="281"/>
      <c r="C4" s="281"/>
      <c r="D4" s="281"/>
      <c r="E4" s="282"/>
      <c r="F4" s="281"/>
      <c r="G4" s="281"/>
      <c r="H4" s="281"/>
      <c r="I4" s="281"/>
      <c r="J4" s="281"/>
      <c r="K4" s="281"/>
      <c r="L4" s="288"/>
    </row>
    <row r="5" spans="1:12" s="103" customFormat="1" ht="13.5" customHeight="1">
      <c r="A5" s="287"/>
      <c r="B5" s="281"/>
      <c r="C5" s="281"/>
      <c r="D5" s="281"/>
      <c r="E5" s="282"/>
      <c r="F5" s="281"/>
      <c r="G5" s="281"/>
      <c r="H5" s="281"/>
      <c r="I5" s="281"/>
      <c r="J5" s="281"/>
      <c r="K5" s="281"/>
      <c r="L5" s="288"/>
    </row>
    <row r="6" spans="1:12" s="99" customFormat="1" ht="11.45" customHeight="1">
      <c r="A6" s="94">
        <v>1</v>
      </c>
      <c r="B6" s="96">
        <v>2</v>
      </c>
      <c r="C6" s="97">
        <v>3</v>
      </c>
      <c r="D6" s="96">
        <v>4</v>
      </c>
      <c r="E6" s="96">
        <v>5</v>
      </c>
      <c r="F6" s="96">
        <v>6</v>
      </c>
      <c r="G6" s="96">
        <v>7</v>
      </c>
      <c r="H6" s="96">
        <v>8</v>
      </c>
      <c r="I6" s="96">
        <v>9</v>
      </c>
      <c r="J6" s="96">
        <v>10</v>
      </c>
      <c r="K6" s="97">
        <v>11</v>
      </c>
      <c r="L6" s="104">
        <v>12</v>
      </c>
    </row>
    <row r="7" spans="1:12" ht="18.95" customHeight="1">
      <c r="A7" s="185"/>
      <c r="B7" s="186"/>
      <c r="C7" s="157"/>
      <c r="D7" s="177"/>
      <c r="E7" s="292" t="s">
        <v>1</v>
      </c>
      <c r="F7" s="293"/>
      <c r="G7" s="293"/>
      <c r="H7" s="293"/>
      <c r="I7" s="293"/>
      <c r="J7" s="293"/>
      <c r="K7" s="293"/>
      <c r="L7" s="293"/>
    </row>
    <row r="8" spans="1:12" ht="11.1" customHeight="1">
      <c r="A8" s="101">
        <f>IF(F8&lt;&gt;"",COUNTA($F8:F$8),"")</f>
        <v>1</v>
      </c>
      <c r="B8" s="208" t="s">
        <v>50</v>
      </c>
      <c r="C8" s="158" t="s">
        <v>298</v>
      </c>
      <c r="D8" s="188" t="s">
        <v>152</v>
      </c>
      <c r="E8" s="214">
        <v>304373</v>
      </c>
      <c r="F8" s="214">
        <v>7957</v>
      </c>
      <c r="G8" s="214">
        <v>38382</v>
      </c>
      <c r="H8" s="214">
        <v>68554</v>
      </c>
      <c r="I8" s="214">
        <v>70104</v>
      </c>
      <c r="J8" s="214">
        <v>79140</v>
      </c>
      <c r="K8" s="214">
        <v>36611</v>
      </c>
      <c r="L8" s="214">
        <v>3625</v>
      </c>
    </row>
    <row r="9" spans="1:12" ht="11.1" customHeight="1">
      <c r="A9" s="101">
        <f>IF(F9&lt;&gt;"",COUNTA($F$8:F9),"")</f>
        <v>2</v>
      </c>
      <c r="B9" s="189"/>
      <c r="C9" s="162"/>
      <c r="D9" s="188" t="s">
        <v>155</v>
      </c>
      <c r="E9" s="214">
        <v>619304</v>
      </c>
      <c r="F9" s="214">
        <v>18581</v>
      </c>
      <c r="G9" s="214">
        <v>83471</v>
      </c>
      <c r="H9" s="214">
        <v>139122</v>
      </c>
      <c r="I9" s="214">
        <v>142799</v>
      </c>
      <c r="J9" s="214">
        <v>154711</v>
      </c>
      <c r="K9" s="214">
        <v>71510</v>
      </c>
      <c r="L9" s="214">
        <v>9110</v>
      </c>
    </row>
    <row r="10" spans="1:12" ht="10.35" customHeight="1">
      <c r="A10" s="101">
        <f>IF(F10&lt;&gt;"",COUNTA($F$8:F10),"")</f>
        <v>3</v>
      </c>
      <c r="B10" s="189" t="s">
        <v>6</v>
      </c>
      <c r="C10" s="168" t="s">
        <v>218</v>
      </c>
      <c r="D10" s="181" t="s">
        <v>152</v>
      </c>
      <c r="E10" s="211">
        <v>3599</v>
      </c>
      <c r="F10" s="211">
        <v>157</v>
      </c>
      <c r="G10" s="211">
        <v>527</v>
      </c>
      <c r="H10" s="211">
        <v>732</v>
      </c>
      <c r="I10" s="211">
        <v>667</v>
      </c>
      <c r="J10" s="211">
        <v>988</v>
      </c>
      <c r="K10" s="211">
        <v>472</v>
      </c>
      <c r="L10" s="211">
        <v>56</v>
      </c>
    </row>
    <row r="11" spans="1:12" ht="10.35" customHeight="1">
      <c r="A11" s="101">
        <f>IF(F11&lt;&gt;"",COUNTA($F$8:F11),"")</f>
        <v>4</v>
      </c>
      <c r="B11" s="189"/>
      <c r="C11" s="168"/>
      <c r="D11" s="181" t="s">
        <v>155</v>
      </c>
      <c r="E11" s="211">
        <v>13781</v>
      </c>
      <c r="F11" s="211">
        <v>676</v>
      </c>
      <c r="G11" s="211">
        <v>2231</v>
      </c>
      <c r="H11" s="211">
        <v>3028</v>
      </c>
      <c r="I11" s="211">
        <v>2412</v>
      </c>
      <c r="J11" s="211">
        <v>3485</v>
      </c>
      <c r="K11" s="211">
        <v>1742</v>
      </c>
      <c r="L11" s="211">
        <v>207</v>
      </c>
    </row>
    <row r="12" spans="1:12" ht="10.35" customHeight="1">
      <c r="A12" s="101">
        <f>IF(F12&lt;&gt;"",COUNTA($F$8:F12),"")</f>
        <v>5</v>
      </c>
      <c r="B12" s="189" t="s">
        <v>7</v>
      </c>
      <c r="C12" s="159" t="s">
        <v>221</v>
      </c>
      <c r="D12" s="181" t="s">
        <v>152</v>
      </c>
      <c r="E12" s="211">
        <v>26823</v>
      </c>
      <c r="F12" s="211">
        <v>571</v>
      </c>
      <c r="G12" s="211">
        <v>2726</v>
      </c>
      <c r="H12" s="211">
        <v>5687</v>
      </c>
      <c r="I12" s="211">
        <v>6391</v>
      </c>
      <c r="J12" s="211">
        <v>7606</v>
      </c>
      <c r="K12" s="211">
        <v>3541</v>
      </c>
      <c r="L12" s="211">
        <v>301</v>
      </c>
    </row>
    <row r="13" spans="1:12" ht="10.35" customHeight="1">
      <c r="A13" s="101">
        <f>IF(F13&lt;&gt;"",COUNTA($F$8:F13),"")</f>
        <v>6</v>
      </c>
      <c r="B13" s="189"/>
      <c r="C13" s="159"/>
      <c r="D13" s="181" t="s">
        <v>155</v>
      </c>
      <c r="E13" s="211">
        <v>131455</v>
      </c>
      <c r="F13" s="211">
        <v>4292</v>
      </c>
      <c r="G13" s="211">
        <v>15256</v>
      </c>
      <c r="H13" s="211">
        <v>28360</v>
      </c>
      <c r="I13" s="211">
        <v>31644</v>
      </c>
      <c r="J13" s="211">
        <v>34798</v>
      </c>
      <c r="K13" s="211">
        <v>15645</v>
      </c>
      <c r="L13" s="211">
        <v>1460</v>
      </c>
    </row>
    <row r="14" spans="1:12" ht="10.35" customHeight="1">
      <c r="A14" s="101">
        <f>IF(F14&lt;&gt;"",COUNTA($F$8:F14),"")</f>
        <v>7</v>
      </c>
      <c r="B14" s="189" t="s">
        <v>8</v>
      </c>
      <c r="C14" s="159" t="s">
        <v>222</v>
      </c>
      <c r="D14" s="181" t="s">
        <v>152</v>
      </c>
      <c r="E14" s="211">
        <v>21647</v>
      </c>
      <c r="F14" s="211">
        <v>447</v>
      </c>
      <c r="G14" s="211">
        <v>2269</v>
      </c>
      <c r="H14" s="211">
        <v>4726</v>
      </c>
      <c r="I14" s="211">
        <v>5042</v>
      </c>
      <c r="J14" s="211">
        <v>6125</v>
      </c>
      <c r="K14" s="211">
        <v>2862</v>
      </c>
      <c r="L14" s="211">
        <v>176</v>
      </c>
    </row>
    <row r="15" spans="1:12" ht="10.35" customHeight="1">
      <c r="A15" s="101">
        <f>IF(F15&lt;&gt;"",COUNTA($F$8:F15),"")</f>
        <v>8</v>
      </c>
      <c r="B15" s="189"/>
      <c r="C15" s="159"/>
      <c r="D15" s="181" t="s">
        <v>155</v>
      </c>
      <c r="E15" s="211">
        <v>85684</v>
      </c>
      <c r="F15" s="211">
        <v>2331</v>
      </c>
      <c r="G15" s="211">
        <v>9928</v>
      </c>
      <c r="H15" s="211">
        <v>19889</v>
      </c>
      <c r="I15" s="211">
        <v>20178</v>
      </c>
      <c r="J15" s="211">
        <v>22423</v>
      </c>
      <c r="K15" s="211">
        <v>10157</v>
      </c>
      <c r="L15" s="211">
        <v>778</v>
      </c>
    </row>
    <row r="16" spans="1:12" ht="10.35" customHeight="1">
      <c r="A16" s="101">
        <f>IF(F16&lt;&gt;"",COUNTA($F$8:F16),"")</f>
        <v>9</v>
      </c>
      <c r="B16" s="189" t="s">
        <v>10</v>
      </c>
      <c r="C16" s="159" t="s">
        <v>223</v>
      </c>
      <c r="D16" s="181" t="s">
        <v>152</v>
      </c>
      <c r="E16" s="211">
        <v>18563</v>
      </c>
      <c r="F16" s="211">
        <v>384</v>
      </c>
      <c r="G16" s="211">
        <v>1960</v>
      </c>
      <c r="H16" s="211">
        <v>3969</v>
      </c>
      <c r="I16" s="211">
        <v>4265</v>
      </c>
      <c r="J16" s="211">
        <v>5351</v>
      </c>
      <c r="K16" s="211">
        <v>2479</v>
      </c>
      <c r="L16" s="211">
        <v>155</v>
      </c>
    </row>
    <row r="17" spans="1:12" ht="10.35" customHeight="1">
      <c r="A17" s="101">
        <f>IF(F17&lt;&gt;"",COUNTA($F$8:F17),"")</f>
        <v>10</v>
      </c>
      <c r="B17" s="189"/>
      <c r="C17" s="159"/>
      <c r="D17" s="181" t="s">
        <v>155</v>
      </c>
      <c r="E17" s="211">
        <v>71542</v>
      </c>
      <c r="F17" s="211">
        <v>1939</v>
      </c>
      <c r="G17" s="211">
        <v>8373</v>
      </c>
      <c r="H17" s="211">
        <v>16714</v>
      </c>
      <c r="I17" s="211">
        <v>17037</v>
      </c>
      <c r="J17" s="211">
        <v>18524</v>
      </c>
      <c r="K17" s="211">
        <v>8314</v>
      </c>
      <c r="L17" s="211">
        <v>641</v>
      </c>
    </row>
    <row r="18" spans="1:12" ht="10.35" customHeight="1">
      <c r="A18" s="101">
        <f>IF(F18&lt;&gt;"",COUNTA($F$8:F18),"")</f>
        <v>11</v>
      </c>
      <c r="B18" s="189" t="s">
        <v>20</v>
      </c>
      <c r="C18" s="159" t="s">
        <v>224</v>
      </c>
      <c r="D18" s="181" t="s">
        <v>152</v>
      </c>
      <c r="E18" s="211">
        <v>5176</v>
      </c>
      <c r="F18" s="211">
        <v>124</v>
      </c>
      <c r="G18" s="211">
        <v>457</v>
      </c>
      <c r="H18" s="211">
        <v>961</v>
      </c>
      <c r="I18" s="211">
        <v>1349</v>
      </c>
      <c r="J18" s="211">
        <v>1481</v>
      </c>
      <c r="K18" s="211">
        <v>679</v>
      </c>
      <c r="L18" s="211">
        <v>125</v>
      </c>
    </row>
    <row r="19" spans="1:12" ht="10.35" customHeight="1">
      <c r="A19" s="101">
        <f>IF(F19&lt;&gt;"",COUNTA($F$8:F19),"")</f>
        <v>12</v>
      </c>
      <c r="B19" s="189"/>
      <c r="C19" s="159"/>
      <c r="D19" s="181" t="s">
        <v>155</v>
      </c>
      <c r="E19" s="211">
        <v>45771</v>
      </c>
      <c r="F19" s="211">
        <v>1961</v>
      </c>
      <c r="G19" s="211">
        <v>5328</v>
      </c>
      <c r="H19" s="211">
        <v>8471</v>
      </c>
      <c r="I19" s="211">
        <v>11466</v>
      </c>
      <c r="J19" s="211">
        <v>12375</v>
      </c>
      <c r="K19" s="211">
        <v>5488</v>
      </c>
      <c r="L19" s="211">
        <v>682</v>
      </c>
    </row>
    <row r="20" spans="1:12" ht="10.35" customHeight="1">
      <c r="A20" s="101">
        <f>IF(F20&lt;&gt;"",COUNTA($F$8:F20),"")</f>
        <v>13</v>
      </c>
      <c r="B20" s="189" t="s">
        <v>22</v>
      </c>
      <c r="C20" s="159" t="s">
        <v>225</v>
      </c>
      <c r="D20" s="181" t="s">
        <v>152</v>
      </c>
      <c r="E20" s="211">
        <v>273943</v>
      </c>
      <c r="F20" s="211">
        <v>7229</v>
      </c>
      <c r="G20" s="211">
        <v>35127</v>
      </c>
      <c r="H20" s="211">
        <v>62133</v>
      </c>
      <c r="I20" s="211">
        <v>63045</v>
      </c>
      <c r="J20" s="211">
        <v>70544</v>
      </c>
      <c r="K20" s="211">
        <v>32597</v>
      </c>
      <c r="L20" s="211">
        <v>3268</v>
      </c>
    </row>
    <row r="21" spans="1:12" ht="10.35" customHeight="1">
      <c r="A21" s="101">
        <f>IF(F21&lt;&gt;"",COUNTA($F$8:F21),"")</f>
        <v>14</v>
      </c>
      <c r="B21" s="189"/>
      <c r="C21" s="159"/>
      <c r="D21" s="181" t="s">
        <v>155</v>
      </c>
      <c r="E21" s="211">
        <v>474038</v>
      </c>
      <c r="F21" s="211">
        <v>13612</v>
      </c>
      <c r="G21" s="211">
        <v>65979</v>
      </c>
      <c r="H21" s="211">
        <v>107730</v>
      </c>
      <c r="I21" s="211">
        <v>108738</v>
      </c>
      <c r="J21" s="211">
        <v>116418</v>
      </c>
      <c r="K21" s="211">
        <v>54118</v>
      </c>
      <c r="L21" s="211">
        <v>7443</v>
      </c>
    </row>
    <row r="22" spans="1:12" ht="10.35" customHeight="1">
      <c r="A22" s="101">
        <f>IF(F22&lt;&gt;"",COUNTA($F$8:F22),"")</f>
        <v>15</v>
      </c>
      <c r="B22" s="189" t="s">
        <v>23</v>
      </c>
      <c r="C22" s="159" t="s">
        <v>226</v>
      </c>
      <c r="D22" s="181" t="s">
        <v>152</v>
      </c>
      <c r="E22" s="211">
        <v>67463</v>
      </c>
      <c r="F22" s="211">
        <v>2003</v>
      </c>
      <c r="G22" s="211">
        <v>8938</v>
      </c>
      <c r="H22" s="211">
        <v>14294</v>
      </c>
      <c r="I22" s="211">
        <v>15524</v>
      </c>
      <c r="J22" s="211">
        <v>18048</v>
      </c>
      <c r="K22" s="211">
        <v>7874</v>
      </c>
      <c r="L22" s="211">
        <v>782</v>
      </c>
    </row>
    <row r="23" spans="1:12" ht="10.35" customHeight="1">
      <c r="A23" s="101">
        <f>IF(F23&lt;&gt;"",COUNTA($F$8:F23),"")</f>
        <v>16</v>
      </c>
      <c r="B23" s="189"/>
      <c r="C23" s="159"/>
      <c r="D23" s="181" t="s">
        <v>155</v>
      </c>
      <c r="E23" s="211">
        <v>147474</v>
      </c>
      <c r="F23" s="211">
        <v>5098</v>
      </c>
      <c r="G23" s="211">
        <v>22088</v>
      </c>
      <c r="H23" s="211">
        <v>31708</v>
      </c>
      <c r="I23" s="211">
        <v>33191</v>
      </c>
      <c r="J23" s="211">
        <v>36659</v>
      </c>
      <c r="K23" s="211">
        <v>16320</v>
      </c>
      <c r="L23" s="211">
        <v>2410</v>
      </c>
    </row>
    <row r="24" spans="1:12" ht="10.35" customHeight="1">
      <c r="A24" s="101">
        <f>IF(F24&lt;&gt;"",COUNTA($F$8:F24),"")</f>
        <v>17</v>
      </c>
      <c r="B24" s="189" t="s">
        <v>27</v>
      </c>
      <c r="C24" s="159" t="s">
        <v>227</v>
      </c>
      <c r="D24" s="181" t="s">
        <v>152</v>
      </c>
      <c r="E24" s="211">
        <v>4141</v>
      </c>
      <c r="F24" s="211">
        <v>43</v>
      </c>
      <c r="G24" s="211">
        <v>565</v>
      </c>
      <c r="H24" s="211">
        <v>1248</v>
      </c>
      <c r="I24" s="211">
        <v>986</v>
      </c>
      <c r="J24" s="211">
        <v>863</v>
      </c>
      <c r="K24" s="211">
        <v>400</v>
      </c>
      <c r="L24" s="211">
        <v>36</v>
      </c>
    </row>
    <row r="25" spans="1:12" ht="10.35" customHeight="1">
      <c r="A25" s="101">
        <f>IF(F25&lt;&gt;"",COUNTA($F$8:F25),"")</f>
        <v>18</v>
      </c>
      <c r="B25" s="189"/>
      <c r="C25" s="159"/>
      <c r="D25" s="181" t="s">
        <v>155</v>
      </c>
      <c r="E25" s="211">
        <v>12358</v>
      </c>
      <c r="F25" s="211">
        <v>167</v>
      </c>
      <c r="G25" s="211">
        <v>1847</v>
      </c>
      <c r="H25" s="211">
        <v>3600</v>
      </c>
      <c r="I25" s="211">
        <v>3097</v>
      </c>
      <c r="J25" s="211">
        <v>2478</v>
      </c>
      <c r="K25" s="211">
        <v>1037</v>
      </c>
      <c r="L25" s="211">
        <v>132</v>
      </c>
    </row>
    <row r="26" spans="1:12" ht="10.35" customHeight="1">
      <c r="A26" s="101">
        <f>IF(F26&lt;&gt;"",COUNTA($F$8:F26),"")</f>
        <v>19</v>
      </c>
      <c r="B26" s="189" t="s">
        <v>30</v>
      </c>
      <c r="C26" s="159" t="s">
        <v>228</v>
      </c>
      <c r="D26" s="181" t="s">
        <v>152</v>
      </c>
      <c r="E26" s="211">
        <v>5623</v>
      </c>
      <c r="F26" s="211">
        <v>81</v>
      </c>
      <c r="G26" s="211">
        <v>590</v>
      </c>
      <c r="H26" s="211">
        <v>1069</v>
      </c>
      <c r="I26" s="211">
        <v>1341</v>
      </c>
      <c r="J26" s="211">
        <v>1887</v>
      </c>
      <c r="K26" s="211">
        <v>616</v>
      </c>
      <c r="L26" s="211">
        <v>39</v>
      </c>
    </row>
    <row r="27" spans="1:12" ht="10.35" customHeight="1">
      <c r="A27" s="101">
        <f>IF(F27&lt;&gt;"",COUNTA($F$8:F27),"")</f>
        <v>20</v>
      </c>
      <c r="B27" s="189"/>
      <c r="C27" s="159"/>
      <c r="D27" s="181" t="s">
        <v>155</v>
      </c>
      <c r="E27" s="211">
        <v>9199</v>
      </c>
      <c r="F27" s="211">
        <v>176</v>
      </c>
      <c r="G27" s="211">
        <v>1237</v>
      </c>
      <c r="H27" s="211">
        <v>1813</v>
      </c>
      <c r="I27" s="211">
        <v>2207</v>
      </c>
      <c r="J27" s="211">
        <v>2765</v>
      </c>
      <c r="K27" s="211">
        <v>917</v>
      </c>
      <c r="L27" s="211">
        <v>84</v>
      </c>
    </row>
    <row r="28" spans="1:12" ht="10.35" customHeight="1">
      <c r="A28" s="101">
        <f>IF(F28&lt;&gt;"",COUNTA($F$8:F28),"")</f>
        <v>21</v>
      </c>
      <c r="B28" s="189" t="s">
        <v>32</v>
      </c>
      <c r="C28" s="159" t="s">
        <v>229</v>
      </c>
      <c r="D28" s="181" t="s">
        <v>152</v>
      </c>
      <c r="E28" s="211">
        <v>4026</v>
      </c>
      <c r="F28" s="211">
        <v>77</v>
      </c>
      <c r="G28" s="211">
        <v>439</v>
      </c>
      <c r="H28" s="211">
        <v>832</v>
      </c>
      <c r="I28" s="211">
        <v>994</v>
      </c>
      <c r="J28" s="211">
        <v>1074</v>
      </c>
      <c r="K28" s="211">
        <v>538</v>
      </c>
      <c r="L28" s="211">
        <v>72</v>
      </c>
    </row>
    <row r="29" spans="1:12" ht="10.35" customHeight="1">
      <c r="A29" s="101">
        <f>IF(F29&lt;&gt;"",COUNTA($F$8:F29),"")</f>
        <v>22</v>
      </c>
      <c r="B29" s="189"/>
      <c r="C29" s="159"/>
      <c r="D29" s="181" t="s">
        <v>155</v>
      </c>
      <c r="E29" s="211">
        <v>8268</v>
      </c>
      <c r="F29" s="211">
        <v>129</v>
      </c>
      <c r="G29" s="211">
        <v>801</v>
      </c>
      <c r="H29" s="211">
        <v>1540</v>
      </c>
      <c r="I29" s="211">
        <v>2030</v>
      </c>
      <c r="J29" s="211">
        <v>2367</v>
      </c>
      <c r="K29" s="211">
        <v>1195</v>
      </c>
      <c r="L29" s="211">
        <v>206</v>
      </c>
    </row>
    <row r="30" spans="1:12" ht="10.35" customHeight="1">
      <c r="A30" s="101">
        <f>IF(F30&lt;&gt;"",COUNTA($F$8:F30),"")</f>
        <v>23</v>
      </c>
      <c r="B30" s="189" t="s">
        <v>49</v>
      </c>
      <c r="C30" s="159" t="s">
        <v>234</v>
      </c>
      <c r="D30" s="181" t="s">
        <v>152</v>
      </c>
      <c r="E30" s="211">
        <v>36114</v>
      </c>
      <c r="F30" s="211">
        <v>497</v>
      </c>
      <c r="G30" s="211">
        <v>4515</v>
      </c>
      <c r="H30" s="211">
        <v>9037</v>
      </c>
      <c r="I30" s="211">
        <v>8906</v>
      </c>
      <c r="J30" s="211">
        <v>8531</v>
      </c>
      <c r="K30" s="211">
        <v>4105</v>
      </c>
      <c r="L30" s="211">
        <v>523</v>
      </c>
    </row>
    <row r="31" spans="1:12" ht="10.35" customHeight="1">
      <c r="A31" s="101">
        <f>IF(F31&lt;&gt;"",COUNTA($F$8:F31),"")</f>
        <v>24</v>
      </c>
      <c r="B31" s="189"/>
      <c r="C31" s="159" t="s">
        <v>235</v>
      </c>
      <c r="D31" s="181" t="s">
        <v>155</v>
      </c>
      <c r="E31" s="211">
        <v>76290</v>
      </c>
      <c r="F31" s="211">
        <v>1199</v>
      </c>
      <c r="G31" s="211">
        <v>10801</v>
      </c>
      <c r="H31" s="211">
        <v>19099</v>
      </c>
      <c r="I31" s="211">
        <v>18233</v>
      </c>
      <c r="J31" s="211">
        <v>17290</v>
      </c>
      <c r="K31" s="211">
        <v>8234</v>
      </c>
      <c r="L31" s="211">
        <v>1434</v>
      </c>
    </row>
    <row r="32" spans="1:12" ht="10.35" customHeight="1">
      <c r="A32" s="101">
        <f>IF(F32&lt;&gt;"",COUNTA($F$8:F32),"")</f>
        <v>25</v>
      </c>
      <c r="B32" s="189" t="s">
        <v>38</v>
      </c>
      <c r="C32" s="159" t="s">
        <v>236</v>
      </c>
      <c r="D32" s="181" t="s">
        <v>152</v>
      </c>
      <c r="E32" s="211">
        <v>142793</v>
      </c>
      <c r="F32" s="211">
        <v>4174</v>
      </c>
      <c r="G32" s="211">
        <v>18616</v>
      </c>
      <c r="H32" s="211">
        <v>32661</v>
      </c>
      <c r="I32" s="211">
        <v>31797</v>
      </c>
      <c r="J32" s="211">
        <v>36535</v>
      </c>
      <c r="K32" s="211">
        <v>17436</v>
      </c>
      <c r="L32" s="211">
        <v>1574</v>
      </c>
    </row>
    <row r="33" spans="1:12" ht="10.35" customHeight="1">
      <c r="A33" s="101">
        <f>IF(F33&lt;&gt;"",COUNTA($F$8:F33),"")</f>
        <v>26</v>
      </c>
      <c r="B33" s="189"/>
      <c r="C33" s="159" t="s">
        <v>237</v>
      </c>
      <c r="D33" s="181" t="s">
        <v>155</v>
      </c>
      <c r="E33" s="211">
        <v>197914</v>
      </c>
      <c r="F33" s="211">
        <v>6243</v>
      </c>
      <c r="G33" s="211">
        <v>26557</v>
      </c>
      <c r="H33" s="211">
        <v>45179</v>
      </c>
      <c r="I33" s="211">
        <v>44473</v>
      </c>
      <c r="J33" s="211">
        <v>49013</v>
      </c>
      <c r="K33" s="211">
        <v>23728</v>
      </c>
      <c r="L33" s="211">
        <v>2721</v>
      </c>
    </row>
    <row r="34" spans="1:12" ht="10.35" customHeight="1">
      <c r="A34" s="101" t="str">
        <f>IF(F34&lt;&gt;"",COUNTA($F$8:F34),"")</f>
        <v/>
      </c>
      <c r="B34" s="189"/>
      <c r="C34" s="159" t="s">
        <v>238</v>
      </c>
      <c r="D34" s="181"/>
      <c r="E34" s="211"/>
      <c r="F34" s="211"/>
      <c r="G34" s="211"/>
      <c r="H34" s="211"/>
      <c r="I34" s="211"/>
      <c r="J34" s="211"/>
      <c r="K34" s="211"/>
      <c r="L34" s="211"/>
    </row>
    <row r="35" spans="1:12" ht="10.35" customHeight="1">
      <c r="A35" s="101">
        <f>IF(F35&lt;&gt;"",COUNTA($F$8:F35),"")</f>
        <v>27</v>
      </c>
      <c r="B35" s="189" t="s">
        <v>43</v>
      </c>
      <c r="C35" s="159" t="s">
        <v>239</v>
      </c>
      <c r="D35" s="181" t="s">
        <v>152</v>
      </c>
      <c r="E35" s="211">
        <v>13783</v>
      </c>
      <c r="F35" s="211">
        <v>354</v>
      </c>
      <c r="G35" s="211">
        <v>1464</v>
      </c>
      <c r="H35" s="211">
        <v>2992</v>
      </c>
      <c r="I35" s="211">
        <v>3497</v>
      </c>
      <c r="J35" s="211">
        <v>3606</v>
      </c>
      <c r="K35" s="211">
        <v>1628</v>
      </c>
      <c r="L35" s="211">
        <v>242</v>
      </c>
    </row>
    <row r="36" spans="1:12" ht="10.35" customHeight="1">
      <c r="A36" s="101">
        <f>IF(F36&lt;&gt;"",COUNTA($F$8:F36),"")</f>
        <v>28</v>
      </c>
      <c r="B36" s="161"/>
      <c r="C36" s="159" t="s">
        <v>240</v>
      </c>
      <c r="D36" s="181" t="s">
        <v>155</v>
      </c>
      <c r="E36" s="211">
        <v>22535</v>
      </c>
      <c r="F36" s="211">
        <v>600</v>
      </c>
      <c r="G36" s="211">
        <v>2648</v>
      </c>
      <c r="H36" s="211">
        <v>4791</v>
      </c>
      <c r="I36" s="211">
        <v>5507</v>
      </c>
      <c r="J36" s="211">
        <v>5846</v>
      </c>
      <c r="K36" s="211">
        <v>2687</v>
      </c>
      <c r="L36" s="211">
        <v>456</v>
      </c>
    </row>
    <row r="37" spans="1:12" ht="10.35" customHeight="1">
      <c r="A37" s="101" t="str">
        <f>IF(F37&lt;&gt;"",COUNTA($F$8:F37),"")</f>
        <v/>
      </c>
      <c r="B37" s="161"/>
      <c r="C37" s="159" t="s">
        <v>241</v>
      </c>
      <c r="D37" s="181"/>
      <c r="E37" s="211"/>
      <c r="F37" s="211"/>
      <c r="G37" s="211"/>
      <c r="H37" s="211"/>
      <c r="I37" s="211"/>
      <c r="J37" s="211"/>
      <c r="K37" s="211"/>
      <c r="L37" s="211"/>
    </row>
    <row r="38" spans="1:12" ht="14.1" customHeight="1">
      <c r="A38" s="101" t="str">
        <f>IF(F38&lt;&gt;"",COUNTA($F$8:F38),"")</f>
        <v/>
      </c>
      <c r="B38" s="187"/>
      <c r="C38" s="162"/>
      <c r="D38" s="187"/>
      <c r="E38" s="294" t="s">
        <v>55</v>
      </c>
      <c r="F38" s="295"/>
      <c r="G38" s="295"/>
      <c r="H38" s="295"/>
      <c r="I38" s="295"/>
      <c r="J38" s="295"/>
      <c r="K38" s="295"/>
      <c r="L38" s="295"/>
    </row>
    <row r="39" spans="1:12" ht="14.1" customHeight="1">
      <c r="A39" s="101" t="str">
        <f>IF(F39&lt;&gt;"",COUNTA($F$8:F39),"")</f>
        <v/>
      </c>
      <c r="B39" s="161"/>
      <c r="C39" s="190"/>
      <c r="D39" s="191"/>
      <c r="E39" s="290" t="s">
        <v>203</v>
      </c>
      <c r="F39" s="291"/>
      <c r="G39" s="291"/>
      <c r="H39" s="291"/>
      <c r="I39" s="291"/>
      <c r="J39" s="291"/>
      <c r="K39" s="291"/>
      <c r="L39" s="291"/>
    </row>
    <row r="40" spans="1:12" ht="11.1" customHeight="1">
      <c r="A40" s="101">
        <f>IF(F40&lt;&gt;"",COUNTA($F$8:F40),"")</f>
        <v>29</v>
      </c>
      <c r="B40" s="208" t="s">
        <v>50</v>
      </c>
      <c r="C40" s="158" t="s">
        <v>298</v>
      </c>
      <c r="D40" s="188" t="s">
        <v>152</v>
      </c>
      <c r="E40" s="214">
        <v>290185</v>
      </c>
      <c r="F40" s="214">
        <v>7623</v>
      </c>
      <c r="G40" s="214">
        <v>34336</v>
      </c>
      <c r="H40" s="214">
        <v>64554</v>
      </c>
      <c r="I40" s="214">
        <v>66722</v>
      </c>
      <c r="J40" s="214">
        <v>77122</v>
      </c>
      <c r="K40" s="214">
        <v>36270</v>
      </c>
      <c r="L40" s="214">
        <v>3558</v>
      </c>
    </row>
    <row r="41" spans="1:12" ht="11.1" customHeight="1">
      <c r="A41" s="101">
        <f>IF(F41&lt;&gt;"",COUNTA($F$8:F41),"")</f>
        <v>30</v>
      </c>
      <c r="B41" s="189"/>
      <c r="C41" s="162"/>
      <c r="D41" s="188" t="s">
        <v>155</v>
      </c>
      <c r="E41" s="214">
        <v>583307</v>
      </c>
      <c r="F41" s="214">
        <v>17705</v>
      </c>
      <c r="G41" s="214">
        <v>72708</v>
      </c>
      <c r="H41" s="214">
        <v>128467</v>
      </c>
      <c r="I41" s="214">
        <v>134876</v>
      </c>
      <c r="J41" s="214">
        <v>150030</v>
      </c>
      <c r="K41" s="214">
        <v>70623</v>
      </c>
      <c r="L41" s="214">
        <v>8898</v>
      </c>
    </row>
    <row r="42" spans="1:12" ht="10.35" customHeight="1">
      <c r="A42" s="101">
        <f>IF(F42&lt;&gt;"",COUNTA($F$8:F42),"")</f>
        <v>31</v>
      </c>
      <c r="B42" s="189" t="s">
        <v>6</v>
      </c>
      <c r="C42" s="168" t="s">
        <v>218</v>
      </c>
      <c r="D42" s="181" t="s">
        <v>152</v>
      </c>
      <c r="E42" s="211">
        <v>3196</v>
      </c>
      <c r="F42" s="211">
        <v>151</v>
      </c>
      <c r="G42" s="211">
        <v>375</v>
      </c>
      <c r="H42" s="211">
        <v>647</v>
      </c>
      <c r="I42" s="211">
        <v>570</v>
      </c>
      <c r="J42" s="211">
        <v>933</v>
      </c>
      <c r="K42" s="211">
        <v>467</v>
      </c>
      <c r="L42" s="211">
        <v>53</v>
      </c>
    </row>
    <row r="43" spans="1:12" ht="10.35" customHeight="1">
      <c r="A43" s="101">
        <f>IF(F43&lt;&gt;"",COUNTA($F$8:F43),"")</f>
        <v>32</v>
      </c>
      <c r="B43" s="189"/>
      <c r="C43" s="168"/>
      <c r="D43" s="181" t="s">
        <v>155</v>
      </c>
      <c r="E43" s="211">
        <v>12180</v>
      </c>
      <c r="F43" s="211">
        <v>649</v>
      </c>
      <c r="G43" s="211">
        <v>1728</v>
      </c>
      <c r="H43" s="211">
        <v>2633</v>
      </c>
      <c r="I43" s="211">
        <v>2032</v>
      </c>
      <c r="J43" s="211">
        <v>3244</v>
      </c>
      <c r="K43" s="211">
        <v>1697</v>
      </c>
      <c r="L43" s="211">
        <v>197</v>
      </c>
    </row>
    <row r="44" spans="1:12" ht="10.35" customHeight="1">
      <c r="A44" s="101">
        <f>IF(F44&lt;&gt;"",COUNTA($F$8:F44),"")</f>
        <v>33</v>
      </c>
      <c r="B44" s="189" t="s">
        <v>7</v>
      </c>
      <c r="C44" s="159" t="s">
        <v>221</v>
      </c>
      <c r="D44" s="181" t="s">
        <v>152</v>
      </c>
      <c r="E44" s="211">
        <v>25053</v>
      </c>
      <c r="F44" s="211">
        <v>543</v>
      </c>
      <c r="G44" s="211">
        <v>2327</v>
      </c>
      <c r="H44" s="211">
        <v>5229</v>
      </c>
      <c r="I44" s="211">
        <v>5895</v>
      </c>
      <c r="J44" s="211">
        <v>7265</v>
      </c>
      <c r="K44" s="211">
        <v>3499</v>
      </c>
      <c r="L44" s="211">
        <v>295</v>
      </c>
    </row>
    <row r="45" spans="1:12" ht="10.35" customHeight="1">
      <c r="A45" s="101">
        <f>IF(F45&lt;&gt;"",COUNTA($F$8:F45),"")</f>
        <v>34</v>
      </c>
      <c r="B45" s="189"/>
      <c r="C45" s="159"/>
      <c r="D45" s="181" t="s">
        <v>155</v>
      </c>
      <c r="E45" s="211">
        <v>124218</v>
      </c>
      <c r="F45" s="211">
        <v>4162</v>
      </c>
      <c r="G45" s="211">
        <v>13618</v>
      </c>
      <c r="H45" s="211">
        <v>26242</v>
      </c>
      <c r="I45" s="211">
        <v>29734</v>
      </c>
      <c r="J45" s="211">
        <v>33589</v>
      </c>
      <c r="K45" s="211">
        <v>15444</v>
      </c>
      <c r="L45" s="211">
        <v>1429</v>
      </c>
    </row>
    <row r="46" spans="1:12" ht="10.35" customHeight="1">
      <c r="A46" s="101">
        <f>IF(F46&lt;&gt;"",COUNTA($F$8:F46),"")</f>
        <v>35</v>
      </c>
      <c r="B46" s="189" t="s">
        <v>8</v>
      </c>
      <c r="C46" s="159" t="s">
        <v>222</v>
      </c>
      <c r="D46" s="181" t="s">
        <v>152</v>
      </c>
      <c r="E46" s="211">
        <v>20005</v>
      </c>
      <c r="F46" s="211">
        <v>420</v>
      </c>
      <c r="G46" s="211">
        <v>1889</v>
      </c>
      <c r="H46" s="211">
        <v>4310</v>
      </c>
      <c r="I46" s="211">
        <v>4592</v>
      </c>
      <c r="J46" s="211">
        <v>5803</v>
      </c>
      <c r="K46" s="211">
        <v>2821</v>
      </c>
      <c r="L46" s="211">
        <v>170</v>
      </c>
    </row>
    <row r="47" spans="1:12" ht="10.35" customHeight="1">
      <c r="A47" s="101">
        <f>IF(F47&lt;&gt;"",COUNTA($F$8:F47),"")</f>
        <v>36</v>
      </c>
      <c r="B47" s="189"/>
      <c r="C47" s="159"/>
      <c r="D47" s="181" t="s">
        <v>155</v>
      </c>
      <c r="E47" s="211">
        <v>80387</v>
      </c>
      <c r="F47" s="211">
        <v>2243</v>
      </c>
      <c r="G47" s="211">
        <v>8760</v>
      </c>
      <c r="H47" s="211">
        <v>18372</v>
      </c>
      <c r="I47" s="211">
        <v>18777</v>
      </c>
      <c r="J47" s="211">
        <v>21483</v>
      </c>
      <c r="K47" s="211">
        <v>9996</v>
      </c>
      <c r="L47" s="211">
        <v>756</v>
      </c>
    </row>
    <row r="48" spans="1:12" ht="10.35" customHeight="1">
      <c r="A48" s="101">
        <f>IF(F48&lt;&gt;"",COUNTA($F$8:F48),"")</f>
        <v>37</v>
      </c>
      <c r="B48" s="189" t="s">
        <v>10</v>
      </c>
      <c r="C48" s="159" t="s">
        <v>223</v>
      </c>
      <c r="D48" s="181" t="s">
        <v>152</v>
      </c>
      <c r="E48" s="211">
        <v>16969</v>
      </c>
      <c r="F48" s="211">
        <v>357</v>
      </c>
      <c r="G48" s="211">
        <v>1586</v>
      </c>
      <c r="H48" s="211">
        <v>3571</v>
      </c>
      <c r="I48" s="211">
        <v>3833</v>
      </c>
      <c r="J48" s="211">
        <v>5035</v>
      </c>
      <c r="K48" s="211">
        <v>2438</v>
      </c>
      <c r="L48" s="211">
        <v>149</v>
      </c>
    </row>
    <row r="49" spans="1:12" ht="10.35" customHeight="1">
      <c r="A49" s="101">
        <f>IF(F49&lt;&gt;"",COUNTA($F$8:F49),"")</f>
        <v>38</v>
      </c>
      <c r="B49" s="189"/>
      <c r="C49" s="159"/>
      <c r="D49" s="181" t="s">
        <v>155</v>
      </c>
      <c r="E49" s="211">
        <v>66461</v>
      </c>
      <c r="F49" s="211">
        <v>1851</v>
      </c>
      <c r="G49" s="211">
        <v>7244</v>
      </c>
      <c r="H49" s="211">
        <v>15278</v>
      </c>
      <c r="I49" s="211">
        <v>15693</v>
      </c>
      <c r="J49" s="211">
        <v>17619</v>
      </c>
      <c r="K49" s="211">
        <v>8156</v>
      </c>
      <c r="L49" s="211">
        <v>620</v>
      </c>
    </row>
    <row r="50" spans="1:12" ht="10.35" customHeight="1">
      <c r="A50" s="101">
        <f>IF(F50&lt;&gt;"",COUNTA($F$8:F50),"")</f>
        <v>39</v>
      </c>
      <c r="B50" s="189" t="s">
        <v>20</v>
      </c>
      <c r="C50" s="159" t="s">
        <v>224</v>
      </c>
      <c r="D50" s="181" t="s">
        <v>152</v>
      </c>
      <c r="E50" s="211">
        <v>5048</v>
      </c>
      <c r="F50" s="211">
        <v>123</v>
      </c>
      <c r="G50" s="211">
        <v>438</v>
      </c>
      <c r="H50" s="211">
        <v>919</v>
      </c>
      <c r="I50" s="211">
        <v>1303</v>
      </c>
      <c r="J50" s="211">
        <v>1462</v>
      </c>
      <c r="K50" s="211">
        <v>678</v>
      </c>
      <c r="L50" s="211">
        <v>125</v>
      </c>
    </row>
    <row r="51" spans="1:12" ht="10.35" customHeight="1">
      <c r="A51" s="101">
        <f>IF(F51&lt;&gt;"",COUNTA($F$8:F51),"")</f>
        <v>40</v>
      </c>
      <c r="B51" s="189"/>
      <c r="C51" s="159"/>
      <c r="D51" s="181" t="s">
        <v>155</v>
      </c>
      <c r="E51" s="211">
        <v>43831</v>
      </c>
      <c r="F51" s="211">
        <v>1919</v>
      </c>
      <c r="G51" s="211">
        <v>4858</v>
      </c>
      <c r="H51" s="211">
        <v>7870</v>
      </c>
      <c r="I51" s="211">
        <v>10957</v>
      </c>
      <c r="J51" s="211">
        <v>12106</v>
      </c>
      <c r="K51" s="211">
        <v>5448</v>
      </c>
      <c r="L51" s="211">
        <v>673</v>
      </c>
    </row>
    <row r="52" spans="1:12" ht="10.35" customHeight="1">
      <c r="A52" s="101">
        <f>IF(F52&lt;&gt;"",COUNTA($F$8:F52),"")</f>
        <v>41</v>
      </c>
      <c r="B52" s="189" t="s">
        <v>22</v>
      </c>
      <c r="C52" s="159" t="s">
        <v>225</v>
      </c>
      <c r="D52" s="181" t="s">
        <v>152</v>
      </c>
      <c r="E52" s="211">
        <v>261928</v>
      </c>
      <c r="F52" s="211">
        <v>6929</v>
      </c>
      <c r="G52" s="211">
        <v>31632</v>
      </c>
      <c r="H52" s="211">
        <v>58676</v>
      </c>
      <c r="I52" s="211">
        <v>60256</v>
      </c>
      <c r="J52" s="211">
        <v>68922</v>
      </c>
      <c r="K52" s="211">
        <v>32303</v>
      </c>
      <c r="L52" s="211">
        <v>3210</v>
      </c>
    </row>
    <row r="53" spans="1:12" ht="10.35" customHeight="1">
      <c r="A53" s="101">
        <f>IF(F53&lt;&gt;"",COUNTA($F$8:F53),"")</f>
        <v>42</v>
      </c>
      <c r="B53" s="189"/>
      <c r="C53" s="159"/>
      <c r="D53" s="181" t="s">
        <v>155</v>
      </c>
      <c r="E53" s="211">
        <v>446881</v>
      </c>
      <c r="F53" s="211">
        <v>12893</v>
      </c>
      <c r="G53" s="211">
        <v>57358</v>
      </c>
      <c r="H53" s="211">
        <v>99588</v>
      </c>
      <c r="I53" s="211">
        <v>103106</v>
      </c>
      <c r="J53" s="211">
        <v>113187</v>
      </c>
      <c r="K53" s="211">
        <v>53477</v>
      </c>
      <c r="L53" s="211">
        <v>7272</v>
      </c>
    </row>
    <row r="54" spans="1:12" ht="10.35" customHeight="1">
      <c r="A54" s="101">
        <f>IF(F54&lt;&gt;"",COUNTA($F$8:F54),"")</f>
        <v>43</v>
      </c>
      <c r="B54" s="189" t="s">
        <v>23</v>
      </c>
      <c r="C54" s="159" t="s">
        <v>226</v>
      </c>
      <c r="D54" s="181" t="s">
        <v>152</v>
      </c>
      <c r="E54" s="211">
        <v>62721</v>
      </c>
      <c r="F54" s="211">
        <v>1869</v>
      </c>
      <c r="G54" s="211">
        <v>7265</v>
      </c>
      <c r="H54" s="211">
        <v>13100</v>
      </c>
      <c r="I54" s="211">
        <v>14548</v>
      </c>
      <c r="J54" s="211">
        <v>17429</v>
      </c>
      <c r="K54" s="211">
        <v>7749</v>
      </c>
      <c r="L54" s="211">
        <v>761</v>
      </c>
    </row>
    <row r="55" spans="1:12" ht="10.35" customHeight="1">
      <c r="A55" s="101">
        <f>IF(F55&lt;&gt;"",COUNTA($F$8:F55),"")</f>
        <v>44</v>
      </c>
      <c r="B55" s="189"/>
      <c r="C55" s="159"/>
      <c r="D55" s="181" t="s">
        <v>155</v>
      </c>
      <c r="E55" s="211">
        <v>135087</v>
      </c>
      <c r="F55" s="211">
        <v>4706</v>
      </c>
      <c r="G55" s="211">
        <v>17596</v>
      </c>
      <c r="H55" s="211">
        <v>28377</v>
      </c>
      <c r="I55" s="211">
        <v>30853</v>
      </c>
      <c r="J55" s="211">
        <v>35215</v>
      </c>
      <c r="K55" s="211">
        <v>16007</v>
      </c>
      <c r="L55" s="211">
        <v>2333</v>
      </c>
    </row>
    <row r="56" spans="1:12" ht="10.35" customHeight="1">
      <c r="A56" s="101">
        <f>IF(F56&lt;&gt;"",COUNTA($F$8:F56),"")</f>
        <v>45</v>
      </c>
      <c r="B56" s="189" t="s">
        <v>27</v>
      </c>
      <c r="C56" s="159" t="s">
        <v>227</v>
      </c>
      <c r="D56" s="181" t="s">
        <v>152</v>
      </c>
      <c r="E56" s="211">
        <v>3989</v>
      </c>
      <c r="F56" s="211">
        <v>41</v>
      </c>
      <c r="G56" s="211">
        <v>525</v>
      </c>
      <c r="H56" s="211">
        <v>1178</v>
      </c>
      <c r="I56" s="211">
        <v>959</v>
      </c>
      <c r="J56" s="211">
        <v>852</v>
      </c>
      <c r="K56" s="211">
        <v>398</v>
      </c>
      <c r="L56" s="211">
        <v>36</v>
      </c>
    </row>
    <row r="57" spans="1:12" ht="10.35" customHeight="1">
      <c r="A57" s="101">
        <f>IF(F57&lt;&gt;"",COUNTA($F$8:F57),"")</f>
        <v>46</v>
      </c>
      <c r="B57" s="189"/>
      <c r="C57" s="159"/>
      <c r="D57" s="181" t="s">
        <v>155</v>
      </c>
      <c r="E57" s="211">
        <v>11935</v>
      </c>
      <c r="F57" s="211">
        <v>164</v>
      </c>
      <c r="G57" s="211">
        <v>1730</v>
      </c>
      <c r="H57" s="211">
        <v>3416</v>
      </c>
      <c r="I57" s="211">
        <v>3018</v>
      </c>
      <c r="J57" s="211">
        <v>2450</v>
      </c>
      <c r="K57" s="211">
        <v>1025</v>
      </c>
      <c r="L57" s="211">
        <v>132</v>
      </c>
    </row>
    <row r="58" spans="1:12" ht="10.35" customHeight="1">
      <c r="A58" s="101">
        <f>IF(F58&lt;&gt;"",COUNTA($F$8:F58),"")</f>
        <v>47</v>
      </c>
      <c r="B58" s="189" t="s">
        <v>30</v>
      </c>
      <c r="C58" s="159" t="s">
        <v>228</v>
      </c>
      <c r="D58" s="181" t="s">
        <v>152</v>
      </c>
      <c r="E58" s="211">
        <v>5537</v>
      </c>
      <c r="F58" s="211">
        <v>80</v>
      </c>
      <c r="G58" s="211">
        <v>574</v>
      </c>
      <c r="H58" s="211">
        <v>1041</v>
      </c>
      <c r="I58" s="211">
        <v>1312</v>
      </c>
      <c r="J58" s="211">
        <v>1875</v>
      </c>
      <c r="K58" s="211">
        <v>616</v>
      </c>
      <c r="L58" s="211">
        <v>39</v>
      </c>
    </row>
    <row r="59" spans="1:12" ht="10.35" customHeight="1">
      <c r="A59" s="101">
        <f>IF(F59&lt;&gt;"",COUNTA($F$8:F59),"")</f>
        <v>48</v>
      </c>
      <c r="B59" s="189"/>
      <c r="C59" s="159"/>
      <c r="D59" s="181" t="s">
        <v>155</v>
      </c>
      <c r="E59" s="211">
        <v>9045</v>
      </c>
      <c r="F59" s="211">
        <v>169</v>
      </c>
      <c r="G59" s="211">
        <v>1200</v>
      </c>
      <c r="H59" s="211">
        <v>1766</v>
      </c>
      <c r="I59" s="211">
        <v>2162</v>
      </c>
      <c r="J59" s="211">
        <v>2749</v>
      </c>
      <c r="K59" s="211">
        <v>917</v>
      </c>
      <c r="L59" s="211">
        <v>82</v>
      </c>
    </row>
    <row r="60" spans="1:12" ht="10.35" customHeight="1">
      <c r="A60" s="101">
        <f>IF(F60&lt;&gt;"",COUNTA($F$8:F60),"")</f>
        <v>49</v>
      </c>
      <c r="B60" s="189" t="s">
        <v>32</v>
      </c>
      <c r="C60" s="159" t="s">
        <v>229</v>
      </c>
      <c r="D60" s="181" t="s">
        <v>152</v>
      </c>
      <c r="E60" s="211">
        <v>3869</v>
      </c>
      <c r="F60" s="211">
        <v>73</v>
      </c>
      <c r="G60" s="211">
        <v>404</v>
      </c>
      <c r="H60" s="211">
        <v>792</v>
      </c>
      <c r="I60" s="211">
        <v>947</v>
      </c>
      <c r="J60" s="211">
        <v>1050</v>
      </c>
      <c r="K60" s="211">
        <v>535</v>
      </c>
      <c r="L60" s="211">
        <v>68</v>
      </c>
    </row>
    <row r="61" spans="1:12" ht="10.35" customHeight="1">
      <c r="A61" s="101">
        <f>IF(F61&lt;&gt;"",COUNTA($F$8:F61),"")</f>
        <v>50</v>
      </c>
      <c r="B61" s="189"/>
      <c r="C61" s="159"/>
      <c r="D61" s="181" t="s">
        <v>155</v>
      </c>
      <c r="E61" s="211">
        <v>7937</v>
      </c>
      <c r="F61" s="211">
        <v>125</v>
      </c>
      <c r="G61" s="211">
        <v>735</v>
      </c>
      <c r="H61" s="211">
        <v>1452</v>
      </c>
      <c r="I61" s="211">
        <v>1930</v>
      </c>
      <c r="J61" s="211">
        <v>2317</v>
      </c>
      <c r="K61" s="211">
        <v>1183</v>
      </c>
      <c r="L61" s="211">
        <v>195</v>
      </c>
    </row>
    <row r="62" spans="1:12" ht="10.35" customHeight="1">
      <c r="A62" s="101">
        <f>IF(F62&lt;&gt;"",COUNTA($F$8:F62),"")</f>
        <v>51</v>
      </c>
      <c r="B62" s="189" t="s">
        <v>49</v>
      </c>
      <c r="C62" s="159" t="s">
        <v>234</v>
      </c>
      <c r="D62" s="181" t="s">
        <v>152</v>
      </c>
      <c r="E62" s="211">
        <v>33725</v>
      </c>
      <c r="F62" s="211">
        <v>471</v>
      </c>
      <c r="G62" s="211">
        <v>3883</v>
      </c>
      <c r="H62" s="211">
        <v>8324</v>
      </c>
      <c r="I62" s="211">
        <v>8324</v>
      </c>
      <c r="J62" s="211">
        <v>8161</v>
      </c>
      <c r="K62" s="211">
        <v>4049</v>
      </c>
      <c r="L62" s="211">
        <v>513</v>
      </c>
    </row>
    <row r="63" spans="1:12" ht="10.35" customHeight="1">
      <c r="A63" s="101">
        <f>IF(F63&lt;&gt;"",COUNTA($F$8:F63),"")</f>
        <v>52</v>
      </c>
      <c r="B63" s="189"/>
      <c r="C63" s="159" t="s">
        <v>235</v>
      </c>
      <c r="D63" s="181" t="s">
        <v>155</v>
      </c>
      <c r="E63" s="211">
        <v>69814</v>
      </c>
      <c r="F63" s="211">
        <v>1090</v>
      </c>
      <c r="G63" s="211">
        <v>8863</v>
      </c>
      <c r="H63" s="211">
        <v>17085</v>
      </c>
      <c r="I63" s="211">
        <v>16825</v>
      </c>
      <c r="J63" s="211">
        <v>16448</v>
      </c>
      <c r="K63" s="211">
        <v>8103</v>
      </c>
      <c r="L63" s="211">
        <v>1400</v>
      </c>
    </row>
    <row r="64" spans="1:12" ht="10.35" customHeight="1">
      <c r="A64" s="101">
        <f>IF(F64&lt;&gt;"",COUNTA($F$8:F64),"")</f>
        <v>53</v>
      </c>
      <c r="B64" s="189" t="s">
        <v>38</v>
      </c>
      <c r="C64" s="159" t="s">
        <v>236</v>
      </c>
      <c r="D64" s="181" t="s">
        <v>152</v>
      </c>
      <c r="E64" s="211">
        <v>139141</v>
      </c>
      <c r="F64" s="211">
        <v>4055</v>
      </c>
      <c r="G64" s="211">
        <v>17717</v>
      </c>
      <c r="H64" s="211">
        <v>31458</v>
      </c>
      <c r="I64" s="211">
        <v>30892</v>
      </c>
      <c r="J64" s="211">
        <v>36095</v>
      </c>
      <c r="K64" s="211">
        <v>17363</v>
      </c>
      <c r="L64" s="211">
        <v>1561</v>
      </c>
    </row>
    <row r="65" spans="1:12" ht="10.35" customHeight="1">
      <c r="A65" s="101">
        <f>IF(F65&lt;&gt;"",COUNTA($F$8:F65),"")</f>
        <v>54</v>
      </c>
      <c r="B65" s="189"/>
      <c r="C65" s="159" t="s">
        <v>237</v>
      </c>
      <c r="D65" s="181" t="s">
        <v>155</v>
      </c>
      <c r="E65" s="211">
        <v>192211</v>
      </c>
      <c r="F65" s="211">
        <v>6070</v>
      </c>
      <c r="G65" s="211">
        <v>25082</v>
      </c>
      <c r="H65" s="211">
        <v>43163</v>
      </c>
      <c r="I65" s="211">
        <v>43181</v>
      </c>
      <c r="J65" s="211">
        <v>48415</v>
      </c>
      <c r="K65" s="211">
        <v>23610</v>
      </c>
      <c r="L65" s="211">
        <v>2690</v>
      </c>
    </row>
    <row r="66" spans="1:12" ht="10.35" customHeight="1">
      <c r="A66" s="101" t="str">
        <f>IF(F66&lt;&gt;"",COUNTA($F$8:F66),"")</f>
        <v/>
      </c>
      <c r="B66" s="189"/>
      <c r="C66" s="159" t="s">
        <v>238</v>
      </c>
      <c r="D66" s="181"/>
      <c r="E66" s="211"/>
      <c r="F66" s="211"/>
      <c r="G66" s="211"/>
      <c r="H66" s="211"/>
      <c r="I66" s="211"/>
      <c r="J66" s="211"/>
      <c r="K66" s="211"/>
      <c r="L66" s="211"/>
    </row>
    <row r="67" spans="1:12" ht="10.35" customHeight="1">
      <c r="A67" s="101">
        <f>IF(F67&lt;&gt;"",COUNTA($F$8:F67),"")</f>
        <v>55</v>
      </c>
      <c r="B67" s="189" t="s">
        <v>43</v>
      </c>
      <c r="C67" s="159" t="s">
        <v>239</v>
      </c>
      <c r="D67" s="181" t="s">
        <v>152</v>
      </c>
      <c r="E67" s="211">
        <v>12946</v>
      </c>
      <c r="F67" s="211">
        <v>340</v>
      </c>
      <c r="G67" s="211">
        <v>1264</v>
      </c>
      <c r="H67" s="211">
        <v>2783</v>
      </c>
      <c r="I67" s="211">
        <v>3274</v>
      </c>
      <c r="J67" s="211">
        <v>3460</v>
      </c>
      <c r="K67" s="211">
        <v>1593</v>
      </c>
      <c r="L67" s="211">
        <v>232</v>
      </c>
    </row>
    <row r="68" spans="1:12" ht="10.35" customHeight="1">
      <c r="A68" s="101">
        <f>IF(F68&lt;&gt;"",COUNTA($F$8:F68),"")</f>
        <v>56</v>
      </c>
      <c r="B68" s="161"/>
      <c r="C68" s="159" t="s">
        <v>240</v>
      </c>
      <c r="D68" s="181" t="s">
        <v>155</v>
      </c>
      <c r="E68" s="211">
        <v>20852</v>
      </c>
      <c r="F68" s="211">
        <v>569</v>
      </c>
      <c r="G68" s="211">
        <v>2152</v>
      </c>
      <c r="H68" s="211">
        <v>4329</v>
      </c>
      <c r="I68" s="211">
        <v>5137</v>
      </c>
      <c r="J68" s="211">
        <v>5593</v>
      </c>
      <c r="K68" s="211">
        <v>2632</v>
      </c>
      <c r="L68" s="211">
        <v>440</v>
      </c>
    </row>
    <row r="69" spans="1:12" ht="10.35" customHeight="1">
      <c r="A69" s="101" t="str">
        <f>IF(F69&lt;&gt;"",COUNTA($F$8:F69),"")</f>
        <v/>
      </c>
      <c r="B69" s="161"/>
      <c r="C69" s="159" t="s">
        <v>241</v>
      </c>
      <c r="D69" s="181"/>
      <c r="E69" s="211"/>
      <c r="F69" s="211"/>
      <c r="G69" s="211"/>
      <c r="H69" s="211"/>
      <c r="I69" s="211"/>
      <c r="J69" s="211"/>
      <c r="K69" s="211"/>
      <c r="L69" s="211"/>
    </row>
  </sheetData>
  <mergeCells count="18">
    <mergeCell ref="E39:L39"/>
    <mergeCell ref="H3:H5"/>
    <mergeCell ref="I3:I5"/>
    <mergeCell ref="J3:J5"/>
    <mergeCell ref="K3:K5"/>
    <mergeCell ref="L3:L5"/>
    <mergeCell ref="E7:L7"/>
    <mergeCell ref="E38:L38"/>
    <mergeCell ref="A1:D1"/>
    <mergeCell ref="E1:L1"/>
    <mergeCell ref="A2:A5"/>
    <mergeCell ref="B2:B5"/>
    <mergeCell ref="C2:C5"/>
    <mergeCell ref="D2:D5"/>
    <mergeCell ref="E2:E5"/>
    <mergeCell ref="F2:L2"/>
    <mergeCell ref="F3:F5"/>
    <mergeCell ref="G3:G5"/>
  </mergeCells>
  <conditionalFormatting sqref="E38 E39:L39 E10:L37">
    <cfRule type="cellIs" dxfId="20" priority="4" stopIfTrue="1" operator="between">
      <formula>0.1</formula>
      <formula>2.9</formula>
    </cfRule>
  </conditionalFormatting>
  <conditionalFormatting sqref="E8:L9">
    <cfRule type="cellIs" dxfId="19" priority="3" stopIfTrue="1" operator="between">
      <formula>0.1</formula>
      <formula>2.9</formula>
    </cfRule>
  </conditionalFormatting>
  <conditionalFormatting sqref="E42:L69">
    <cfRule type="cellIs" dxfId="18" priority="2" stopIfTrue="1" operator="between">
      <formula>0.1</formula>
      <formula>2.9</formula>
    </cfRule>
  </conditionalFormatting>
  <conditionalFormatting sqref="E40:L41">
    <cfRule type="cellIs" dxfId="17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7"/>
  <sheetViews>
    <sheetView zoomScale="140" zoomScaleNormal="140" workbookViewId="0">
      <pane xSplit="3" ySplit="6" topLeftCell="D7" activePane="bottomRight" state="frozen"/>
      <selection activeCell="A7" sqref="A7:D7"/>
      <selection pane="topRight" activeCell="A7" sqref="A7:D7"/>
      <selection pane="bottomLeft" activeCell="A7" sqref="A7:D7"/>
      <selection pane="bottomRight" activeCell="A7" sqref="A7"/>
    </sheetView>
  </sheetViews>
  <sheetFormatPr baseColWidth="10" defaultColWidth="10.42578125" defaultRowHeight="11.45" customHeight="1"/>
  <cols>
    <col min="1" max="1" width="3.7109375" style="93" customWidth="1"/>
    <col min="2" max="2" width="5.7109375" style="93" customWidth="1"/>
    <col min="3" max="3" width="38.28515625" style="103" customWidth="1"/>
    <col min="4" max="8" width="8.7109375" style="93" customWidth="1"/>
    <col min="9" max="9" width="11.28515625" style="93" customWidth="1"/>
    <col min="10" max="248" width="11.42578125" style="93" customWidth="1"/>
    <col min="249" max="249" width="6.140625" style="93" customWidth="1"/>
    <col min="250" max="250" width="33.7109375" style="93" customWidth="1"/>
    <col min="251" max="16384" width="10.42578125" style="93"/>
  </cols>
  <sheetData>
    <row r="1" spans="1:15" s="152" customFormat="1" ht="54" customHeight="1">
      <c r="A1" s="274" t="s">
        <v>91</v>
      </c>
      <c r="B1" s="275"/>
      <c r="C1" s="275"/>
      <c r="D1" s="276" t="s">
        <v>398</v>
      </c>
      <c r="E1" s="276"/>
      <c r="F1" s="276"/>
      <c r="G1" s="276"/>
      <c r="H1" s="277"/>
    </row>
    <row r="2" spans="1:15" ht="11.45" customHeight="1">
      <c r="A2" s="278" t="s">
        <v>83</v>
      </c>
      <c r="B2" s="280" t="s">
        <v>85</v>
      </c>
      <c r="C2" s="280" t="s">
        <v>54</v>
      </c>
      <c r="D2" s="280" t="s">
        <v>1</v>
      </c>
      <c r="E2" s="285" t="s">
        <v>184</v>
      </c>
      <c r="F2" s="282"/>
      <c r="G2" s="282"/>
      <c r="H2" s="286"/>
    </row>
    <row r="3" spans="1:15" ht="11.45" customHeight="1">
      <c r="A3" s="287"/>
      <c r="B3" s="281"/>
      <c r="C3" s="281"/>
      <c r="D3" s="281"/>
      <c r="E3" s="280" t="s">
        <v>299</v>
      </c>
      <c r="F3" s="280" t="s">
        <v>300</v>
      </c>
      <c r="G3" s="280" t="s">
        <v>177</v>
      </c>
      <c r="H3" s="289" t="s">
        <v>178</v>
      </c>
    </row>
    <row r="4" spans="1:15" ht="11.45" customHeight="1">
      <c r="A4" s="287"/>
      <c r="B4" s="281"/>
      <c r="C4" s="281"/>
      <c r="D4" s="281"/>
      <c r="E4" s="281"/>
      <c r="F4" s="281"/>
      <c r="G4" s="281"/>
      <c r="H4" s="288"/>
    </row>
    <row r="5" spans="1:15" ht="11.45" customHeight="1">
      <c r="A5" s="287"/>
      <c r="B5" s="281"/>
      <c r="C5" s="281"/>
      <c r="D5" s="281"/>
      <c r="E5" s="281"/>
      <c r="F5" s="281"/>
      <c r="G5" s="281"/>
      <c r="H5" s="288"/>
    </row>
    <row r="6" spans="1:15" s="99" customFormat="1" ht="10.3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5">
        <v>6</v>
      </c>
      <c r="G6" s="96">
        <v>7</v>
      </c>
      <c r="H6" s="104">
        <v>8</v>
      </c>
    </row>
    <row r="7" spans="1:15" ht="20.100000000000001" customHeight="1">
      <c r="A7" s="107"/>
      <c r="B7" s="108"/>
      <c r="C7" s="109"/>
      <c r="D7" s="298" t="s">
        <v>1</v>
      </c>
      <c r="E7" s="293"/>
      <c r="F7" s="293"/>
      <c r="G7" s="293"/>
      <c r="H7" s="293"/>
    </row>
    <row r="8" spans="1:15" ht="11.1" customHeight="1">
      <c r="A8" s="101">
        <f>IF(E8&lt;&gt;"",COUNTA($E8:E$8),"")</f>
        <v>1</v>
      </c>
      <c r="B8" s="162" t="s">
        <v>50</v>
      </c>
      <c r="C8" s="158" t="s">
        <v>298</v>
      </c>
      <c r="D8" s="213">
        <v>619304</v>
      </c>
      <c r="E8" s="213">
        <v>428340</v>
      </c>
      <c r="F8" s="213">
        <v>87104</v>
      </c>
      <c r="G8" s="213">
        <v>58623</v>
      </c>
      <c r="H8" s="213">
        <v>45237</v>
      </c>
    </row>
    <row r="9" spans="1:15" ht="6" customHeight="1">
      <c r="A9" s="101" t="str">
        <f>IF(E9&lt;&gt;"",COUNTA($E$8:E9),"")</f>
        <v/>
      </c>
      <c r="B9" s="110"/>
      <c r="C9" s="111"/>
      <c r="D9" s="212"/>
      <c r="E9" s="212"/>
      <c r="F9" s="212"/>
      <c r="G9" s="212"/>
      <c r="H9" s="212"/>
    </row>
    <row r="10" spans="1:15" ht="10.35" customHeight="1">
      <c r="A10" s="101">
        <f>IF(E10&lt;&gt;"",COUNTA($E$8:E10),"")</f>
        <v>2</v>
      </c>
      <c r="B10" s="159" t="s">
        <v>6</v>
      </c>
      <c r="C10" s="159" t="s">
        <v>218</v>
      </c>
      <c r="D10" s="212">
        <v>13781</v>
      </c>
      <c r="E10" s="212">
        <v>9382</v>
      </c>
      <c r="F10" s="212">
        <v>1114</v>
      </c>
      <c r="G10" s="212">
        <v>1463</v>
      </c>
      <c r="H10" s="212">
        <v>1822</v>
      </c>
      <c r="I10" s="112"/>
      <c r="J10" s="112"/>
      <c r="K10" s="112"/>
      <c r="L10" s="112"/>
      <c r="M10" s="112"/>
      <c r="N10" s="112"/>
      <c r="O10" s="112"/>
    </row>
    <row r="11" spans="1:15" ht="10.35" customHeight="1">
      <c r="A11" s="101">
        <f>IF(E11&lt;&gt;"",COUNTA($E$8:E11),"")</f>
        <v>3</v>
      </c>
      <c r="B11" s="159" t="s">
        <v>7</v>
      </c>
      <c r="C11" s="159" t="s">
        <v>221</v>
      </c>
      <c r="D11" s="212">
        <v>131455</v>
      </c>
      <c r="E11" s="212">
        <v>100152</v>
      </c>
      <c r="F11" s="212">
        <v>11314</v>
      </c>
      <c r="G11" s="212">
        <v>10674</v>
      </c>
      <c r="H11" s="212">
        <v>9315</v>
      </c>
      <c r="I11" s="112"/>
      <c r="J11" s="112"/>
      <c r="K11" s="112"/>
      <c r="L11" s="112"/>
      <c r="M11" s="112"/>
      <c r="N11" s="112"/>
      <c r="O11" s="112"/>
    </row>
    <row r="12" spans="1:15" ht="10.35" customHeight="1">
      <c r="A12" s="101">
        <f>IF(E12&lt;&gt;"",COUNTA($E$8:E12),"")</f>
        <v>4</v>
      </c>
      <c r="B12" s="159" t="s">
        <v>8</v>
      </c>
      <c r="C12" s="159" t="s">
        <v>222</v>
      </c>
      <c r="D12" s="212">
        <v>85684</v>
      </c>
      <c r="E12" s="212">
        <v>65147</v>
      </c>
      <c r="F12" s="212">
        <v>9103</v>
      </c>
      <c r="G12" s="212">
        <v>6449</v>
      </c>
      <c r="H12" s="212">
        <v>4985</v>
      </c>
      <c r="I12" s="112"/>
    </row>
    <row r="13" spans="1:15" ht="10.35" customHeight="1">
      <c r="A13" s="101">
        <f>IF(E13&lt;&gt;"",COUNTA($E$8:E13),"")</f>
        <v>5</v>
      </c>
      <c r="B13" s="159" t="s">
        <v>10</v>
      </c>
      <c r="C13" s="159" t="s">
        <v>223</v>
      </c>
      <c r="D13" s="212">
        <v>71542</v>
      </c>
      <c r="E13" s="212">
        <v>54514</v>
      </c>
      <c r="F13" s="212">
        <v>6932</v>
      </c>
      <c r="G13" s="212">
        <v>5601</v>
      </c>
      <c r="H13" s="212">
        <v>4495</v>
      </c>
      <c r="I13" s="112"/>
    </row>
    <row r="14" spans="1:15" ht="10.35" customHeight="1">
      <c r="A14" s="101">
        <f>IF(E14&lt;&gt;"",COUNTA($E$8:E14),"")</f>
        <v>6</v>
      </c>
      <c r="B14" s="159" t="s">
        <v>20</v>
      </c>
      <c r="C14" s="159" t="s">
        <v>224</v>
      </c>
      <c r="D14" s="212">
        <v>45771</v>
      </c>
      <c r="E14" s="212">
        <v>35005</v>
      </c>
      <c r="F14" s="212">
        <v>2211</v>
      </c>
      <c r="G14" s="212">
        <v>4225</v>
      </c>
      <c r="H14" s="212">
        <v>4330</v>
      </c>
      <c r="I14" s="112"/>
    </row>
    <row r="15" spans="1:15" ht="10.35" customHeight="1">
      <c r="A15" s="101">
        <f>IF(E15&lt;&gt;"",COUNTA($E$8:E15),"")</f>
        <v>7</v>
      </c>
      <c r="B15" s="159" t="s">
        <v>22</v>
      </c>
      <c r="C15" s="159" t="s">
        <v>225</v>
      </c>
      <c r="D15" s="212">
        <v>474038</v>
      </c>
      <c r="E15" s="212">
        <v>318782</v>
      </c>
      <c r="F15" s="212">
        <v>74674</v>
      </c>
      <c r="G15" s="212">
        <v>46483</v>
      </c>
      <c r="H15" s="212">
        <v>34099</v>
      </c>
      <c r="I15" s="112"/>
    </row>
    <row r="16" spans="1:15" ht="10.35" customHeight="1">
      <c r="A16" s="101">
        <f>IF(E16&lt;&gt;"",COUNTA($E$8:E16),"")</f>
        <v>8</v>
      </c>
      <c r="B16" s="159" t="s">
        <v>23</v>
      </c>
      <c r="C16" s="159" t="s">
        <v>226</v>
      </c>
      <c r="D16" s="212">
        <v>147474</v>
      </c>
      <c r="E16" s="212">
        <v>106625</v>
      </c>
      <c r="F16" s="212">
        <v>8500</v>
      </c>
      <c r="G16" s="212">
        <v>15833</v>
      </c>
      <c r="H16" s="212">
        <v>16516</v>
      </c>
      <c r="I16" s="112"/>
    </row>
    <row r="17" spans="1:15" ht="10.35" customHeight="1">
      <c r="A17" s="101">
        <f>IF(E17&lt;&gt;"",COUNTA($E$8:E17),"")</f>
        <v>9</v>
      </c>
      <c r="B17" s="159" t="s">
        <v>27</v>
      </c>
      <c r="C17" s="159" t="s">
        <v>227</v>
      </c>
      <c r="D17" s="212">
        <v>12358</v>
      </c>
      <c r="E17" s="212">
        <v>6248</v>
      </c>
      <c r="F17" s="212">
        <v>4275</v>
      </c>
      <c r="G17" s="212">
        <v>1038</v>
      </c>
      <c r="H17" s="212">
        <v>797</v>
      </c>
      <c r="I17" s="112"/>
    </row>
    <row r="18" spans="1:15" ht="10.35" customHeight="1">
      <c r="A18" s="101">
        <f>IF(E18&lt;&gt;"",COUNTA($E$8:E18),"")</f>
        <v>10</v>
      </c>
      <c r="B18" s="159" t="s">
        <v>30</v>
      </c>
      <c r="C18" s="159" t="s">
        <v>228</v>
      </c>
      <c r="D18" s="212">
        <v>9199</v>
      </c>
      <c r="E18" s="212">
        <v>6554</v>
      </c>
      <c r="F18" s="212">
        <v>1638</v>
      </c>
      <c r="G18" s="212">
        <v>617</v>
      </c>
      <c r="H18" s="212">
        <v>390</v>
      </c>
      <c r="I18" s="112"/>
    </row>
    <row r="19" spans="1:15" ht="10.35" customHeight="1">
      <c r="A19" s="101">
        <f>IF(E19&lt;&gt;"",COUNTA($E$8:E19),"")</f>
        <v>11</v>
      </c>
      <c r="B19" s="159" t="s">
        <v>32</v>
      </c>
      <c r="C19" s="159" t="s">
        <v>229</v>
      </c>
      <c r="D19" s="212">
        <v>8268</v>
      </c>
      <c r="E19" s="212">
        <v>5968</v>
      </c>
      <c r="F19" s="212">
        <v>1236</v>
      </c>
      <c r="G19" s="212">
        <v>473</v>
      </c>
      <c r="H19" s="212">
        <v>591</v>
      </c>
      <c r="I19" s="112"/>
    </row>
    <row r="20" spans="1:15" s="113" customFormat="1" ht="19.5" customHeight="1">
      <c r="A20" s="101">
        <f>IF(E20&lt;&gt;"",COUNTA($E$8:E20),"")</f>
        <v>12</v>
      </c>
      <c r="B20" s="161" t="s">
        <v>49</v>
      </c>
      <c r="C20" s="159" t="s">
        <v>233</v>
      </c>
      <c r="D20" s="212">
        <v>76290</v>
      </c>
      <c r="E20" s="212">
        <v>48065</v>
      </c>
      <c r="F20" s="212">
        <v>13344</v>
      </c>
      <c r="G20" s="212">
        <v>7916</v>
      </c>
      <c r="H20" s="212">
        <v>6965</v>
      </c>
      <c r="I20" s="112"/>
    </row>
    <row r="21" spans="1:15" s="103" customFormat="1" ht="19.5" customHeight="1">
      <c r="A21" s="101">
        <f>IF(E21&lt;&gt;"",COUNTA($E$8:E21),"")</f>
        <v>13</v>
      </c>
      <c r="B21" s="161" t="s">
        <v>38</v>
      </c>
      <c r="C21" s="159" t="s">
        <v>230</v>
      </c>
      <c r="D21" s="212">
        <v>197914</v>
      </c>
      <c r="E21" s="212">
        <v>130576</v>
      </c>
      <c r="F21" s="212">
        <v>41681</v>
      </c>
      <c r="G21" s="212">
        <v>18691</v>
      </c>
      <c r="H21" s="212">
        <v>6966</v>
      </c>
      <c r="I21" s="112"/>
    </row>
    <row r="22" spans="1:15" s="103" customFormat="1" ht="19.5" customHeight="1">
      <c r="A22" s="101">
        <f>IF(E22&lt;&gt;"",COUNTA($E$8:E22),"")</f>
        <v>14</v>
      </c>
      <c r="B22" s="161" t="s">
        <v>43</v>
      </c>
      <c r="C22" s="159" t="s">
        <v>195</v>
      </c>
      <c r="D22" s="212">
        <v>22535</v>
      </c>
      <c r="E22" s="212">
        <v>14746</v>
      </c>
      <c r="F22" s="212">
        <v>4000</v>
      </c>
      <c r="G22" s="212">
        <v>1915</v>
      </c>
      <c r="H22" s="212">
        <v>1874</v>
      </c>
      <c r="I22" s="112"/>
    </row>
    <row r="23" spans="1:15" ht="10.35" customHeight="1">
      <c r="A23" s="101" t="str">
        <f>IF(E23&lt;&gt;"",COUNTA($E$8:E23),"")</f>
        <v/>
      </c>
      <c r="B23" s="160"/>
      <c r="C23" s="162"/>
      <c r="D23" s="212"/>
      <c r="E23" s="212"/>
      <c r="F23" s="212"/>
      <c r="G23" s="212"/>
      <c r="H23" s="212"/>
      <c r="I23" s="112"/>
    </row>
    <row r="24" spans="1:15" ht="10.35" customHeight="1">
      <c r="A24" s="101">
        <f>IF(E24&lt;&gt;"",COUNTA($E$8:E24),"")</f>
        <v>15</v>
      </c>
      <c r="B24" s="160"/>
      <c r="C24" s="159" t="s">
        <v>56</v>
      </c>
      <c r="D24" s="212">
        <v>18581</v>
      </c>
      <c r="E24" s="212">
        <v>1096</v>
      </c>
      <c r="F24" s="212">
        <v>24</v>
      </c>
      <c r="G24" s="212">
        <v>15200</v>
      </c>
      <c r="H24" s="212">
        <v>2261</v>
      </c>
      <c r="I24" s="112"/>
      <c r="J24" s="112"/>
      <c r="K24" s="112"/>
      <c r="L24" s="112"/>
      <c r="M24" s="112"/>
      <c r="N24" s="112"/>
      <c r="O24" s="112"/>
    </row>
    <row r="25" spans="1:15" ht="10.35" customHeight="1">
      <c r="A25" s="101">
        <f>IF(E25&lt;&gt;"",COUNTA($E$8:E25),"")</f>
        <v>16</v>
      </c>
      <c r="B25" s="160"/>
      <c r="C25" s="159" t="s">
        <v>57</v>
      </c>
      <c r="D25" s="212">
        <v>41403</v>
      </c>
      <c r="E25" s="212">
        <v>19318</v>
      </c>
      <c r="F25" s="212">
        <v>1495</v>
      </c>
      <c r="G25" s="212">
        <v>17088</v>
      </c>
      <c r="H25" s="212">
        <v>3502</v>
      </c>
      <c r="I25" s="112"/>
    </row>
    <row r="26" spans="1:15" ht="10.35" customHeight="1">
      <c r="A26" s="101">
        <f>IF(E26&lt;&gt;"",COUNTA($E$8:E26),"")</f>
        <v>17</v>
      </c>
      <c r="B26" s="160"/>
      <c r="C26" s="159" t="s">
        <v>58</v>
      </c>
      <c r="D26" s="212">
        <v>42068</v>
      </c>
      <c r="E26" s="212">
        <v>25055</v>
      </c>
      <c r="F26" s="212">
        <v>7019</v>
      </c>
      <c r="G26" s="212">
        <v>7230</v>
      </c>
      <c r="H26" s="212">
        <v>2764</v>
      </c>
      <c r="I26" s="112"/>
    </row>
    <row r="27" spans="1:15" ht="10.35" customHeight="1">
      <c r="A27" s="101">
        <f>IF(E27&lt;&gt;"",COUNTA($E$8:E27),"")</f>
        <v>18</v>
      </c>
      <c r="B27" s="160"/>
      <c r="C27" s="159" t="s">
        <v>59</v>
      </c>
      <c r="D27" s="212">
        <v>57361</v>
      </c>
      <c r="E27" s="212">
        <v>38980</v>
      </c>
      <c r="F27" s="212">
        <v>10706</v>
      </c>
      <c r="G27" s="212">
        <v>4711</v>
      </c>
      <c r="H27" s="212">
        <v>2964</v>
      </c>
      <c r="I27" s="112"/>
    </row>
    <row r="28" spans="1:15" ht="10.35" customHeight="1">
      <c r="A28" s="101">
        <f>IF(E28&lt;&gt;"",COUNTA($E$8:E28),"")</f>
        <v>19</v>
      </c>
      <c r="B28" s="160"/>
      <c r="C28" s="159" t="s">
        <v>60</v>
      </c>
      <c r="D28" s="212">
        <v>81761</v>
      </c>
      <c r="E28" s="212">
        <v>59667</v>
      </c>
      <c r="F28" s="212">
        <v>13649</v>
      </c>
      <c r="G28" s="212">
        <v>4077</v>
      </c>
      <c r="H28" s="212">
        <v>4368</v>
      </c>
      <c r="I28" s="112"/>
    </row>
    <row r="29" spans="1:15" ht="10.35" customHeight="1">
      <c r="A29" s="101">
        <f>IF(E29&lt;&gt;"",COUNTA($E$8:E29),"")</f>
        <v>20</v>
      </c>
      <c r="B29" s="160"/>
      <c r="C29" s="159" t="s">
        <v>61</v>
      </c>
      <c r="D29" s="212">
        <v>78174</v>
      </c>
      <c r="E29" s="212">
        <v>57957</v>
      </c>
      <c r="F29" s="212">
        <v>11844</v>
      </c>
      <c r="G29" s="212">
        <v>3119</v>
      </c>
      <c r="H29" s="212">
        <v>5254</v>
      </c>
      <c r="I29" s="112"/>
    </row>
    <row r="30" spans="1:15" ht="10.35" customHeight="1">
      <c r="A30" s="101">
        <f>IF(E30&lt;&gt;"",COUNTA($E$8:E30),"")</f>
        <v>21</v>
      </c>
      <c r="B30" s="160"/>
      <c r="C30" s="159" t="s">
        <v>62</v>
      </c>
      <c r="D30" s="212">
        <v>64625</v>
      </c>
      <c r="E30" s="212">
        <v>48138</v>
      </c>
      <c r="F30" s="212">
        <v>9240</v>
      </c>
      <c r="G30" s="212">
        <v>2384</v>
      </c>
      <c r="H30" s="212">
        <v>4863</v>
      </c>
      <c r="I30" s="112"/>
    </row>
    <row r="31" spans="1:15" ht="10.35" customHeight="1">
      <c r="A31" s="101">
        <f>IF(E31&lt;&gt;"",COUNTA($E$8:E31),"")</f>
        <v>22</v>
      </c>
      <c r="B31" s="160"/>
      <c r="C31" s="159" t="s">
        <v>63</v>
      </c>
      <c r="D31" s="212">
        <v>68580</v>
      </c>
      <c r="E31" s="212">
        <v>53219</v>
      </c>
      <c r="F31" s="212">
        <v>8143</v>
      </c>
      <c r="G31" s="212">
        <v>1709</v>
      </c>
      <c r="H31" s="212">
        <v>5509</v>
      </c>
      <c r="I31" s="112"/>
    </row>
    <row r="32" spans="1:15" ht="10.35" customHeight="1">
      <c r="A32" s="101">
        <f>IF(E32&lt;&gt;"",COUNTA($E$8:E32),"")</f>
        <v>23</v>
      </c>
      <c r="B32" s="160"/>
      <c r="C32" s="159" t="s">
        <v>64</v>
      </c>
      <c r="D32" s="212">
        <v>86131</v>
      </c>
      <c r="E32" s="212">
        <v>66010</v>
      </c>
      <c r="F32" s="212">
        <v>11751</v>
      </c>
      <c r="G32" s="212">
        <v>1603</v>
      </c>
      <c r="H32" s="212">
        <v>6767</v>
      </c>
      <c r="I32" s="112"/>
    </row>
    <row r="33" spans="1:15" ht="10.35" customHeight="1">
      <c r="A33" s="101">
        <f>IF(E33&lt;&gt;"",COUNTA($E$8:E33),"")</f>
        <v>24</v>
      </c>
      <c r="B33" s="160"/>
      <c r="C33" s="159" t="s">
        <v>52</v>
      </c>
      <c r="D33" s="212">
        <v>71510</v>
      </c>
      <c r="E33" s="212">
        <v>53483</v>
      </c>
      <c r="F33" s="212">
        <v>10842</v>
      </c>
      <c r="G33" s="212">
        <v>1351</v>
      </c>
      <c r="H33" s="212">
        <v>5834</v>
      </c>
      <c r="I33" s="112"/>
    </row>
    <row r="34" spans="1:15" ht="10.35" customHeight="1">
      <c r="A34" s="101">
        <f>IF(E34&lt;&gt;"",COUNTA($E$8:E34),"")</f>
        <v>25</v>
      </c>
      <c r="B34" s="160"/>
      <c r="C34" s="159" t="s">
        <v>53</v>
      </c>
      <c r="D34" s="212">
        <v>9110</v>
      </c>
      <c r="E34" s="212">
        <v>5417</v>
      </c>
      <c r="F34" s="212">
        <v>2391</v>
      </c>
      <c r="G34" s="212">
        <v>151</v>
      </c>
      <c r="H34" s="212">
        <v>1151</v>
      </c>
      <c r="I34" s="112"/>
    </row>
    <row r="35" spans="1:15" ht="15" customHeight="1">
      <c r="A35" s="101" t="str">
        <f>IF(E35&lt;&gt;"",COUNTA($E$8:E35),"")</f>
        <v/>
      </c>
      <c r="B35" s="160"/>
      <c r="C35" s="159"/>
      <c r="D35" s="294" t="s">
        <v>55</v>
      </c>
      <c r="E35" s="295"/>
      <c r="F35" s="295"/>
      <c r="G35" s="295"/>
      <c r="H35" s="295"/>
      <c r="I35" s="112"/>
    </row>
    <row r="36" spans="1:15" ht="15" customHeight="1">
      <c r="A36" s="101" t="str">
        <f>IF(E36&lt;&gt;"",COUNTA($E$8:E36),"")</f>
        <v/>
      </c>
      <c r="B36" s="160"/>
      <c r="C36" s="159"/>
      <c r="D36" s="329" t="s">
        <v>157</v>
      </c>
      <c r="E36" s="330"/>
      <c r="F36" s="330"/>
      <c r="G36" s="330"/>
      <c r="H36" s="330"/>
    </row>
    <row r="37" spans="1:15" ht="11.1" customHeight="1">
      <c r="A37" s="101">
        <f>IF(E37&lt;&gt;"",COUNTA($E$8:E37),"")</f>
        <v>26</v>
      </c>
      <c r="B37" s="162" t="s">
        <v>50</v>
      </c>
      <c r="C37" s="158" t="s">
        <v>298</v>
      </c>
      <c r="D37" s="213">
        <v>304373</v>
      </c>
      <c r="E37" s="213">
        <v>212628</v>
      </c>
      <c r="F37" s="213">
        <v>47331</v>
      </c>
      <c r="G37" s="213">
        <v>24768</v>
      </c>
      <c r="H37" s="213">
        <v>19646</v>
      </c>
    </row>
    <row r="38" spans="1:15" ht="6" customHeight="1">
      <c r="A38" s="101" t="str">
        <f>IF(E38&lt;&gt;"",COUNTA($E$8:E38),"")</f>
        <v/>
      </c>
      <c r="B38" s="159"/>
      <c r="C38" s="159"/>
      <c r="D38" s="212"/>
      <c r="E38" s="212"/>
      <c r="F38" s="212"/>
      <c r="G38" s="212"/>
      <c r="H38" s="212"/>
    </row>
    <row r="39" spans="1:15" ht="10.35" customHeight="1">
      <c r="A39" s="101">
        <f>IF(E39&lt;&gt;"",COUNTA($E$8:E39),"")</f>
        <v>27</v>
      </c>
      <c r="B39" s="159" t="s">
        <v>6</v>
      </c>
      <c r="C39" s="159" t="s">
        <v>218</v>
      </c>
      <c r="D39" s="212">
        <v>3599</v>
      </c>
      <c r="E39" s="212">
        <v>2321</v>
      </c>
      <c r="F39" s="212">
        <v>444</v>
      </c>
      <c r="G39" s="212">
        <v>364</v>
      </c>
      <c r="H39" s="212">
        <v>470</v>
      </c>
      <c r="I39" s="112"/>
      <c r="J39" s="112"/>
      <c r="K39" s="112"/>
      <c r="L39" s="112"/>
      <c r="M39" s="112"/>
      <c r="N39" s="112"/>
      <c r="O39" s="112"/>
    </row>
    <row r="40" spans="1:15" ht="10.35" customHeight="1">
      <c r="A40" s="101">
        <f>IF(E40&lt;&gt;"",COUNTA($E$8:E40),"")</f>
        <v>28</v>
      </c>
      <c r="B40" s="159" t="s">
        <v>7</v>
      </c>
      <c r="C40" s="159" t="s">
        <v>221</v>
      </c>
      <c r="D40" s="212">
        <v>26823</v>
      </c>
      <c r="E40" s="212">
        <v>19509</v>
      </c>
      <c r="F40" s="212">
        <v>3629</v>
      </c>
      <c r="G40" s="212">
        <v>1809</v>
      </c>
      <c r="H40" s="212">
        <v>1876</v>
      </c>
      <c r="I40" s="112"/>
      <c r="J40" s="112"/>
      <c r="K40" s="112"/>
      <c r="L40" s="112"/>
      <c r="M40" s="112"/>
      <c r="N40" s="112"/>
      <c r="O40" s="112"/>
    </row>
    <row r="41" spans="1:15" ht="10.35" customHeight="1">
      <c r="A41" s="101">
        <f>IF(E41&lt;&gt;"",COUNTA($E$8:E41),"")</f>
        <v>29</v>
      </c>
      <c r="B41" s="159" t="s">
        <v>8</v>
      </c>
      <c r="C41" s="159" t="s">
        <v>222</v>
      </c>
      <c r="D41" s="212">
        <v>21647</v>
      </c>
      <c r="E41" s="212">
        <v>15704</v>
      </c>
      <c r="F41" s="212">
        <v>2943</v>
      </c>
      <c r="G41" s="212">
        <v>1499</v>
      </c>
      <c r="H41" s="212">
        <v>1501</v>
      </c>
    </row>
    <row r="42" spans="1:15" ht="10.35" customHeight="1">
      <c r="A42" s="101">
        <f>IF(E42&lt;&gt;"",COUNTA($E$8:E42),"")</f>
        <v>30</v>
      </c>
      <c r="B42" s="159" t="s">
        <v>10</v>
      </c>
      <c r="C42" s="159" t="s">
        <v>223</v>
      </c>
      <c r="D42" s="212">
        <v>18563</v>
      </c>
      <c r="E42" s="212">
        <v>13599</v>
      </c>
      <c r="F42" s="212">
        <v>2153</v>
      </c>
      <c r="G42" s="212">
        <v>1369</v>
      </c>
      <c r="H42" s="212">
        <v>1442</v>
      </c>
    </row>
    <row r="43" spans="1:15" ht="10.35" customHeight="1">
      <c r="A43" s="101">
        <f>IF(E43&lt;&gt;"",COUNTA($E$8:E43),"")</f>
        <v>31</v>
      </c>
      <c r="B43" s="159" t="s">
        <v>20</v>
      </c>
      <c r="C43" s="159" t="s">
        <v>224</v>
      </c>
      <c r="D43" s="212">
        <v>5176</v>
      </c>
      <c r="E43" s="212">
        <v>3805</v>
      </c>
      <c r="F43" s="212">
        <v>686</v>
      </c>
      <c r="G43" s="212">
        <v>310</v>
      </c>
      <c r="H43" s="212">
        <v>375</v>
      </c>
    </row>
    <row r="44" spans="1:15" ht="10.35" customHeight="1">
      <c r="A44" s="101">
        <f>IF(E44&lt;&gt;"",COUNTA($E$8:E44),"")</f>
        <v>32</v>
      </c>
      <c r="B44" s="159" t="s">
        <v>22</v>
      </c>
      <c r="C44" s="159" t="s">
        <v>225</v>
      </c>
      <c r="D44" s="212">
        <v>273943</v>
      </c>
      <c r="E44" s="212">
        <v>190791</v>
      </c>
      <c r="F44" s="212">
        <v>43258</v>
      </c>
      <c r="G44" s="212">
        <v>22595</v>
      </c>
      <c r="H44" s="212">
        <v>17299</v>
      </c>
    </row>
    <row r="45" spans="1:15" ht="10.35" customHeight="1">
      <c r="A45" s="101">
        <f>IF(E45&lt;&gt;"",COUNTA($E$8:E45),"")</f>
        <v>33</v>
      </c>
      <c r="B45" s="159" t="s">
        <v>23</v>
      </c>
      <c r="C45" s="159" t="s">
        <v>226</v>
      </c>
      <c r="D45" s="212">
        <v>67463</v>
      </c>
      <c r="E45" s="212">
        <v>48955</v>
      </c>
      <c r="F45" s="212">
        <v>4228</v>
      </c>
      <c r="G45" s="212">
        <v>6542</v>
      </c>
      <c r="H45" s="212">
        <v>7738</v>
      </c>
    </row>
    <row r="46" spans="1:15" ht="10.35" customHeight="1">
      <c r="A46" s="101">
        <f>IF(E46&lt;&gt;"",COUNTA($E$8:E46),"")</f>
        <v>34</v>
      </c>
      <c r="B46" s="159" t="s">
        <v>27</v>
      </c>
      <c r="C46" s="159" t="s">
        <v>227</v>
      </c>
      <c r="D46" s="212">
        <v>4141</v>
      </c>
      <c r="E46" s="212">
        <v>2179</v>
      </c>
      <c r="F46" s="212">
        <v>1399</v>
      </c>
      <c r="G46" s="212">
        <v>282</v>
      </c>
      <c r="H46" s="212">
        <v>281</v>
      </c>
    </row>
    <row r="47" spans="1:15" ht="10.35" customHeight="1">
      <c r="A47" s="101">
        <f>IF(E47&lt;&gt;"",COUNTA($E$8:E47),"")</f>
        <v>35</v>
      </c>
      <c r="B47" s="159" t="s">
        <v>30</v>
      </c>
      <c r="C47" s="159" t="s">
        <v>228</v>
      </c>
      <c r="D47" s="212">
        <v>5623</v>
      </c>
      <c r="E47" s="212">
        <v>4283</v>
      </c>
      <c r="F47" s="212">
        <v>825</v>
      </c>
      <c r="G47" s="212">
        <v>266</v>
      </c>
      <c r="H47" s="212">
        <v>249</v>
      </c>
    </row>
    <row r="48" spans="1:15" ht="10.35" customHeight="1">
      <c r="A48" s="101">
        <f>IF(E48&lt;&gt;"",COUNTA($E$8:E48),"")</f>
        <v>36</v>
      </c>
      <c r="B48" s="159" t="s">
        <v>32</v>
      </c>
      <c r="C48" s="159" t="s">
        <v>229</v>
      </c>
      <c r="D48" s="212">
        <v>4026</v>
      </c>
      <c r="E48" s="212">
        <v>2892</v>
      </c>
      <c r="F48" s="212">
        <v>658</v>
      </c>
      <c r="G48" s="212">
        <v>233</v>
      </c>
      <c r="H48" s="212">
        <v>243</v>
      </c>
    </row>
    <row r="49" spans="1:15" ht="19.5" customHeight="1">
      <c r="A49" s="101">
        <f>IF(E49&lt;&gt;"",COUNTA($E$8:E49),"")</f>
        <v>37</v>
      </c>
      <c r="B49" s="161" t="s">
        <v>49</v>
      </c>
      <c r="C49" s="159" t="s">
        <v>232</v>
      </c>
      <c r="D49" s="212">
        <v>36114</v>
      </c>
      <c r="E49" s="212">
        <v>23362</v>
      </c>
      <c r="F49" s="212">
        <v>6148</v>
      </c>
      <c r="G49" s="212">
        <v>3066</v>
      </c>
      <c r="H49" s="212">
        <v>3538</v>
      </c>
    </row>
    <row r="50" spans="1:15" ht="19.5" customHeight="1">
      <c r="A50" s="101">
        <f>IF(E50&lt;&gt;"",COUNTA($E$8:E50),"")</f>
        <v>38</v>
      </c>
      <c r="B50" s="161" t="s">
        <v>38</v>
      </c>
      <c r="C50" s="159" t="s">
        <v>231</v>
      </c>
      <c r="D50" s="212">
        <v>142793</v>
      </c>
      <c r="E50" s="212">
        <v>99746</v>
      </c>
      <c r="F50" s="212">
        <v>27595</v>
      </c>
      <c r="G50" s="212">
        <v>11212</v>
      </c>
      <c r="H50" s="212">
        <v>4240</v>
      </c>
    </row>
    <row r="51" spans="1:15" ht="19.5" customHeight="1">
      <c r="A51" s="101">
        <f>IF(E51&lt;&gt;"",COUNTA($E$8:E51),"")</f>
        <v>39</v>
      </c>
      <c r="B51" s="161" t="s">
        <v>43</v>
      </c>
      <c r="C51" s="159" t="s">
        <v>195</v>
      </c>
      <c r="D51" s="212">
        <v>13783</v>
      </c>
      <c r="E51" s="212">
        <v>9374</v>
      </c>
      <c r="F51" s="212">
        <v>2405</v>
      </c>
      <c r="G51" s="212">
        <v>994</v>
      </c>
      <c r="H51" s="212">
        <v>1010</v>
      </c>
    </row>
    <row r="52" spans="1:15" ht="10.35" customHeight="1">
      <c r="A52" s="101" t="str">
        <f>IF(E52&lt;&gt;"",COUNTA($E$8:E52),"")</f>
        <v/>
      </c>
      <c r="B52" s="160"/>
      <c r="C52" s="162"/>
      <c r="D52" s="212"/>
      <c r="E52" s="212"/>
      <c r="F52" s="212"/>
      <c r="G52" s="212"/>
      <c r="H52" s="212"/>
    </row>
    <row r="53" spans="1:15" ht="10.35" customHeight="1">
      <c r="A53" s="101">
        <f>IF(E53&lt;&gt;"",COUNTA($E$8:E53),"")</f>
        <v>40</v>
      </c>
      <c r="B53" s="160"/>
      <c r="C53" s="159" t="s">
        <v>56</v>
      </c>
      <c r="D53" s="212">
        <v>7957</v>
      </c>
      <c r="E53" s="212">
        <v>476</v>
      </c>
      <c r="F53" s="212">
        <v>13</v>
      </c>
      <c r="G53" s="212">
        <v>6557</v>
      </c>
      <c r="H53" s="212">
        <v>911</v>
      </c>
      <c r="I53" s="112"/>
      <c r="J53" s="112"/>
      <c r="K53" s="112"/>
      <c r="L53" s="112"/>
      <c r="M53" s="112"/>
      <c r="N53" s="112"/>
      <c r="O53" s="112"/>
    </row>
    <row r="54" spans="1:15" ht="10.35" customHeight="1">
      <c r="A54" s="101">
        <f>IF(E54&lt;&gt;"",COUNTA($E$8:E54),"")</f>
        <v>41</v>
      </c>
      <c r="B54" s="160"/>
      <c r="C54" s="159" t="s">
        <v>57</v>
      </c>
      <c r="D54" s="212">
        <v>18602</v>
      </c>
      <c r="E54" s="212">
        <v>8800</v>
      </c>
      <c r="F54" s="212">
        <v>917</v>
      </c>
      <c r="G54" s="212">
        <v>7443</v>
      </c>
      <c r="H54" s="212">
        <v>1442</v>
      </c>
    </row>
    <row r="55" spans="1:15" ht="10.35" customHeight="1">
      <c r="A55" s="101">
        <f>IF(E55&lt;&gt;"",COUNTA($E$8:E55),"")</f>
        <v>42</v>
      </c>
      <c r="B55" s="160"/>
      <c r="C55" s="159" t="s">
        <v>58</v>
      </c>
      <c r="D55" s="212">
        <v>19780</v>
      </c>
      <c r="E55" s="212">
        <v>12112</v>
      </c>
      <c r="F55" s="212">
        <v>3956</v>
      </c>
      <c r="G55" s="212">
        <v>2753</v>
      </c>
      <c r="H55" s="212">
        <v>959</v>
      </c>
    </row>
    <row r="56" spans="1:15" ht="10.35" customHeight="1">
      <c r="A56" s="101">
        <f>IF(E56&lt;&gt;"",COUNTA($E$8:E56),"")</f>
        <v>43</v>
      </c>
      <c r="B56" s="160"/>
      <c r="C56" s="159" t="s">
        <v>59</v>
      </c>
      <c r="D56" s="212">
        <v>28150</v>
      </c>
      <c r="E56" s="212">
        <v>19341</v>
      </c>
      <c r="F56" s="212">
        <v>5876</v>
      </c>
      <c r="G56" s="212">
        <v>1838</v>
      </c>
      <c r="H56" s="212">
        <v>1095</v>
      </c>
    </row>
    <row r="57" spans="1:15" ht="10.35" customHeight="1">
      <c r="A57" s="101">
        <f>IF(E57&lt;&gt;"",COUNTA($E$8:E57),"")</f>
        <v>44</v>
      </c>
      <c r="B57" s="160"/>
      <c r="C57" s="159" t="s">
        <v>60</v>
      </c>
      <c r="D57" s="212">
        <v>40404</v>
      </c>
      <c r="E57" s="212">
        <v>29597</v>
      </c>
      <c r="F57" s="212">
        <v>7480</v>
      </c>
      <c r="G57" s="212">
        <v>1619</v>
      </c>
      <c r="H57" s="212">
        <v>1708</v>
      </c>
    </row>
    <row r="58" spans="1:15" ht="10.35" customHeight="1">
      <c r="A58" s="101">
        <f>IF(E58&lt;&gt;"",COUNTA($E$8:E58),"")</f>
        <v>45</v>
      </c>
      <c r="B58" s="160"/>
      <c r="C58" s="159" t="s">
        <v>61</v>
      </c>
      <c r="D58" s="212">
        <v>38413</v>
      </c>
      <c r="E58" s="212">
        <v>28497</v>
      </c>
      <c r="F58" s="212">
        <v>6496</v>
      </c>
      <c r="G58" s="212">
        <v>1248</v>
      </c>
      <c r="H58" s="212">
        <v>2172</v>
      </c>
    </row>
    <row r="59" spans="1:15" ht="10.35" customHeight="1">
      <c r="A59" s="101">
        <f>IF(E59&lt;&gt;"",COUNTA($E$8:E59),"")</f>
        <v>46</v>
      </c>
      <c r="B59" s="160"/>
      <c r="C59" s="159" t="s">
        <v>62</v>
      </c>
      <c r="D59" s="212">
        <v>31691</v>
      </c>
      <c r="E59" s="212">
        <v>23679</v>
      </c>
      <c r="F59" s="212">
        <v>4884</v>
      </c>
      <c r="G59" s="212">
        <v>1023</v>
      </c>
      <c r="H59" s="212">
        <v>2105</v>
      </c>
    </row>
    <row r="60" spans="1:15" ht="10.35" customHeight="1">
      <c r="A60" s="101">
        <f>IF(E60&lt;&gt;"",COUNTA($E$8:E60),"")</f>
        <v>47</v>
      </c>
      <c r="B60" s="160"/>
      <c r="C60" s="159" t="s">
        <v>63</v>
      </c>
      <c r="D60" s="212">
        <v>34614</v>
      </c>
      <c r="E60" s="212">
        <v>26864</v>
      </c>
      <c r="F60" s="212">
        <v>4421</v>
      </c>
      <c r="G60" s="212">
        <v>784</v>
      </c>
      <c r="H60" s="212">
        <v>2545</v>
      </c>
    </row>
    <row r="61" spans="1:15" ht="10.35" customHeight="1">
      <c r="A61" s="101">
        <f>IF(E61&lt;&gt;"",COUNTA($E$8:E61),"")</f>
        <v>48</v>
      </c>
      <c r="B61" s="160"/>
      <c r="C61" s="159" t="s">
        <v>64</v>
      </c>
      <c r="D61" s="212">
        <v>44526</v>
      </c>
      <c r="E61" s="212">
        <v>33895</v>
      </c>
      <c r="F61" s="212">
        <v>6555</v>
      </c>
      <c r="G61" s="212">
        <v>780</v>
      </c>
      <c r="H61" s="212">
        <v>3296</v>
      </c>
    </row>
    <row r="62" spans="1:15" ht="10.35" customHeight="1">
      <c r="A62" s="101">
        <f>IF(E62&lt;&gt;"",COUNTA($E$8:E62),"")</f>
        <v>49</v>
      </c>
      <c r="B62" s="160"/>
      <c r="C62" s="159" t="s">
        <v>52</v>
      </c>
      <c r="D62" s="212">
        <v>36611</v>
      </c>
      <c r="E62" s="212">
        <v>27170</v>
      </c>
      <c r="F62" s="212">
        <v>5791</v>
      </c>
      <c r="G62" s="212">
        <v>662</v>
      </c>
      <c r="H62" s="212">
        <v>2988</v>
      </c>
    </row>
    <row r="63" spans="1:15" ht="10.35" customHeight="1">
      <c r="A63" s="101">
        <f>IF(E63&lt;&gt;"",COUNTA($E$8:E63),"")</f>
        <v>50</v>
      </c>
      <c r="B63" s="160"/>
      <c r="C63" s="159" t="s">
        <v>53</v>
      </c>
      <c r="D63" s="212">
        <v>3625</v>
      </c>
      <c r="E63" s="212">
        <v>2197</v>
      </c>
      <c r="F63" s="212">
        <v>942</v>
      </c>
      <c r="G63" s="212">
        <v>61</v>
      </c>
      <c r="H63" s="212">
        <v>425</v>
      </c>
    </row>
    <row r="64" spans="1:15" ht="11.45" customHeight="1">
      <c r="A64" s="114"/>
      <c r="B64" s="183"/>
      <c r="C64" s="184"/>
      <c r="D64" s="183"/>
      <c r="E64" s="183"/>
      <c r="F64" s="183"/>
      <c r="G64" s="183"/>
      <c r="H64" s="183"/>
    </row>
    <row r="65" spans="3:8" ht="11.45" customHeight="1">
      <c r="C65" s="93"/>
      <c r="D65" s="112"/>
      <c r="E65" s="112"/>
      <c r="F65" s="112"/>
      <c r="G65" s="112"/>
      <c r="H65" s="112"/>
    </row>
    <row r="66" spans="3:8" ht="11.45" customHeight="1">
      <c r="C66" s="93"/>
      <c r="D66" s="112"/>
      <c r="E66" s="112"/>
      <c r="F66" s="112"/>
      <c r="G66" s="112"/>
      <c r="H66" s="112"/>
    </row>
    <row r="67" spans="3:8" ht="11.45" customHeight="1">
      <c r="D67" s="112"/>
      <c r="E67" s="112"/>
      <c r="F67" s="112"/>
      <c r="G67" s="112"/>
      <c r="H67" s="112"/>
    </row>
  </sheetData>
  <mergeCells count="14">
    <mergeCell ref="H3:H5"/>
    <mergeCell ref="D7:H7"/>
    <mergeCell ref="D36:H36"/>
    <mergeCell ref="D35:H35"/>
    <mergeCell ref="A1:C1"/>
    <mergeCell ref="D1:H1"/>
    <mergeCell ref="A2:A5"/>
    <mergeCell ref="B2:B5"/>
    <mergeCell ref="C2:C5"/>
    <mergeCell ref="D2:D5"/>
    <mergeCell ref="E2:H2"/>
    <mergeCell ref="E3:E5"/>
    <mergeCell ref="F3:F5"/>
    <mergeCell ref="G3:G5"/>
  </mergeCells>
  <conditionalFormatting sqref="D35 D36:H36">
    <cfRule type="cellIs" dxfId="16" priority="5" stopIfTrue="1" operator="between">
      <formula>0.1</formula>
      <formula>2.9</formula>
    </cfRule>
  </conditionalFormatting>
  <conditionalFormatting sqref="D8:H8">
    <cfRule type="cellIs" dxfId="15" priority="4" stopIfTrue="1" operator="between">
      <formula>0.1</formula>
      <formula>2.9</formula>
    </cfRule>
  </conditionalFormatting>
  <conditionalFormatting sqref="D9:H34">
    <cfRule type="cellIs" dxfId="14" priority="3" stopIfTrue="1" operator="between">
      <formula>0.1</formula>
      <formula>2.9</formula>
    </cfRule>
  </conditionalFormatting>
  <conditionalFormatting sqref="D37:H37">
    <cfRule type="cellIs" dxfId="13" priority="2" stopIfTrue="1" operator="between">
      <formula>0.1</formula>
      <formula>2.9</formula>
    </cfRule>
  </conditionalFormatting>
  <conditionalFormatting sqref="D38:H63">
    <cfRule type="cellIs" dxfId="12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zoomScale="140" zoomScaleNormal="140" workbookViewId="0">
      <pane xSplit="3" ySplit="5" topLeftCell="D6" activePane="bottomRight" state="frozen"/>
      <selection activeCell="A7" sqref="A7:D7"/>
      <selection pane="topRight" activeCell="A7" sqref="A7:D7"/>
      <selection pane="bottomLeft" activeCell="A7" sqref="A7:D7"/>
      <selection pane="bottomRight" activeCell="A6" sqref="A6"/>
    </sheetView>
  </sheetViews>
  <sheetFormatPr baseColWidth="10" defaultColWidth="36.42578125" defaultRowHeight="10.7" customHeight="1"/>
  <cols>
    <col min="1" max="1" width="3.28515625" style="122" customWidth="1"/>
    <col min="2" max="2" width="5.7109375" style="122" customWidth="1"/>
    <col min="3" max="3" width="39.7109375" style="122" customWidth="1"/>
    <col min="4" max="4" width="8.7109375" style="122" customWidth="1"/>
    <col min="5" max="6" width="6.7109375" style="122" customWidth="1"/>
    <col min="7" max="7" width="7.7109375" style="122" customWidth="1"/>
    <col min="8" max="9" width="6.7109375" style="122" customWidth="1"/>
    <col min="10" max="10" width="7.7109375" style="122" customWidth="1"/>
    <col min="11" max="255" width="11.42578125" style="122" customWidth="1"/>
    <col min="256" max="16384" width="36.42578125" style="122"/>
  </cols>
  <sheetData>
    <row r="1" spans="1:11" s="152" customFormat="1" ht="54" customHeight="1">
      <c r="A1" s="299" t="s">
        <v>115</v>
      </c>
      <c r="B1" s="300"/>
      <c r="C1" s="300"/>
      <c r="D1" s="276" t="s">
        <v>399</v>
      </c>
      <c r="E1" s="276"/>
      <c r="F1" s="276"/>
      <c r="G1" s="276"/>
      <c r="H1" s="276"/>
      <c r="I1" s="277"/>
      <c r="J1" s="163"/>
    </row>
    <row r="2" spans="1:11" s="93" customFormat="1" ht="11.45" customHeight="1">
      <c r="A2" s="278" t="s">
        <v>80</v>
      </c>
      <c r="B2" s="280" t="s">
        <v>85</v>
      </c>
      <c r="C2" s="280" t="s">
        <v>88</v>
      </c>
      <c r="D2" s="301" t="s">
        <v>301</v>
      </c>
      <c r="E2" s="280" t="s">
        <v>2</v>
      </c>
      <c r="F2" s="281"/>
      <c r="G2" s="281"/>
      <c r="H2" s="281"/>
      <c r="I2" s="288"/>
    </row>
    <row r="3" spans="1:11" s="93" customFormat="1" ht="11.45" customHeight="1">
      <c r="A3" s="287"/>
      <c r="B3" s="281"/>
      <c r="C3" s="281"/>
      <c r="D3" s="302"/>
      <c r="E3" s="301" t="s">
        <v>3</v>
      </c>
      <c r="F3" s="301" t="s">
        <v>4</v>
      </c>
      <c r="G3" s="301" t="s">
        <v>292</v>
      </c>
      <c r="H3" s="280" t="s">
        <v>186</v>
      </c>
      <c r="I3" s="289" t="s">
        <v>87</v>
      </c>
    </row>
    <row r="4" spans="1:11" s="93" customFormat="1" ht="11.45" customHeight="1">
      <c r="A4" s="287"/>
      <c r="B4" s="281"/>
      <c r="C4" s="281"/>
      <c r="D4" s="302"/>
      <c r="E4" s="303"/>
      <c r="F4" s="303"/>
      <c r="G4" s="303"/>
      <c r="H4" s="281"/>
      <c r="I4" s="288"/>
    </row>
    <row r="5" spans="1:11" s="99" customFormat="1" ht="11.45" customHeight="1">
      <c r="A5" s="115">
        <v>1</v>
      </c>
      <c r="B5" s="95">
        <v>2</v>
      </c>
      <c r="C5" s="95">
        <v>3</v>
      </c>
      <c r="D5" s="95">
        <v>4</v>
      </c>
      <c r="E5" s="95">
        <v>5</v>
      </c>
      <c r="F5" s="95">
        <v>6</v>
      </c>
      <c r="G5" s="95">
        <v>7</v>
      </c>
      <c r="H5" s="95">
        <v>8</v>
      </c>
      <c r="I5" s="116">
        <v>9</v>
      </c>
      <c r="J5" s="117"/>
    </row>
    <row r="6" spans="1:11" s="93" customFormat="1" ht="11.1" customHeight="1">
      <c r="A6" s="118"/>
      <c r="B6" s="177"/>
      <c r="C6" s="178"/>
      <c r="D6" s="212"/>
      <c r="E6" s="212"/>
      <c r="F6" s="212"/>
      <c r="G6" s="212"/>
      <c r="H6" s="212"/>
      <c r="I6" s="212"/>
      <c r="J6" s="119"/>
    </row>
    <row r="7" spans="1:11" s="93" customFormat="1" ht="11.1" customHeight="1">
      <c r="A7" s="101">
        <f>IF(E7&lt;&gt;"",COUNTA($E7:E$7),"")</f>
        <v>1</v>
      </c>
      <c r="B7" s="179"/>
      <c r="C7" s="180" t="s">
        <v>302</v>
      </c>
      <c r="D7" s="213">
        <v>619304</v>
      </c>
      <c r="E7" s="213">
        <v>314931</v>
      </c>
      <c r="F7" s="213">
        <v>304373</v>
      </c>
      <c r="G7" s="213">
        <v>194814</v>
      </c>
      <c r="H7" s="213">
        <v>35995</v>
      </c>
      <c r="I7" s="213">
        <v>27942</v>
      </c>
      <c r="J7" s="119"/>
    </row>
    <row r="8" spans="1:11" s="93" customFormat="1" ht="11.1" customHeight="1">
      <c r="A8" s="101" t="str">
        <f>IF(E8&lt;&gt;"",COUNTA($E$7:E8),"")</f>
        <v/>
      </c>
      <c r="B8" s="181"/>
      <c r="C8" s="178"/>
      <c r="D8" s="212"/>
      <c r="E8" s="212"/>
      <c r="F8" s="212"/>
      <c r="G8" s="212"/>
      <c r="H8" s="212"/>
      <c r="I8" s="212"/>
      <c r="J8" s="119"/>
    </row>
    <row r="9" spans="1:11" ht="11.1" customHeight="1">
      <c r="A9" s="101">
        <f>IF(E9&lt;&gt;"",COUNTA($E$7:E9),"")</f>
        <v>2</v>
      </c>
      <c r="B9" s="182">
        <v>11</v>
      </c>
      <c r="C9" s="159" t="s">
        <v>318</v>
      </c>
      <c r="D9" s="212">
        <v>13288</v>
      </c>
      <c r="E9" s="212">
        <v>10170</v>
      </c>
      <c r="F9" s="212">
        <v>3118</v>
      </c>
      <c r="G9" s="212">
        <v>1558</v>
      </c>
      <c r="H9" s="212">
        <v>1436</v>
      </c>
      <c r="I9" s="212">
        <v>940</v>
      </c>
      <c r="J9" s="120"/>
      <c r="K9" s="121"/>
    </row>
    <row r="10" spans="1:11" ht="11.1" customHeight="1">
      <c r="A10" s="101">
        <f>IF(E10&lt;&gt;"",COUNTA($E$7:E10),"")</f>
        <v>3</v>
      </c>
      <c r="B10" s="182">
        <v>12</v>
      </c>
      <c r="C10" s="159" t="s">
        <v>319</v>
      </c>
      <c r="D10" s="212">
        <v>5644</v>
      </c>
      <c r="E10" s="212">
        <v>3985</v>
      </c>
      <c r="F10" s="212">
        <v>1659</v>
      </c>
      <c r="G10" s="212">
        <v>1381</v>
      </c>
      <c r="H10" s="212">
        <v>176</v>
      </c>
      <c r="I10" s="212">
        <v>207</v>
      </c>
      <c r="J10" s="120"/>
      <c r="K10" s="121"/>
    </row>
    <row r="11" spans="1:11" ht="21" customHeight="1">
      <c r="A11" s="101">
        <f>IF(E11&lt;&gt;"",COUNTA($E$7:E11),"")</f>
        <v>4</v>
      </c>
      <c r="B11" s="182">
        <v>21</v>
      </c>
      <c r="C11" s="159" t="s">
        <v>350</v>
      </c>
      <c r="D11" s="212">
        <v>1523</v>
      </c>
      <c r="E11" s="212">
        <v>1415</v>
      </c>
      <c r="F11" s="212">
        <v>108</v>
      </c>
      <c r="G11" s="212">
        <v>80</v>
      </c>
      <c r="H11" s="212">
        <v>48</v>
      </c>
      <c r="I11" s="212">
        <v>29</v>
      </c>
      <c r="J11" s="120"/>
      <c r="K11" s="121"/>
    </row>
    <row r="12" spans="1:11" ht="21" customHeight="1">
      <c r="A12" s="101">
        <f>IF(E12&lt;&gt;"",COUNTA($E$7:E12),"")</f>
        <v>5</v>
      </c>
      <c r="B12" s="179">
        <v>22</v>
      </c>
      <c r="C12" s="159" t="s">
        <v>351</v>
      </c>
      <c r="D12" s="212">
        <v>7505</v>
      </c>
      <c r="E12" s="212">
        <v>6780</v>
      </c>
      <c r="F12" s="212">
        <v>725</v>
      </c>
      <c r="G12" s="212">
        <v>406</v>
      </c>
      <c r="H12" s="212">
        <v>554</v>
      </c>
      <c r="I12" s="212">
        <v>508</v>
      </c>
      <c r="J12" s="120"/>
      <c r="K12" s="121"/>
    </row>
    <row r="13" spans="1:11" ht="11.1" customHeight="1">
      <c r="A13" s="101">
        <f>IF(E13&lt;&gt;"",COUNTA($E$7:E13),"")</f>
        <v>6</v>
      </c>
      <c r="B13" s="182">
        <v>23</v>
      </c>
      <c r="C13" s="159" t="s">
        <v>320</v>
      </c>
      <c r="D13" s="212">
        <v>2545</v>
      </c>
      <c r="E13" s="212">
        <v>1491</v>
      </c>
      <c r="F13" s="212">
        <v>1054</v>
      </c>
      <c r="G13" s="212">
        <v>468</v>
      </c>
      <c r="H13" s="212">
        <v>83</v>
      </c>
      <c r="I13" s="212">
        <v>115</v>
      </c>
      <c r="J13" s="120"/>
      <c r="K13" s="121"/>
    </row>
    <row r="14" spans="1:11" ht="11.1" customHeight="1">
      <c r="A14" s="101">
        <f>IF(E14&lt;&gt;"",COUNTA($E$7:E14),"")</f>
        <v>7</v>
      </c>
      <c r="B14" s="182">
        <v>24</v>
      </c>
      <c r="C14" s="159" t="s">
        <v>321</v>
      </c>
      <c r="D14" s="212">
        <v>14309</v>
      </c>
      <c r="E14" s="212">
        <v>13659</v>
      </c>
      <c r="F14" s="212">
        <v>650</v>
      </c>
      <c r="G14" s="212">
        <v>512</v>
      </c>
      <c r="H14" s="212">
        <v>1153</v>
      </c>
      <c r="I14" s="212">
        <v>734</v>
      </c>
      <c r="J14" s="120"/>
      <c r="K14" s="121"/>
    </row>
    <row r="15" spans="1:11" ht="11.1" customHeight="1">
      <c r="A15" s="101">
        <f>IF(E15&lt;&gt;"",COUNTA($E$7:E15),"")</f>
        <v>8</v>
      </c>
      <c r="B15" s="182">
        <v>25</v>
      </c>
      <c r="C15" s="159" t="s">
        <v>322</v>
      </c>
      <c r="D15" s="212">
        <v>26638</v>
      </c>
      <c r="E15" s="212">
        <v>24857</v>
      </c>
      <c r="F15" s="212">
        <v>1781</v>
      </c>
      <c r="G15" s="212">
        <v>1361</v>
      </c>
      <c r="H15" s="212">
        <v>1172</v>
      </c>
      <c r="I15" s="212">
        <v>2147</v>
      </c>
      <c r="J15" s="120"/>
      <c r="K15" s="121"/>
    </row>
    <row r="16" spans="1:11" ht="11.1" customHeight="1">
      <c r="A16" s="101">
        <f>IF(E16&lt;&gt;"",COUNTA($E$7:E16),"")</f>
        <v>9</v>
      </c>
      <c r="B16" s="182">
        <v>26</v>
      </c>
      <c r="C16" s="159" t="s">
        <v>323</v>
      </c>
      <c r="D16" s="212">
        <v>16421</v>
      </c>
      <c r="E16" s="212">
        <v>15330</v>
      </c>
      <c r="F16" s="212">
        <v>1091</v>
      </c>
      <c r="G16" s="212">
        <v>812</v>
      </c>
      <c r="H16" s="212">
        <v>735</v>
      </c>
      <c r="I16" s="212">
        <v>1701</v>
      </c>
      <c r="J16" s="120"/>
      <c r="K16" s="121"/>
    </row>
    <row r="17" spans="1:11" ht="21" customHeight="1">
      <c r="A17" s="101">
        <f>IF(E17&lt;&gt;"",COUNTA($E$7:E17),"")</f>
        <v>10</v>
      </c>
      <c r="B17" s="182">
        <v>27</v>
      </c>
      <c r="C17" s="159" t="s">
        <v>324</v>
      </c>
      <c r="D17" s="212">
        <v>10642</v>
      </c>
      <c r="E17" s="212">
        <v>7764</v>
      </c>
      <c r="F17" s="212">
        <v>2878</v>
      </c>
      <c r="G17" s="212">
        <v>1226</v>
      </c>
      <c r="H17" s="212">
        <v>404</v>
      </c>
      <c r="I17" s="212">
        <v>141</v>
      </c>
      <c r="J17" s="120"/>
      <c r="K17" s="121"/>
    </row>
    <row r="18" spans="1:11" ht="11.1" customHeight="1">
      <c r="A18" s="101">
        <f>IF(E18&lt;&gt;"",COUNTA($E$7:E18),"")</f>
        <v>11</v>
      </c>
      <c r="B18" s="182">
        <v>28</v>
      </c>
      <c r="C18" s="159" t="s">
        <v>325</v>
      </c>
      <c r="D18" s="212">
        <v>1321</v>
      </c>
      <c r="E18" s="212">
        <v>572</v>
      </c>
      <c r="F18" s="212">
        <v>749</v>
      </c>
      <c r="G18" s="212">
        <v>246</v>
      </c>
      <c r="H18" s="212">
        <v>142</v>
      </c>
      <c r="I18" s="212">
        <v>59</v>
      </c>
      <c r="J18" s="120"/>
      <c r="K18" s="121"/>
    </row>
    <row r="19" spans="1:11" ht="11.1" customHeight="1">
      <c r="A19" s="101">
        <f>IF(E19&lt;&gt;"",COUNTA($E$7:E19),"")</f>
        <v>12</v>
      </c>
      <c r="B19" s="182">
        <v>29</v>
      </c>
      <c r="C19" s="159" t="s">
        <v>326</v>
      </c>
      <c r="D19" s="212">
        <v>21337</v>
      </c>
      <c r="E19" s="212">
        <v>12105</v>
      </c>
      <c r="F19" s="212">
        <v>9232</v>
      </c>
      <c r="G19" s="212">
        <v>5632</v>
      </c>
      <c r="H19" s="212">
        <v>4318</v>
      </c>
      <c r="I19" s="212">
        <v>910</v>
      </c>
      <c r="J19" s="120"/>
      <c r="K19" s="121"/>
    </row>
    <row r="20" spans="1:11" ht="11.1" customHeight="1">
      <c r="A20" s="101">
        <f>IF(E20&lt;&gt;"",COUNTA($E$7:E20),"")</f>
        <v>13</v>
      </c>
      <c r="B20" s="182">
        <v>31</v>
      </c>
      <c r="C20" s="159" t="s">
        <v>327</v>
      </c>
      <c r="D20" s="212">
        <v>5012</v>
      </c>
      <c r="E20" s="212">
        <v>3836</v>
      </c>
      <c r="F20" s="212">
        <v>1176</v>
      </c>
      <c r="G20" s="212">
        <v>633</v>
      </c>
      <c r="H20" s="212">
        <v>176</v>
      </c>
      <c r="I20" s="212">
        <v>130</v>
      </c>
      <c r="J20" s="120"/>
      <c r="K20" s="121"/>
    </row>
    <row r="21" spans="1:11" ht="11.1" customHeight="1">
      <c r="A21" s="101">
        <f>IF(E21&lt;&gt;"",COUNTA($E$7:E21),"")</f>
        <v>14</v>
      </c>
      <c r="B21" s="182">
        <v>32</v>
      </c>
      <c r="C21" s="159" t="s">
        <v>328</v>
      </c>
      <c r="D21" s="212">
        <v>15910</v>
      </c>
      <c r="E21" s="212">
        <v>15623</v>
      </c>
      <c r="F21" s="212">
        <v>287</v>
      </c>
      <c r="G21" s="212">
        <v>822</v>
      </c>
      <c r="H21" s="212">
        <v>911</v>
      </c>
      <c r="I21" s="212">
        <v>892</v>
      </c>
      <c r="J21" s="120"/>
      <c r="K21" s="121"/>
    </row>
    <row r="22" spans="1:11" ht="11.1" customHeight="1">
      <c r="A22" s="101">
        <f>IF(E22&lt;&gt;"",COUNTA($E$7:E22),"")</f>
        <v>15</v>
      </c>
      <c r="B22" s="182">
        <v>33</v>
      </c>
      <c r="C22" s="159" t="s">
        <v>329</v>
      </c>
      <c r="D22" s="212">
        <v>8969</v>
      </c>
      <c r="E22" s="212">
        <v>8651</v>
      </c>
      <c r="F22" s="212">
        <v>318</v>
      </c>
      <c r="G22" s="212">
        <v>579</v>
      </c>
      <c r="H22" s="212">
        <v>464</v>
      </c>
      <c r="I22" s="212">
        <v>668</v>
      </c>
      <c r="J22" s="120"/>
      <c r="K22" s="121"/>
    </row>
    <row r="23" spans="1:11" ht="11.1" customHeight="1">
      <c r="A23" s="101">
        <f>IF(E23&lt;&gt;"",COUNTA($E$7:E23),"")</f>
        <v>16</v>
      </c>
      <c r="B23" s="182">
        <v>34</v>
      </c>
      <c r="C23" s="159" t="s">
        <v>330</v>
      </c>
      <c r="D23" s="212">
        <v>20271</v>
      </c>
      <c r="E23" s="212">
        <v>19589</v>
      </c>
      <c r="F23" s="212">
        <v>682</v>
      </c>
      <c r="G23" s="212">
        <v>3569</v>
      </c>
      <c r="H23" s="212">
        <v>513</v>
      </c>
      <c r="I23" s="212">
        <v>921</v>
      </c>
      <c r="J23" s="120"/>
      <c r="K23" s="121"/>
    </row>
    <row r="24" spans="1:11" ht="11.1" customHeight="1">
      <c r="A24" s="101">
        <f>IF(E24&lt;&gt;"",COUNTA($E$7:E24),"")</f>
        <v>17</v>
      </c>
      <c r="B24" s="182" t="s">
        <v>94</v>
      </c>
      <c r="C24" s="159" t="s">
        <v>331</v>
      </c>
      <c r="D24" s="212">
        <v>4816</v>
      </c>
      <c r="E24" s="212">
        <v>2255</v>
      </c>
      <c r="F24" s="212">
        <v>2561</v>
      </c>
      <c r="G24" s="212">
        <v>937</v>
      </c>
      <c r="H24" s="212">
        <v>374</v>
      </c>
      <c r="I24" s="212">
        <v>129</v>
      </c>
      <c r="J24" s="120"/>
      <c r="K24" s="121"/>
    </row>
    <row r="25" spans="1:11" ht="11.1" customHeight="1">
      <c r="A25" s="101">
        <f>IF(E25&lt;&gt;"",COUNTA($E$7:E25),"")</f>
        <v>18</v>
      </c>
      <c r="B25" s="182" t="s">
        <v>99</v>
      </c>
      <c r="C25" s="159" t="s">
        <v>332</v>
      </c>
      <c r="D25" s="212">
        <v>861</v>
      </c>
      <c r="E25" s="212">
        <v>608</v>
      </c>
      <c r="F25" s="212">
        <v>253</v>
      </c>
      <c r="G25" s="212">
        <v>151</v>
      </c>
      <c r="H25" s="212">
        <v>32</v>
      </c>
      <c r="I25" s="212">
        <v>40</v>
      </c>
      <c r="J25" s="120"/>
      <c r="K25" s="121"/>
    </row>
    <row r="26" spans="1:11" ht="11.1" customHeight="1">
      <c r="A26" s="101">
        <f>IF(E26&lt;&gt;"",COUNTA($E$7:E26),"")</f>
        <v>19</v>
      </c>
      <c r="B26" s="182" t="s">
        <v>105</v>
      </c>
      <c r="C26" s="159" t="s">
        <v>333</v>
      </c>
      <c r="D26" s="212">
        <v>8893</v>
      </c>
      <c r="E26" s="212">
        <v>7450</v>
      </c>
      <c r="F26" s="212">
        <v>1443</v>
      </c>
      <c r="G26" s="212">
        <v>1134</v>
      </c>
      <c r="H26" s="212">
        <v>383</v>
      </c>
      <c r="I26" s="212">
        <v>543</v>
      </c>
      <c r="J26" s="120"/>
      <c r="K26" s="121"/>
    </row>
    <row r="27" spans="1:11" ht="11.1" customHeight="1">
      <c r="A27" s="101">
        <f>IF(E27&lt;&gt;"",COUNTA($E$7:E27),"")</f>
        <v>20</v>
      </c>
      <c r="B27" s="182" t="s">
        <v>95</v>
      </c>
      <c r="C27" s="159" t="s">
        <v>334</v>
      </c>
      <c r="D27" s="212">
        <v>33490</v>
      </c>
      <c r="E27" s="212">
        <v>24905</v>
      </c>
      <c r="F27" s="212">
        <v>8585</v>
      </c>
      <c r="G27" s="212">
        <v>6877</v>
      </c>
      <c r="H27" s="212">
        <v>3512</v>
      </c>
      <c r="I27" s="212">
        <v>1097</v>
      </c>
      <c r="J27" s="120"/>
      <c r="K27" s="121"/>
    </row>
    <row r="28" spans="1:11" ht="11.1" customHeight="1">
      <c r="A28" s="101">
        <f>IF(E28&lt;&gt;"",COUNTA($E$7:E28),"")</f>
        <v>21</v>
      </c>
      <c r="B28" s="182" t="s">
        <v>100</v>
      </c>
      <c r="C28" s="159" t="s">
        <v>335</v>
      </c>
      <c r="D28" s="212">
        <v>26537</v>
      </c>
      <c r="E28" s="212">
        <v>25289</v>
      </c>
      <c r="F28" s="212">
        <v>1248</v>
      </c>
      <c r="G28" s="212">
        <v>3254</v>
      </c>
      <c r="H28" s="212">
        <v>1489</v>
      </c>
      <c r="I28" s="212">
        <v>282</v>
      </c>
      <c r="J28" s="120"/>
      <c r="K28" s="121"/>
    </row>
    <row r="29" spans="1:11" ht="11.1" customHeight="1">
      <c r="A29" s="101">
        <f>IF(E29&lt;&gt;"",COUNTA($E$7:E29),"")</f>
        <v>22</v>
      </c>
      <c r="B29" s="182" t="s">
        <v>106</v>
      </c>
      <c r="C29" s="159" t="s">
        <v>336</v>
      </c>
      <c r="D29" s="212">
        <v>7311</v>
      </c>
      <c r="E29" s="212">
        <v>5633</v>
      </c>
      <c r="F29" s="212">
        <v>1678</v>
      </c>
      <c r="G29" s="212">
        <v>1390</v>
      </c>
      <c r="H29" s="212">
        <v>297</v>
      </c>
      <c r="I29" s="212">
        <v>72</v>
      </c>
      <c r="J29" s="120"/>
      <c r="K29" s="121"/>
    </row>
    <row r="30" spans="1:11" ht="11.1" customHeight="1">
      <c r="A30" s="101">
        <f>IF(E30&lt;&gt;"",COUNTA($E$7:E30),"")</f>
        <v>23</v>
      </c>
      <c r="B30" s="182" t="s">
        <v>111</v>
      </c>
      <c r="C30" s="159" t="s">
        <v>337</v>
      </c>
      <c r="D30" s="212">
        <v>18749</v>
      </c>
      <c r="E30" s="212">
        <v>5581</v>
      </c>
      <c r="F30" s="212">
        <v>13168</v>
      </c>
      <c r="G30" s="212">
        <v>12616</v>
      </c>
      <c r="H30" s="212">
        <v>2811</v>
      </c>
      <c r="I30" s="212">
        <v>44</v>
      </c>
      <c r="J30" s="120"/>
      <c r="K30" s="121"/>
    </row>
    <row r="31" spans="1:11" ht="11.1" customHeight="1">
      <c r="A31" s="101">
        <f>IF(E31&lt;&gt;"",COUNTA($E$7:E31),"")</f>
        <v>24</v>
      </c>
      <c r="B31" s="182" t="s">
        <v>96</v>
      </c>
      <c r="C31" s="159" t="s">
        <v>338</v>
      </c>
      <c r="D31" s="212">
        <v>14052</v>
      </c>
      <c r="E31" s="212">
        <v>8387</v>
      </c>
      <c r="F31" s="212">
        <v>5665</v>
      </c>
      <c r="G31" s="212">
        <v>1968</v>
      </c>
      <c r="H31" s="212">
        <v>255</v>
      </c>
      <c r="I31" s="212">
        <v>626</v>
      </c>
      <c r="J31" s="120"/>
      <c r="K31" s="121"/>
    </row>
    <row r="32" spans="1:11" ht="11.1" customHeight="1">
      <c r="A32" s="101">
        <f>IF(E32&lt;&gt;"",COUNTA($E$7:E32),"")</f>
        <v>25</v>
      </c>
      <c r="B32" s="182" t="s">
        <v>101</v>
      </c>
      <c r="C32" s="159" t="s">
        <v>339</v>
      </c>
      <c r="D32" s="212">
        <v>43646</v>
      </c>
      <c r="E32" s="212">
        <v>11602</v>
      </c>
      <c r="F32" s="212">
        <v>32044</v>
      </c>
      <c r="G32" s="212">
        <v>25916</v>
      </c>
      <c r="H32" s="212">
        <v>1443</v>
      </c>
      <c r="I32" s="212">
        <v>2342</v>
      </c>
      <c r="J32" s="120"/>
      <c r="K32" s="121"/>
    </row>
    <row r="33" spans="1:11" ht="11.1" customHeight="1">
      <c r="A33" s="101">
        <f>IF(E33&lt;&gt;"",COUNTA($E$7:E33),"")</f>
        <v>26</v>
      </c>
      <c r="B33" s="182" t="s">
        <v>107</v>
      </c>
      <c r="C33" s="159" t="s">
        <v>340</v>
      </c>
      <c r="D33" s="212">
        <v>21467</v>
      </c>
      <c r="E33" s="212">
        <v>6843</v>
      </c>
      <c r="F33" s="212">
        <v>14624</v>
      </c>
      <c r="G33" s="212">
        <v>7737</v>
      </c>
      <c r="H33" s="212">
        <v>4702</v>
      </c>
      <c r="I33" s="212">
        <v>1679</v>
      </c>
      <c r="J33" s="120"/>
      <c r="K33" s="121"/>
    </row>
    <row r="34" spans="1:11" ht="11.1" customHeight="1">
      <c r="A34" s="101">
        <f>IF(E34&lt;&gt;"",COUNTA($E$7:E34),"")</f>
        <v>27</v>
      </c>
      <c r="B34" s="182" t="s">
        <v>97</v>
      </c>
      <c r="C34" s="159" t="s">
        <v>341</v>
      </c>
      <c r="D34" s="212">
        <v>61591</v>
      </c>
      <c r="E34" s="212">
        <v>19530</v>
      </c>
      <c r="F34" s="212">
        <v>42061</v>
      </c>
      <c r="G34" s="212">
        <v>20276</v>
      </c>
      <c r="H34" s="212">
        <v>1273</v>
      </c>
      <c r="I34" s="212">
        <v>1442</v>
      </c>
      <c r="J34" s="120"/>
      <c r="K34" s="121"/>
    </row>
    <row r="35" spans="1:11" ht="21" customHeight="1">
      <c r="A35" s="101">
        <f>IF(E35&lt;&gt;"",COUNTA($E$7:E35),"")</f>
        <v>28</v>
      </c>
      <c r="B35" s="182" t="s">
        <v>102</v>
      </c>
      <c r="C35" s="159" t="s">
        <v>342</v>
      </c>
      <c r="D35" s="212">
        <v>17834</v>
      </c>
      <c r="E35" s="212">
        <v>5159</v>
      </c>
      <c r="F35" s="212">
        <v>12675</v>
      </c>
      <c r="G35" s="212">
        <v>5578</v>
      </c>
      <c r="H35" s="212">
        <v>296</v>
      </c>
      <c r="I35" s="212">
        <v>803</v>
      </c>
      <c r="J35" s="120"/>
      <c r="K35" s="121"/>
    </row>
    <row r="36" spans="1:11" ht="11.1" customHeight="1">
      <c r="A36" s="101">
        <f>IF(E36&lt;&gt;"",COUNTA($E$7:E36),"")</f>
        <v>29</v>
      </c>
      <c r="B36" s="182" t="s">
        <v>108</v>
      </c>
      <c r="C36" s="159" t="s">
        <v>343</v>
      </c>
      <c r="D36" s="212">
        <v>25776</v>
      </c>
      <c r="E36" s="212">
        <v>5943</v>
      </c>
      <c r="F36" s="212">
        <v>19833</v>
      </c>
      <c r="G36" s="212">
        <v>8266</v>
      </c>
      <c r="H36" s="212">
        <v>205</v>
      </c>
      <c r="I36" s="212">
        <v>1265</v>
      </c>
      <c r="J36" s="120"/>
      <c r="K36" s="121"/>
    </row>
    <row r="37" spans="1:11" ht="11.1" customHeight="1">
      <c r="A37" s="101">
        <f>IF(E37&lt;&gt;"",COUNTA($E$7:E37),"")</f>
        <v>30</v>
      </c>
      <c r="B37" s="182">
        <v>81</v>
      </c>
      <c r="C37" s="159" t="s">
        <v>344</v>
      </c>
      <c r="D37" s="212">
        <v>60299</v>
      </c>
      <c r="E37" s="212">
        <v>11864</v>
      </c>
      <c r="F37" s="212">
        <v>48435</v>
      </c>
      <c r="G37" s="212">
        <v>25065</v>
      </c>
      <c r="H37" s="212">
        <v>2726</v>
      </c>
      <c r="I37" s="212">
        <v>4762</v>
      </c>
      <c r="J37" s="120"/>
      <c r="K37" s="121"/>
    </row>
    <row r="38" spans="1:11" ht="21" customHeight="1">
      <c r="A38" s="101">
        <f>IF(E38&lt;&gt;"",COUNTA($E$7:E38),"")</f>
        <v>31</v>
      </c>
      <c r="B38" s="182" t="s">
        <v>103</v>
      </c>
      <c r="C38" s="159" t="s">
        <v>352</v>
      </c>
      <c r="D38" s="212">
        <v>23764</v>
      </c>
      <c r="E38" s="212">
        <v>4533</v>
      </c>
      <c r="F38" s="212">
        <v>19231</v>
      </c>
      <c r="G38" s="212">
        <v>14208</v>
      </c>
      <c r="H38" s="212">
        <v>1103</v>
      </c>
      <c r="I38" s="212">
        <v>1435</v>
      </c>
      <c r="J38" s="120"/>
      <c r="K38" s="121"/>
    </row>
    <row r="39" spans="1:11" ht="11.1" customHeight="1">
      <c r="A39" s="101">
        <f>IF(E39&lt;&gt;"",COUNTA($E$7:E39),"")</f>
        <v>32</v>
      </c>
      <c r="B39" s="182" t="s">
        <v>109</v>
      </c>
      <c r="C39" s="159" t="s">
        <v>345</v>
      </c>
      <c r="D39" s="212">
        <v>39036</v>
      </c>
      <c r="E39" s="212">
        <v>6710</v>
      </c>
      <c r="F39" s="212">
        <v>32326</v>
      </c>
      <c r="G39" s="212">
        <v>25575</v>
      </c>
      <c r="H39" s="212">
        <v>1005</v>
      </c>
      <c r="I39" s="212">
        <v>902</v>
      </c>
      <c r="J39" s="120"/>
      <c r="K39" s="121"/>
    </row>
    <row r="40" spans="1:11" ht="11.1" customHeight="1">
      <c r="A40" s="101">
        <f>IF(E40&lt;&gt;"",COUNTA($E$7:E40),"")</f>
        <v>33</v>
      </c>
      <c r="B40" s="182" t="s">
        <v>112</v>
      </c>
      <c r="C40" s="159" t="s">
        <v>346</v>
      </c>
      <c r="D40" s="212">
        <v>18587</v>
      </c>
      <c r="E40" s="212">
        <v>6749</v>
      </c>
      <c r="F40" s="212">
        <v>11838</v>
      </c>
      <c r="G40" s="212">
        <v>7697</v>
      </c>
      <c r="H40" s="212">
        <v>1201</v>
      </c>
      <c r="I40" s="212">
        <v>128</v>
      </c>
      <c r="J40" s="120"/>
      <c r="K40" s="121"/>
    </row>
    <row r="41" spans="1:11" ht="21" customHeight="1">
      <c r="A41" s="101">
        <f>IF(E41&lt;&gt;"",COUNTA($E$7:E41),"")</f>
        <v>34</v>
      </c>
      <c r="B41" s="182" t="s">
        <v>98</v>
      </c>
      <c r="C41" s="159" t="s">
        <v>347</v>
      </c>
      <c r="D41" s="212">
        <v>1168</v>
      </c>
      <c r="E41" s="212">
        <v>407</v>
      </c>
      <c r="F41" s="212">
        <v>761</v>
      </c>
      <c r="G41" s="212">
        <v>526</v>
      </c>
      <c r="H41" s="212">
        <v>44</v>
      </c>
      <c r="I41" s="212">
        <v>11</v>
      </c>
      <c r="J41" s="120"/>
      <c r="K41" s="121"/>
    </row>
    <row r="42" spans="1:11" ht="21" customHeight="1">
      <c r="A42" s="101">
        <f>IF(E42&lt;&gt;"",COUNTA($E$7:E42),"")</f>
        <v>35</v>
      </c>
      <c r="B42" s="182" t="s">
        <v>104</v>
      </c>
      <c r="C42" s="159" t="s">
        <v>353</v>
      </c>
      <c r="D42" s="212">
        <v>11962</v>
      </c>
      <c r="E42" s="212">
        <v>4668</v>
      </c>
      <c r="F42" s="212">
        <v>7294</v>
      </c>
      <c r="G42" s="212">
        <v>4790</v>
      </c>
      <c r="H42" s="212">
        <v>217</v>
      </c>
      <c r="I42" s="212">
        <v>98</v>
      </c>
      <c r="J42" s="120"/>
      <c r="K42" s="121"/>
    </row>
    <row r="43" spans="1:11" ht="21" customHeight="1">
      <c r="A43" s="101">
        <f>IF(E43&lt;&gt;"",COUNTA($E$7:E43),"")</f>
        <v>36</v>
      </c>
      <c r="B43" s="182" t="s">
        <v>110</v>
      </c>
      <c r="C43" s="159" t="s">
        <v>348</v>
      </c>
      <c r="D43" s="212">
        <v>660</v>
      </c>
      <c r="E43" s="212">
        <v>325</v>
      </c>
      <c r="F43" s="212">
        <v>335</v>
      </c>
      <c r="G43" s="212">
        <v>179</v>
      </c>
      <c r="H43" s="212">
        <v>21</v>
      </c>
      <c r="I43" s="212">
        <v>41</v>
      </c>
      <c r="J43" s="120"/>
      <c r="K43" s="121"/>
    </row>
    <row r="44" spans="1:11" ht="11.1" customHeight="1">
      <c r="A44" s="101">
        <f>IF(E44&lt;&gt;"",COUNTA($E$7:E44),"")</f>
        <v>37</v>
      </c>
      <c r="B44" s="182" t="s">
        <v>113</v>
      </c>
      <c r="C44" s="159" t="s">
        <v>349</v>
      </c>
      <c r="D44" s="212">
        <v>2131</v>
      </c>
      <c r="E44" s="212">
        <v>1397</v>
      </c>
      <c r="F44" s="212">
        <v>734</v>
      </c>
      <c r="G44" s="212">
        <v>471</v>
      </c>
      <c r="H44" s="212">
        <v>286</v>
      </c>
      <c r="I44" s="212">
        <v>97</v>
      </c>
      <c r="J44" s="120"/>
      <c r="K44" s="121"/>
    </row>
    <row r="45" spans="1:11" ht="10.7" customHeight="1">
      <c r="D45" s="123"/>
    </row>
  </sheetData>
  <mergeCells count="12">
    <mergeCell ref="H3:H4"/>
    <mergeCell ref="I3:I4"/>
    <mergeCell ref="A1:C1"/>
    <mergeCell ref="D1:I1"/>
    <mergeCell ref="A2:A4"/>
    <mergeCell ref="B2:B4"/>
    <mergeCell ref="C2:C4"/>
    <mergeCell ref="D2:D4"/>
    <mergeCell ref="E2:I2"/>
    <mergeCell ref="E3:E4"/>
    <mergeCell ref="F3:F4"/>
    <mergeCell ref="G3:G4"/>
  </mergeCells>
  <conditionalFormatting sqref="D7:I7">
    <cfRule type="cellIs" dxfId="11" priority="3" stopIfTrue="1" operator="between">
      <formula>0.1</formula>
      <formula>2.9</formula>
    </cfRule>
  </conditionalFormatting>
  <conditionalFormatting sqref="D6:I6">
    <cfRule type="cellIs" dxfId="10" priority="2" stopIfTrue="1" operator="between">
      <formula>0.1</formula>
      <formula>2.9</formula>
    </cfRule>
  </conditionalFormatting>
  <conditionalFormatting sqref="D8:I44">
    <cfRule type="cellIs" dxfId="9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/>
  <dimension ref="A1:I54"/>
  <sheetViews>
    <sheetView zoomScale="140" zoomScaleNormal="140" workbookViewId="0">
      <pane xSplit="2" ySplit="6" topLeftCell="C7" activePane="bottomRight" state="frozen"/>
      <selection activeCell="A7" sqref="A7:D7"/>
      <selection pane="topRight" activeCell="A7" sqref="A7:D7"/>
      <selection pane="bottomLeft" activeCell="A7" sqref="A7:D7"/>
      <selection pane="bottomRight" activeCell="A7" sqref="A7"/>
    </sheetView>
  </sheetViews>
  <sheetFormatPr baseColWidth="10" defaultColWidth="19.85546875" defaultRowHeight="11.45" customHeight="1"/>
  <cols>
    <col min="1" max="1" width="3.7109375" style="122" customWidth="1"/>
    <col min="2" max="2" width="22.7109375" style="122" customWidth="1"/>
    <col min="3" max="3" width="11.7109375" style="122" customWidth="1"/>
    <col min="4" max="8" width="10.7109375" style="122" customWidth="1"/>
    <col min="9" max="253" width="11.42578125" style="122" customWidth="1"/>
    <col min="254" max="16384" width="19.85546875" style="122"/>
  </cols>
  <sheetData>
    <row r="1" spans="1:9" s="152" customFormat="1" ht="54" customHeight="1">
      <c r="A1" s="274" t="s">
        <v>119</v>
      </c>
      <c r="B1" s="275"/>
      <c r="C1" s="276" t="s">
        <v>401</v>
      </c>
      <c r="D1" s="276"/>
      <c r="E1" s="276"/>
      <c r="F1" s="276"/>
      <c r="G1" s="276"/>
      <c r="H1" s="277"/>
      <c r="I1" s="153"/>
    </row>
    <row r="2" spans="1:9" ht="11.45" customHeight="1">
      <c r="A2" s="306" t="s">
        <v>80</v>
      </c>
      <c r="B2" s="301" t="s">
        <v>305</v>
      </c>
      <c r="C2" s="301" t="s">
        <v>303</v>
      </c>
      <c r="D2" s="301" t="s">
        <v>2</v>
      </c>
      <c r="E2" s="303"/>
      <c r="F2" s="303"/>
      <c r="G2" s="303"/>
      <c r="H2" s="308"/>
      <c r="I2" s="124"/>
    </row>
    <row r="3" spans="1:9" ht="11.45" customHeight="1">
      <c r="A3" s="307"/>
      <c r="B3" s="303"/>
      <c r="C3" s="302"/>
      <c r="D3" s="301" t="s">
        <v>93</v>
      </c>
      <c r="E3" s="301" t="s">
        <v>90</v>
      </c>
      <c r="F3" s="301" t="s">
        <v>92</v>
      </c>
      <c r="G3" s="301" t="s">
        <v>186</v>
      </c>
      <c r="H3" s="309" t="s">
        <v>5</v>
      </c>
      <c r="I3" s="124"/>
    </row>
    <row r="4" spans="1:9" ht="11.45" customHeight="1">
      <c r="A4" s="307"/>
      <c r="B4" s="303"/>
      <c r="C4" s="302"/>
      <c r="D4" s="303"/>
      <c r="E4" s="303"/>
      <c r="F4" s="303"/>
      <c r="G4" s="303"/>
      <c r="H4" s="308"/>
      <c r="I4" s="124"/>
    </row>
    <row r="5" spans="1:9" ht="11.45" customHeight="1">
      <c r="A5" s="307"/>
      <c r="B5" s="303"/>
      <c r="C5" s="302"/>
      <c r="D5" s="303"/>
      <c r="E5" s="303"/>
      <c r="F5" s="303"/>
      <c r="G5" s="303"/>
      <c r="H5" s="308"/>
      <c r="I5" s="124"/>
    </row>
    <row r="6" spans="1:9" s="126" customFormat="1" ht="11.45" customHeight="1">
      <c r="A6" s="106">
        <v>1</v>
      </c>
      <c r="B6" s="96">
        <v>2</v>
      </c>
      <c r="C6" s="95">
        <v>3</v>
      </c>
      <c r="D6" s="95">
        <v>4</v>
      </c>
      <c r="E6" s="95">
        <v>5</v>
      </c>
      <c r="F6" s="95">
        <v>6</v>
      </c>
      <c r="G6" s="95">
        <v>7</v>
      </c>
      <c r="H6" s="116">
        <v>8</v>
      </c>
      <c r="I6" s="125"/>
    </row>
    <row r="7" spans="1:9" ht="20.100000000000001" customHeight="1">
      <c r="A7" s="127"/>
      <c r="B7" s="170"/>
      <c r="C7" s="310" t="s">
        <v>1</v>
      </c>
      <c r="D7" s="305"/>
      <c r="E7" s="305"/>
      <c r="F7" s="305"/>
      <c r="G7" s="305"/>
      <c r="H7" s="305"/>
      <c r="I7" s="124"/>
    </row>
    <row r="8" spans="1:9" ht="11.1" customHeight="1">
      <c r="A8" s="101">
        <f>IF(D8&lt;&gt;"",COUNTA($D8:D$8),"")</f>
        <v>1</v>
      </c>
      <c r="B8" s="171" t="s">
        <v>67</v>
      </c>
      <c r="C8" s="215">
        <v>619304</v>
      </c>
      <c r="D8" s="215">
        <v>424490</v>
      </c>
      <c r="E8" s="215">
        <v>194814</v>
      </c>
      <c r="F8" s="215">
        <v>583307</v>
      </c>
      <c r="G8" s="215">
        <v>35995</v>
      </c>
      <c r="H8" s="215">
        <v>27942</v>
      </c>
      <c r="I8" s="124"/>
    </row>
    <row r="9" spans="1:9" ht="11.1" customHeight="1">
      <c r="A9" s="101" t="str">
        <f>IF(D9&lt;&gt;"",COUNTA($D$8:D9),"")</f>
        <v/>
      </c>
      <c r="B9" s="173"/>
      <c r="C9" s="216"/>
      <c r="D9" s="216"/>
      <c r="E9" s="216"/>
      <c r="F9" s="216"/>
      <c r="G9" s="216"/>
      <c r="H9" s="216"/>
      <c r="I9" s="124"/>
    </row>
    <row r="10" spans="1:9" ht="11.1" customHeight="1">
      <c r="A10" s="101">
        <f>IF(D10&lt;&gt;"",COUNTA($D$8:D10),"")</f>
        <v>2</v>
      </c>
      <c r="B10" s="173" t="s">
        <v>204</v>
      </c>
      <c r="C10" s="216">
        <v>83149</v>
      </c>
      <c r="D10" s="216">
        <v>56899</v>
      </c>
      <c r="E10" s="216">
        <v>26250</v>
      </c>
      <c r="F10" s="216">
        <v>76341</v>
      </c>
      <c r="G10" s="216">
        <v>6808</v>
      </c>
      <c r="H10" s="216">
        <v>3916</v>
      </c>
      <c r="I10" s="121"/>
    </row>
    <row r="11" spans="1:9" ht="11.1" customHeight="1">
      <c r="A11" s="101">
        <f>IF(D11&lt;&gt;"",COUNTA($D$8:D11),"")</f>
        <v>3</v>
      </c>
      <c r="B11" s="173" t="s">
        <v>205</v>
      </c>
      <c r="C11" s="216">
        <v>36774</v>
      </c>
      <c r="D11" s="216">
        <v>25563</v>
      </c>
      <c r="E11" s="216">
        <v>11211</v>
      </c>
      <c r="F11" s="216">
        <v>33879</v>
      </c>
      <c r="G11" s="216">
        <v>2895</v>
      </c>
      <c r="H11" s="216">
        <v>1771</v>
      </c>
      <c r="I11" s="121"/>
    </row>
    <row r="12" spans="1:9" ht="11.1" customHeight="1">
      <c r="A12" s="101" t="str">
        <f>IF(D12&lt;&gt;"",COUNTA($D$8:D12),"")</f>
        <v/>
      </c>
      <c r="B12" s="173"/>
      <c r="C12" s="216"/>
      <c r="D12" s="216"/>
      <c r="E12" s="216"/>
      <c r="F12" s="216"/>
      <c r="G12" s="216"/>
      <c r="H12" s="216"/>
      <c r="I12" s="121"/>
    </row>
    <row r="13" spans="1:9" ht="11.1" customHeight="1">
      <c r="A13" s="101">
        <f>IF(D13&lt;&gt;"",COUNTA($D$8:D13),"")</f>
        <v>4</v>
      </c>
      <c r="B13" s="173" t="s">
        <v>206</v>
      </c>
      <c r="C13" s="216">
        <v>96380</v>
      </c>
      <c r="D13" s="216">
        <v>64726</v>
      </c>
      <c r="E13" s="216">
        <v>31654</v>
      </c>
      <c r="F13" s="216">
        <v>92504</v>
      </c>
      <c r="G13" s="216">
        <v>3876</v>
      </c>
      <c r="H13" s="216">
        <v>4521</v>
      </c>
      <c r="I13" s="121"/>
    </row>
    <row r="14" spans="1:9" s="128" customFormat="1" ht="11.1" customHeight="1">
      <c r="A14" s="101">
        <f>IF(D14&lt;&gt;"",COUNTA($D$8:D14),"")</f>
        <v>5</v>
      </c>
      <c r="B14" s="176" t="s">
        <v>207</v>
      </c>
      <c r="C14" s="216">
        <v>23269</v>
      </c>
      <c r="D14" s="216">
        <v>15734</v>
      </c>
      <c r="E14" s="216">
        <v>7535</v>
      </c>
      <c r="F14" s="216">
        <v>21792</v>
      </c>
      <c r="G14" s="216">
        <v>1477</v>
      </c>
      <c r="H14" s="216">
        <v>1303</v>
      </c>
      <c r="I14" s="142"/>
    </row>
    <row r="15" spans="1:9" ht="11.1" customHeight="1">
      <c r="A15" s="101">
        <f>IF(D15&lt;&gt;"",COUNTA($D$8:D15),"")</f>
        <v>6</v>
      </c>
      <c r="B15" s="173" t="s">
        <v>208</v>
      </c>
      <c r="C15" s="216">
        <v>84451</v>
      </c>
      <c r="D15" s="216">
        <v>57872</v>
      </c>
      <c r="E15" s="216">
        <v>26579</v>
      </c>
      <c r="F15" s="216">
        <v>80311</v>
      </c>
      <c r="G15" s="216">
        <v>4140</v>
      </c>
      <c r="H15" s="216">
        <v>3502</v>
      </c>
      <c r="I15" s="121"/>
    </row>
    <row r="16" spans="1:9" ht="11.1" customHeight="1">
      <c r="A16" s="101">
        <f>IF(D16&lt;&gt;"",COUNTA($D$8:D16),"")</f>
        <v>7</v>
      </c>
      <c r="B16" s="173" t="s">
        <v>209</v>
      </c>
      <c r="C16" s="216">
        <v>82673</v>
      </c>
      <c r="D16" s="216">
        <v>57267</v>
      </c>
      <c r="E16" s="216">
        <v>25406</v>
      </c>
      <c r="F16" s="216">
        <v>78008</v>
      </c>
      <c r="G16" s="216">
        <v>4665</v>
      </c>
      <c r="H16" s="216">
        <v>3935</v>
      </c>
      <c r="I16" s="121"/>
    </row>
    <row r="17" spans="1:9" s="128" customFormat="1" ht="11.1" customHeight="1">
      <c r="A17" s="101">
        <f>IF(D17&lt;&gt;"",COUNTA($D$8:D17),"")</f>
        <v>8</v>
      </c>
      <c r="B17" s="176" t="s">
        <v>210</v>
      </c>
      <c r="C17" s="216">
        <v>20643</v>
      </c>
      <c r="D17" s="216">
        <v>13949</v>
      </c>
      <c r="E17" s="216">
        <v>6694</v>
      </c>
      <c r="F17" s="216">
        <v>19447</v>
      </c>
      <c r="G17" s="216">
        <v>1196</v>
      </c>
      <c r="H17" s="216">
        <v>1060</v>
      </c>
      <c r="I17" s="142"/>
    </row>
    <row r="18" spans="1:9" ht="11.1" customHeight="1">
      <c r="A18" s="101">
        <f>IF(D18&lt;&gt;"",COUNTA($D$8:D18),"")</f>
        <v>9</v>
      </c>
      <c r="B18" s="173" t="s">
        <v>211</v>
      </c>
      <c r="C18" s="216">
        <v>63507</v>
      </c>
      <c r="D18" s="216">
        <v>43596</v>
      </c>
      <c r="E18" s="216">
        <v>19911</v>
      </c>
      <c r="F18" s="216">
        <v>60817</v>
      </c>
      <c r="G18" s="216">
        <v>2690</v>
      </c>
      <c r="H18" s="216">
        <v>2794</v>
      </c>
      <c r="I18" s="121"/>
    </row>
    <row r="19" spans="1:9" s="128" customFormat="1" ht="11.1" customHeight="1">
      <c r="A19" s="101">
        <f>IF(D19&lt;&gt;"",COUNTA($D$8:D19),"")</f>
        <v>10</v>
      </c>
      <c r="B19" s="176" t="s">
        <v>212</v>
      </c>
      <c r="C19" s="216">
        <v>15642</v>
      </c>
      <c r="D19" s="216">
        <v>10362</v>
      </c>
      <c r="E19" s="216">
        <v>5280</v>
      </c>
      <c r="F19" s="216">
        <v>14388</v>
      </c>
      <c r="G19" s="216">
        <v>1254</v>
      </c>
      <c r="H19" s="216">
        <v>707</v>
      </c>
      <c r="I19" s="142"/>
    </row>
    <row r="20" spans="1:9" ht="11.1" customHeight="1">
      <c r="A20" s="101">
        <f>IF(D20&lt;&gt;"",COUNTA($D$8:D20),"")</f>
        <v>11</v>
      </c>
      <c r="B20" s="173" t="s">
        <v>213</v>
      </c>
      <c r="C20" s="216">
        <v>85450</v>
      </c>
      <c r="D20" s="216">
        <v>56270</v>
      </c>
      <c r="E20" s="216">
        <v>29180</v>
      </c>
      <c r="F20" s="216">
        <v>80695</v>
      </c>
      <c r="G20" s="216">
        <v>4755</v>
      </c>
      <c r="H20" s="216">
        <v>4082</v>
      </c>
      <c r="I20" s="121"/>
    </row>
    <row r="21" spans="1:9" s="128" customFormat="1" ht="11.1" customHeight="1">
      <c r="A21" s="101">
        <f>IF(D21&lt;&gt;"",COUNTA($D$8:D21),"")</f>
        <v>12</v>
      </c>
      <c r="B21" s="176" t="s">
        <v>214</v>
      </c>
      <c r="C21" s="216">
        <v>23921</v>
      </c>
      <c r="D21" s="216">
        <v>15282</v>
      </c>
      <c r="E21" s="216">
        <v>8639</v>
      </c>
      <c r="F21" s="216">
        <v>21926</v>
      </c>
      <c r="G21" s="216">
        <v>1995</v>
      </c>
      <c r="H21" s="216">
        <v>1034</v>
      </c>
      <c r="I21" s="142"/>
    </row>
    <row r="22" spans="1:9" ht="11.1" customHeight="1">
      <c r="A22" s="101">
        <f>IF(D22&lt;&gt;"",COUNTA($D$8:D22),"")</f>
        <v>13</v>
      </c>
      <c r="B22" s="173" t="s">
        <v>215</v>
      </c>
      <c r="C22" s="216">
        <v>86920</v>
      </c>
      <c r="D22" s="216">
        <v>62297</v>
      </c>
      <c r="E22" s="216">
        <v>24623</v>
      </c>
      <c r="F22" s="216">
        <v>80752</v>
      </c>
      <c r="G22" s="216">
        <v>6166</v>
      </c>
      <c r="H22" s="216">
        <v>3421</v>
      </c>
      <c r="I22" s="121"/>
    </row>
    <row r="23" spans="1:9" ht="20.100000000000001" customHeight="1">
      <c r="A23" s="101" t="str">
        <f>IF(D23&lt;&gt;"",COUNTA($D$8:D23),"")</f>
        <v/>
      </c>
      <c r="B23" s="173"/>
      <c r="C23" s="310" t="s">
        <v>156</v>
      </c>
      <c r="D23" s="305"/>
      <c r="E23" s="305"/>
      <c r="F23" s="305"/>
      <c r="G23" s="305"/>
      <c r="H23" s="305"/>
    </row>
    <row r="24" spans="1:9" ht="11.1" customHeight="1">
      <c r="A24" s="101">
        <f>IF(D24&lt;&gt;"",COUNTA($D$8:D24),"")</f>
        <v>14</v>
      </c>
      <c r="B24" s="171" t="s">
        <v>67</v>
      </c>
      <c r="C24" s="215">
        <v>314931</v>
      </c>
      <c r="D24" s="215">
        <v>270553</v>
      </c>
      <c r="E24" s="215">
        <v>44378</v>
      </c>
      <c r="F24" s="215">
        <v>293122</v>
      </c>
      <c r="G24" s="215">
        <v>21808</v>
      </c>
      <c r="H24" s="215">
        <v>16110</v>
      </c>
    </row>
    <row r="25" spans="1:9" ht="11.1" customHeight="1">
      <c r="A25" s="101" t="str">
        <f>IF(D25&lt;&gt;"",COUNTA($D$8:D25),"")</f>
        <v/>
      </c>
      <c r="B25" s="173"/>
      <c r="C25" s="216"/>
      <c r="D25" s="216"/>
      <c r="E25" s="216"/>
      <c r="F25" s="216"/>
      <c r="G25" s="216"/>
      <c r="H25" s="216"/>
    </row>
    <row r="26" spans="1:9" ht="11.1" customHeight="1">
      <c r="A26" s="101">
        <f>IF(D26&lt;&gt;"",COUNTA($D$8:D26),"")</f>
        <v>15</v>
      </c>
      <c r="B26" s="173" t="s">
        <v>204</v>
      </c>
      <c r="C26" s="216">
        <v>43128</v>
      </c>
      <c r="D26" s="216">
        <v>35522</v>
      </c>
      <c r="E26" s="216">
        <v>7606</v>
      </c>
      <c r="F26" s="216">
        <v>39031</v>
      </c>
      <c r="G26" s="216">
        <v>4097</v>
      </c>
      <c r="H26" s="216">
        <v>2149</v>
      </c>
      <c r="I26" s="121"/>
    </row>
    <row r="27" spans="1:9" ht="11.1" customHeight="1">
      <c r="A27" s="101">
        <f>IF(D27&lt;&gt;"",COUNTA($D$8:D27),"")</f>
        <v>16</v>
      </c>
      <c r="B27" s="173" t="s">
        <v>205</v>
      </c>
      <c r="C27" s="216">
        <v>18528</v>
      </c>
      <c r="D27" s="216">
        <v>15557</v>
      </c>
      <c r="E27" s="216">
        <v>2971</v>
      </c>
      <c r="F27" s="216">
        <v>16811</v>
      </c>
      <c r="G27" s="216">
        <v>1717</v>
      </c>
      <c r="H27" s="216">
        <v>931</v>
      </c>
      <c r="I27" s="121"/>
    </row>
    <row r="28" spans="1:9" ht="11.1" customHeight="1">
      <c r="A28" s="101" t="str">
        <f>IF(D28&lt;&gt;"",COUNTA($D$8:D28),"")</f>
        <v/>
      </c>
      <c r="B28" s="173"/>
      <c r="C28" s="216"/>
      <c r="D28" s="216"/>
      <c r="E28" s="216"/>
      <c r="F28" s="216"/>
      <c r="G28" s="216"/>
      <c r="H28" s="216"/>
      <c r="I28" s="121"/>
    </row>
    <row r="29" spans="1:9" ht="11.1" customHeight="1">
      <c r="A29" s="101">
        <f>IF(D29&lt;&gt;"",COUNTA($D$8:D29),"")</f>
        <v>17</v>
      </c>
      <c r="B29" s="173" t="s">
        <v>206</v>
      </c>
      <c r="C29" s="216">
        <v>48937</v>
      </c>
      <c r="D29" s="216">
        <v>41961</v>
      </c>
      <c r="E29" s="216">
        <v>6976</v>
      </c>
      <c r="F29" s="216">
        <v>46530</v>
      </c>
      <c r="G29" s="216">
        <v>2407</v>
      </c>
      <c r="H29" s="216">
        <v>2598</v>
      </c>
      <c r="I29" s="121"/>
    </row>
    <row r="30" spans="1:9" s="128" customFormat="1" ht="11.1" customHeight="1">
      <c r="A30" s="101">
        <f>IF(D30&lt;&gt;"",COUNTA($D$8:D30),"")</f>
        <v>18</v>
      </c>
      <c r="B30" s="176" t="s">
        <v>207</v>
      </c>
      <c r="C30" s="216">
        <v>11824</v>
      </c>
      <c r="D30" s="216">
        <v>9901</v>
      </c>
      <c r="E30" s="216">
        <v>1923</v>
      </c>
      <c r="F30" s="216">
        <v>10860</v>
      </c>
      <c r="G30" s="216">
        <v>964</v>
      </c>
      <c r="H30" s="216">
        <v>687</v>
      </c>
      <c r="I30" s="142"/>
    </row>
    <row r="31" spans="1:9" ht="11.1" customHeight="1">
      <c r="A31" s="101">
        <f>IF(D31&lt;&gt;"",COUNTA($D$8:D31),"")</f>
        <v>19</v>
      </c>
      <c r="B31" s="173" t="s">
        <v>208</v>
      </c>
      <c r="C31" s="216">
        <v>42292</v>
      </c>
      <c r="D31" s="216">
        <v>37007</v>
      </c>
      <c r="E31" s="216">
        <v>5285</v>
      </c>
      <c r="F31" s="216">
        <v>39697</v>
      </c>
      <c r="G31" s="216">
        <v>2595</v>
      </c>
      <c r="H31" s="216">
        <v>2097</v>
      </c>
      <c r="I31" s="121"/>
    </row>
    <row r="32" spans="1:9" ht="11.1" customHeight="1">
      <c r="A32" s="101">
        <f>IF(D32&lt;&gt;"",COUNTA($D$8:D32),"")</f>
        <v>20</v>
      </c>
      <c r="B32" s="173" t="s">
        <v>209</v>
      </c>
      <c r="C32" s="216">
        <v>41297</v>
      </c>
      <c r="D32" s="216">
        <v>35538</v>
      </c>
      <c r="E32" s="216">
        <v>5759</v>
      </c>
      <c r="F32" s="216">
        <v>38618</v>
      </c>
      <c r="G32" s="216">
        <v>2679</v>
      </c>
      <c r="H32" s="216">
        <v>2286</v>
      </c>
      <c r="I32" s="121"/>
    </row>
    <row r="33" spans="1:9" s="128" customFormat="1" ht="11.1" customHeight="1">
      <c r="A33" s="101">
        <f>IF(D33&lt;&gt;"",COUNTA($D$8:D33),"")</f>
        <v>21</v>
      </c>
      <c r="B33" s="176" t="s">
        <v>210</v>
      </c>
      <c r="C33" s="216">
        <v>10422</v>
      </c>
      <c r="D33" s="216">
        <v>8613</v>
      </c>
      <c r="E33" s="216">
        <v>1809</v>
      </c>
      <c r="F33" s="216">
        <v>9635</v>
      </c>
      <c r="G33" s="216">
        <v>787</v>
      </c>
      <c r="H33" s="216">
        <v>616</v>
      </c>
      <c r="I33" s="142"/>
    </row>
    <row r="34" spans="1:9" ht="11.1" customHeight="1">
      <c r="A34" s="101">
        <f>IF(D34&lt;&gt;"",COUNTA($D$8:D34),"")</f>
        <v>22</v>
      </c>
      <c r="B34" s="173" t="s">
        <v>211</v>
      </c>
      <c r="C34" s="216">
        <v>32664</v>
      </c>
      <c r="D34" s="216">
        <v>28862</v>
      </c>
      <c r="E34" s="216">
        <v>3802</v>
      </c>
      <c r="F34" s="216">
        <v>31034</v>
      </c>
      <c r="G34" s="216">
        <v>1630</v>
      </c>
      <c r="H34" s="216">
        <v>1663</v>
      </c>
      <c r="I34" s="121"/>
    </row>
    <row r="35" spans="1:9" s="128" customFormat="1" ht="11.1" customHeight="1">
      <c r="A35" s="101">
        <f>IF(D35&lt;&gt;"",COUNTA($D$8:D35),"")</f>
        <v>23</v>
      </c>
      <c r="B35" s="176" t="s">
        <v>212</v>
      </c>
      <c r="C35" s="216">
        <v>8175</v>
      </c>
      <c r="D35" s="216">
        <v>6904</v>
      </c>
      <c r="E35" s="216">
        <v>1271</v>
      </c>
      <c r="F35" s="216">
        <v>7386</v>
      </c>
      <c r="G35" s="216">
        <v>789</v>
      </c>
      <c r="H35" s="216">
        <v>405</v>
      </c>
      <c r="I35" s="142"/>
    </row>
    <row r="36" spans="1:9" ht="11.1" customHeight="1">
      <c r="A36" s="101">
        <f>IF(D36&lt;&gt;"",COUNTA($D$8:D36),"")</f>
        <v>24</v>
      </c>
      <c r="B36" s="173" t="s">
        <v>213</v>
      </c>
      <c r="C36" s="216">
        <v>42839</v>
      </c>
      <c r="D36" s="216">
        <v>35377</v>
      </c>
      <c r="E36" s="216">
        <v>7462</v>
      </c>
      <c r="F36" s="216">
        <v>40084</v>
      </c>
      <c r="G36" s="216">
        <v>2755</v>
      </c>
      <c r="H36" s="216">
        <v>2317</v>
      </c>
      <c r="I36" s="121"/>
    </row>
    <row r="37" spans="1:9" s="128" customFormat="1" ht="11.1" customHeight="1">
      <c r="A37" s="101">
        <f>IF(D37&lt;&gt;"",COUNTA($D$8:D37),"")</f>
        <v>25</v>
      </c>
      <c r="B37" s="176" t="s">
        <v>214</v>
      </c>
      <c r="C37" s="216">
        <v>11952</v>
      </c>
      <c r="D37" s="216">
        <v>9234</v>
      </c>
      <c r="E37" s="216">
        <v>2718</v>
      </c>
      <c r="F37" s="216">
        <v>10717</v>
      </c>
      <c r="G37" s="216">
        <v>1235</v>
      </c>
      <c r="H37" s="216">
        <v>516</v>
      </c>
      <c r="I37" s="142"/>
    </row>
    <row r="38" spans="1:9" ht="11.1" customHeight="1">
      <c r="A38" s="101">
        <f>IF(D38&lt;&gt;"",COUNTA($D$8:D38),"")</f>
        <v>26</v>
      </c>
      <c r="B38" s="173" t="s">
        <v>215</v>
      </c>
      <c r="C38" s="216">
        <v>45246</v>
      </c>
      <c r="D38" s="216">
        <v>40729</v>
      </c>
      <c r="E38" s="216">
        <v>4517</v>
      </c>
      <c r="F38" s="216">
        <v>41317</v>
      </c>
      <c r="G38" s="216">
        <v>3928</v>
      </c>
      <c r="H38" s="216">
        <v>2069</v>
      </c>
      <c r="I38" s="121"/>
    </row>
    <row r="39" spans="1:9" ht="20.100000000000001" customHeight="1">
      <c r="A39" s="101" t="str">
        <f>IF(D39&lt;&gt;"",COUNTA($D$8:D39),"")</f>
        <v/>
      </c>
      <c r="B39" s="173"/>
      <c r="C39" s="310" t="s">
        <v>157</v>
      </c>
      <c r="D39" s="305"/>
      <c r="E39" s="305"/>
      <c r="F39" s="305"/>
      <c r="G39" s="305"/>
      <c r="H39" s="305"/>
    </row>
    <row r="40" spans="1:9" ht="11.1" customHeight="1">
      <c r="A40" s="101">
        <f>IF(D40&lt;&gt;"",COUNTA($D$8:D40),"")</f>
        <v>27</v>
      </c>
      <c r="B40" s="171" t="s">
        <v>67</v>
      </c>
      <c r="C40" s="172">
        <v>304373</v>
      </c>
      <c r="D40" s="172">
        <v>153937</v>
      </c>
      <c r="E40" s="172">
        <v>150436</v>
      </c>
      <c r="F40" s="172">
        <v>290185</v>
      </c>
      <c r="G40" s="172">
        <v>14187</v>
      </c>
      <c r="H40" s="172">
        <v>11832</v>
      </c>
    </row>
    <row r="41" spans="1:9" ht="11.1" customHeight="1">
      <c r="A41" s="101" t="str">
        <f>IF(D41&lt;&gt;"",COUNTA($D$8:D41),"")</f>
        <v/>
      </c>
      <c r="B41" s="173"/>
      <c r="C41" s="174"/>
      <c r="D41" s="174"/>
      <c r="E41" s="174"/>
      <c r="F41" s="174"/>
      <c r="G41" s="174"/>
      <c r="H41" s="174"/>
    </row>
    <row r="42" spans="1:9" ht="11.1" customHeight="1">
      <c r="A42" s="101">
        <f>IF(D42&lt;&gt;"",COUNTA($D$8:D42),"")</f>
        <v>28</v>
      </c>
      <c r="B42" s="173" t="s">
        <v>204</v>
      </c>
      <c r="C42" s="175">
        <v>40021</v>
      </c>
      <c r="D42" s="175">
        <v>21377</v>
      </c>
      <c r="E42" s="175">
        <v>18644</v>
      </c>
      <c r="F42" s="175">
        <v>37310</v>
      </c>
      <c r="G42" s="175">
        <v>2711</v>
      </c>
      <c r="H42" s="175">
        <v>1767</v>
      </c>
      <c r="I42" s="121"/>
    </row>
    <row r="43" spans="1:9" ht="11.1" customHeight="1">
      <c r="A43" s="101">
        <f>IF(D43&lt;&gt;"",COUNTA($D$8:D43),"")</f>
        <v>29</v>
      </c>
      <c r="B43" s="173" t="s">
        <v>205</v>
      </c>
      <c r="C43" s="175">
        <v>18246</v>
      </c>
      <c r="D43" s="175">
        <v>10006</v>
      </c>
      <c r="E43" s="175">
        <v>8240</v>
      </c>
      <c r="F43" s="175">
        <v>17068</v>
      </c>
      <c r="G43" s="175">
        <v>1178</v>
      </c>
      <c r="H43" s="175">
        <v>840</v>
      </c>
      <c r="I43" s="121"/>
    </row>
    <row r="44" spans="1:9" ht="11.1" customHeight="1">
      <c r="A44" s="101" t="str">
        <f>IF(D44&lt;&gt;"",COUNTA($D$8:D44),"")</f>
        <v/>
      </c>
      <c r="B44" s="173"/>
      <c r="C44" s="175"/>
      <c r="D44" s="175"/>
      <c r="E44" s="175"/>
      <c r="F44" s="175"/>
      <c r="G44" s="175"/>
      <c r="H44" s="175"/>
      <c r="I44" s="121"/>
    </row>
    <row r="45" spans="1:9" ht="11.1" customHeight="1">
      <c r="A45" s="101">
        <f>IF(D45&lt;&gt;"",COUNTA($D$8:D45),"")</f>
        <v>30</v>
      </c>
      <c r="B45" s="173" t="s">
        <v>206</v>
      </c>
      <c r="C45" s="175">
        <v>47443</v>
      </c>
      <c r="D45" s="175">
        <v>22765</v>
      </c>
      <c r="E45" s="175">
        <v>24678</v>
      </c>
      <c r="F45" s="175">
        <v>45974</v>
      </c>
      <c r="G45" s="175">
        <v>1469</v>
      </c>
      <c r="H45" s="175">
        <v>1923</v>
      </c>
      <c r="I45" s="121"/>
    </row>
    <row r="46" spans="1:9" s="128" customFormat="1" ht="11.1" customHeight="1">
      <c r="A46" s="101">
        <f>IF(D46&lt;&gt;"",COUNTA($D$8:D46),"")</f>
        <v>31</v>
      </c>
      <c r="B46" s="176" t="s">
        <v>207</v>
      </c>
      <c r="C46" s="175">
        <v>11445</v>
      </c>
      <c r="D46" s="175">
        <v>5833</v>
      </c>
      <c r="E46" s="175">
        <v>5612</v>
      </c>
      <c r="F46" s="175">
        <v>10932</v>
      </c>
      <c r="G46" s="175">
        <v>513</v>
      </c>
      <c r="H46" s="175">
        <v>616</v>
      </c>
      <c r="I46" s="142"/>
    </row>
    <row r="47" spans="1:9" ht="11.1" customHeight="1">
      <c r="A47" s="101">
        <f>IF(D47&lt;&gt;"",COUNTA($D$8:D47),"")</f>
        <v>32</v>
      </c>
      <c r="B47" s="173" t="s">
        <v>208</v>
      </c>
      <c r="C47" s="175">
        <v>42159</v>
      </c>
      <c r="D47" s="175">
        <v>20865</v>
      </c>
      <c r="E47" s="175">
        <v>21294</v>
      </c>
      <c r="F47" s="175">
        <v>40614</v>
      </c>
      <c r="G47" s="175">
        <v>1545</v>
      </c>
      <c r="H47" s="175">
        <v>1405</v>
      </c>
      <c r="I47" s="121"/>
    </row>
    <row r="48" spans="1:9" ht="11.1" customHeight="1">
      <c r="A48" s="101">
        <f>IF(D48&lt;&gt;"",COUNTA($D$8:D48),"")</f>
        <v>33</v>
      </c>
      <c r="B48" s="173" t="s">
        <v>209</v>
      </c>
      <c r="C48" s="175">
        <v>41376</v>
      </c>
      <c r="D48" s="175">
        <v>21729</v>
      </c>
      <c r="E48" s="175">
        <v>19647</v>
      </c>
      <c r="F48" s="175">
        <v>39390</v>
      </c>
      <c r="G48" s="175">
        <v>1986</v>
      </c>
      <c r="H48" s="175">
        <v>1649</v>
      </c>
      <c r="I48" s="121"/>
    </row>
    <row r="49" spans="1:9" s="128" customFormat="1" ht="11.1" customHeight="1">
      <c r="A49" s="101">
        <f>IF(D49&lt;&gt;"",COUNTA($D$8:D49),"")</f>
        <v>34</v>
      </c>
      <c r="B49" s="176" t="s">
        <v>210</v>
      </c>
      <c r="C49" s="175">
        <v>10221</v>
      </c>
      <c r="D49" s="175">
        <v>5336</v>
      </c>
      <c r="E49" s="175">
        <v>4885</v>
      </c>
      <c r="F49" s="175">
        <v>9812</v>
      </c>
      <c r="G49" s="175">
        <v>409</v>
      </c>
      <c r="H49" s="175">
        <v>444</v>
      </c>
      <c r="I49" s="142"/>
    </row>
    <row r="50" spans="1:9" ht="11.1" customHeight="1">
      <c r="A50" s="101">
        <f>IF(D50&lt;&gt;"",COUNTA($D$8:D50),"")</f>
        <v>35</v>
      </c>
      <c r="B50" s="173" t="s">
        <v>211</v>
      </c>
      <c r="C50" s="175">
        <v>30843</v>
      </c>
      <c r="D50" s="175">
        <v>14734</v>
      </c>
      <c r="E50" s="175">
        <v>16109</v>
      </c>
      <c r="F50" s="175">
        <v>29783</v>
      </c>
      <c r="G50" s="175">
        <v>1060</v>
      </c>
      <c r="H50" s="175">
        <v>1131</v>
      </c>
      <c r="I50" s="121"/>
    </row>
    <row r="51" spans="1:9" s="128" customFormat="1" ht="11.1" customHeight="1">
      <c r="A51" s="101">
        <f>IF(D51&lt;&gt;"",COUNTA($D$8:D51),"")</f>
        <v>36</v>
      </c>
      <c r="B51" s="176" t="s">
        <v>212</v>
      </c>
      <c r="C51" s="175">
        <v>7467</v>
      </c>
      <c r="D51" s="175">
        <v>3458</v>
      </c>
      <c r="E51" s="175">
        <v>4009</v>
      </c>
      <c r="F51" s="175">
        <v>7002</v>
      </c>
      <c r="G51" s="175">
        <v>465</v>
      </c>
      <c r="H51" s="175">
        <v>302</v>
      </c>
      <c r="I51" s="142"/>
    </row>
    <row r="52" spans="1:9" ht="11.1" customHeight="1">
      <c r="A52" s="101">
        <f>IF(D52&lt;&gt;"",COUNTA($D$8:D52),"")</f>
        <v>37</v>
      </c>
      <c r="B52" s="173" t="s">
        <v>213</v>
      </c>
      <c r="C52" s="175">
        <v>42611</v>
      </c>
      <c r="D52" s="175">
        <v>20893</v>
      </c>
      <c r="E52" s="175">
        <v>21718</v>
      </c>
      <c r="F52" s="175">
        <v>40611</v>
      </c>
      <c r="G52" s="175">
        <v>2000</v>
      </c>
      <c r="H52" s="175">
        <v>1765</v>
      </c>
      <c r="I52" s="121"/>
    </row>
    <row r="53" spans="1:9" s="128" customFormat="1" ht="11.1" customHeight="1">
      <c r="A53" s="101">
        <f>IF(D53&lt;&gt;"",COUNTA($D$8:D53),"")</f>
        <v>38</v>
      </c>
      <c r="B53" s="176" t="s">
        <v>214</v>
      </c>
      <c r="C53" s="175">
        <v>11969</v>
      </c>
      <c r="D53" s="175">
        <v>6048</v>
      </c>
      <c r="E53" s="175">
        <v>5921</v>
      </c>
      <c r="F53" s="175">
        <v>11209</v>
      </c>
      <c r="G53" s="175">
        <v>760</v>
      </c>
      <c r="H53" s="175">
        <v>518</v>
      </c>
      <c r="I53" s="142"/>
    </row>
    <row r="54" spans="1:9" ht="11.1" customHeight="1">
      <c r="A54" s="101">
        <f>IF(D54&lt;&gt;"",COUNTA($D$8:D54),"")</f>
        <v>39</v>
      </c>
      <c r="B54" s="173" t="s">
        <v>215</v>
      </c>
      <c r="C54" s="175">
        <v>41674</v>
      </c>
      <c r="D54" s="175">
        <v>21568</v>
      </c>
      <c r="E54" s="175">
        <v>20106</v>
      </c>
      <c r="F54" s="175">
        <v>39435</v>
      </c>
      <c r="G54" s="175">
        <v>2238</v>
      </c>
      <c r="H54" s="175">
        <v>1352</v>
      </c>
      <c r="I54" s="121"/>
    </row>
  </sheetData>
  <mergeCells count="14">
    <mergeCell ref="C23:H23"/>
    <mergeCell ref="C39:H39"/>
    <mergeCell ref="A1:B1"/>
    <mergeCell ref="C1:H1"/>
    <mergeCell ref="A2:A5"/>
    <mergeCell ref="B2:B5"/>
    <mergeCell ref="C2:C5"/>
    <mergeCell ref="D2:H2"/>
    <mergeCell ref="D3:D5"/>
    <mergeCell ref="E3:E5"/>
    <mergeCell ref="F3:F5"/>
    <mergeCell ref="G3:G5"/>
    <mergeCell ref="H3:H5"/>
    <mergeCell ref="C7:H7"/>
  </mergeCells>
  <conditionalFormatting sqref="C8:H8 C23:H23 C39:H54">
    <cfRule type="cellIs" dxfId="8" priority="4" stopIfTrue="1" operator="between">
      <formula>0.1</formula>
      <formula>2.9</formula>
    </cfRule>
  </conditionalFormatting>
  <conditionalFormatting sqref="C9:H22">
    <cfRule type="cellIs" dxfId="7" priority="3" stopIfTrue="1" operator="between">
      <formula>0.1</formula>
      <formula>2.9</formula>
    </cfRule>
  </conditionalFormatting>
  <conditionalFormatting sqref="C24:H24">
    <cfRule type="cellIs" dxfId="6" priority="2" stopIfTrue="1" operator="between">
      <formula>0.1</formula>
      <formula>2.9</formula>
    </cfRule>
  </conditionalFormatting>
  <conditionalFormatting sqref="C25:H38">
    <cfRule type="cellIs" dxfId="5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"/>
  <sheetViews>
    <sheetView zoomScale="140" zoomScaleNormal="140" workbookViewId="0">
      <pane xSplit="3" ySplit="6" topLeftCell="D7" activePane="bottomRight" state="frozen"/>
      <selection activeCell="A7" sqref="A7:D7"/>
      <selection pane="topRight" activeCell="A7" sqref="A7:D7"/>
      <selection pane="bottomLeft" activeCell="A7" sqref="A7:D7"/>
      <selection pane="bottomRight" activeCell="A7" sqref="A7"/>
    </sheetView>
  </sheetViews>
  <sheetFormatPr baseColWidth="10" defaultColWidth="10.42578125" defaultRowHeight="11.45" customHeight="1"/>
  <cols>
    <col min="1" max="1" width="3.140625" style="93" customWidth="1"/>
    <col min="2" max="2" width="4.5703125" style="93" customWidth="1"/>
    <col min="3" max="3" width="40.42578125" style="103" customWidth="1"/>
    <col min="4" max="15" width="7.28515625" style="93" customWidth="1"/>
    <col min="16" max="250" width="11.42578125" style="93" customWidth="1"/>
    <col min="251" max="251" width="6.140625" style="93" customWidth="1"/>
    <col min="252" max="252" width="33.7109375" style="93" customWidth="1"/>
    <col min="253" max="16384" width="10.42578125" style="93"/>
  </cols>
  <sheetData>
    <row r="1" spans="1:17" s="152" customFormat="1" ht="54" customHeight="1">
      <c r="A1" s="274" t="s">
        <v>120</v>
      </c>
      <c r="B1" s="275"/>
      <c r="C1" s="275"/>
      <c r="D1" s="276" t="s">
        <v>400</v>
      </c>
      <c r="E1" s="276"/>
      <c r="F1" s="276"/>
      <c r="G1" s="276"/>
      <c r="H1" s="276"/>
      <c r="I1" s="277"/>
      <c r="J1" s="321" t="s">
        <v>400</v>
      </c>
      <c r="K1" s="276"/>
      <c r="L1" s="276"/>
      <c r="M1" s="276"/>
      <c r="N1" s="276"/>
      <c r="O1" s="277"/>
    </row>
    <row r="2" spans="1:17" ht="11.45" customHeight="1">
      <c r="A2" s="278" t="s">
        <v>83</v>
      </c>
      <c r="B2" s="280" t="s">
        <v>190</v>
      </c>
      <c r="C2" s="280" t="s">
        <v>54</v>
      </c>
      <c r="D2" s="301" t="s">
        <v>65</v>
      </c>
      <c r="E2" s="301" t="s">
        <v>66</v>
      </c>
      <c r="F2" s="301" t="s">
        <v>294</v>
      </c>
      <c r="G2" s="154" t="s">
        <v>55</v>
      </c>
      <c r="H2" s="301" t="s">
        <v>114</v>
      </c>
      <c r="I2" s="309" t="s">
        <v>159</v>
      </c>
      <c r="J2" s="155" t="s">
        <v>55</v>
      </c>
      <c r="K2" s="301" t="s">
        <v>160</v>
      </c>
      <c r="L2" s="154" t="s">
        <v>55</v>
      </c>
      <c r="M2" s="301" t="s">
        <v>295</v>
      </c>
      <c r="N2" s="154" t="s">
        <v>55</v>
      </c>
      <c r="O2" s="309" t="s">
        <v>161</v>
      </c>
    </row>
    <row r="3" spans="1:17" ht="11.45" customHeight="1">
      <c r="A3" s="287"/>
      <c r="B3" s="281"/>
      <c r="C3" s="281"/>
      <c r="D3" s="303"/>
      <c r="E3" s="303"/>
      <c r="F3" s="303"/>
      <c r="G3" s="314" t="s">
        <v>158</v>
      </c>
      <c r="H3" s="303"/>
      <c r="I3" s="308"/>
      <c r="J3" s="316" t="s">
        <v>78</v>
      </c>
      <c r="K3" s="303"/>
      <c r="L3" s="312" t="s">
        <v>79</v>
      </c>
      <c r="M3" s="303"/>
      <c r="N3" s="314" t="s">
        <v>293</v>
      </c>
      <c r="O3" s="308"/>
    </row>
    <row r="4" spans="1:17" ht="11.45" customHeight="1">
      <c r="A4" s="287"/>
      <c r="B4" s="281"/>
      <c r="C4" s="281"/>
      <c r="D4" s="303"/>
      <c r="E4" s="303"/>
      <c r="F4" s="303"/>
      <c r="G4" s="315"/>
      <c r="H4" s="303"/>
      <c r="I4" s="308"/>
      <c r="J4" s="317"/>
      <c r="K4" s="303"/>
      <c r="L4" s="313"/>
      <c r="M4" s="303"/>
      <c r="N4" s="315"/>
      <c r="O4" s="308"/>
    </row>
    <row r="5" spans="1:17" ht="11.45" customHeight="1">
      <c r="A5" s="287"/>
      <c r="B5" s="281"/>
      <c r="C5" s="281"/>
      <c r="D5" s="303"/>
      <c r="E5" s="303"/>
      <c r="F5" s="303"/>
      <c r="G5" s="315"/>
      <c r="H5" s="303"/>
      <c r="I5" s="308"/>
      <c r="J5" s="317"/>
      <c r="K5" s="303"/>
      <c r="L5" s="313"/>
      <c r="M5" s="303"/>
      <c r="N5" s="315"/>
      <c r="O5" s="308"/>
    </row>
    <row r="6" spans="1:17" s="99" customFormat="1" ht="11.4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6">
        <v>6</v>
      </c>
      <c r="G6" s="95">
        <v>7</v>
      </c>
      <c r="H6" s="95">
        <v>8</v>
      </c>
      <c r="I6" s="104">
        <v>9</v>
      </c>
      <c r="J6" s="106">
        <v>10</v>
      </c>
      <c r="K6" s="96">
        <v>11</v>
      </c>
      <c r="L6" s="96">
        <v>12</v>
      </c>
      <c r="M6" s="96">
        <v>13</v>
      </c>
      <c r="N6" s="96">
        <v>14</v>
      </c>
      <c r="O6" s="104">
        <v>15</v>
      </c>
    </row>
    <row r="7" spans="1:17" ht="20.100000000000001" customHeight="1">
      <c r="A7" s="129"/>
      <c r="B7" s="156"/>
      <c r="C7" s="157"/>
      <c r="D7" s="318" t="s">
        <v>1</v>
      </c>
      <c r="E7" s="319"/>
      <c r="F7" s="319"/>
      <c r="G7" s="319"/>
      <c r="H7" s="319"/>
      <c r="I7" s="319"/>
      <c r="J7" s="320" t="s">
        <v>1</v>
      </c>
      <c r="K7" s="319"/>
      <c r="L7" s="319"/>
      <c r="M7" s="319"/>
      <c r="N7" s="319"/>
      <c r="O7" s="319"/>
    </row>
    <row r="8" spans="1:17" ht="11.1" customHeight="1">
      <c r="A8" s="101">
        <f>IF(E8&lt;&gt;"",COUNTA($E8:E$8),"")</f>
        <v>1</v>
      </c>
      <c r="B8" s="162" t="s">
        <v>50</v>
      </c>
      <c r="C8" s="158" t="s">
        <v>298</v>
      </c>
      <c r="D8" s="217">
        <v>83149</v>
      </c>
      <c r="E8" s="217">
        <v>36774</v>
      </c>
      <c r="F8" s="217">
        <v>96380</v>
      </c>
      <c r="G8" s="217">
        <v>23269</v>
      </c>
      <c r="H8" s="217">
        <v>84451</v>
      </c>
      <c r="I8" s="217">
        <v>82673</v>
      </c>
      <c r="J8" s="217">
        <v>20643</v>
      </c>
      <c r="K8" s="217">
        <v>63507</v>
      </c>
      <c r="L8" s="217">
        <v>15642</v>
      </c>
      <c r="M8" s="217">
        <v>85450</v>
      </c>
      <c r="N8" s="217">
        <v>23921</v>
      </c>
      <c r="O8" s="217">
        <v>86920</v>
      </c>
    </row>
    <row r="9" spans="1:17" ht="6" customHeight="1">
      <c r="A9" s="101" t="str">
        <f>IF(E9&lt;&gt;"",COUNTA($E$8:E9),"")</f>
        <v/>
      </c>
      <c r="B9" s="159"/>
      <c r="C9" s="160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</row>
    <row r="10" spans="1:17" ht="10.5" customHeight="1">
      <c r="A10" s="101">
        <f>IF(E10&lt;&gt;"",COUNTA($E$8:E10),"")</f>
        <v>2</v>
      </c>
      <c r="B10" s="159" t="s">
        <v>6</v>
      </c>
      <c r="C10" s="159" t="s">
        <v>218</v>
      </c>
      <c r="D10" s="218">
        <v>147</v>
      </c>
      <c r="E10" s="218">
        <v>112</v>
      </c>
      <c r="F10" s="218">
        <v>2619</v>
      </c>
      <c r="G10" s="218">
        <v>81</v>
      </c>
      <c r="H10" s="218">
        <v>2452</v>
      </c>
      <c r="I10" s="218">
        <v>1720</v>
      </c>
      <c r="J10" s="218">
        <v>30</v>
      </c>
      <c r="K10" s="218">
        <v>1410</v>
      </c>
      <c r="L10" s="218">
        <v>65</v>
      </c>
      <c r="M10" s="218">
        <v>1975</v>
      </c>
      <c r="N10" s="218">
        <v>61</v>
      </c>
      <c r="O10" s="218">
        <v>3346</v>
      </c>
      <c r="P10" s="130"/>
      <c r="Q10" s="130"/>
    </row>
    <row r="11" spans="1:17" ht="10.5" customHeight="1">
      <c r="A11" s="101">
        <f>IF(E11&lt;&gt;"",COUNTA($E$8:E11),"")</f>
        <v>3</v>
      </c>
      <c r="B11" s="159" t="s">
        <v>8</v>
      </c>
      <c r="C11" s="159" t="s">
        <v>149</v>
      </c>
      <c r="D11" s="218">
        <v>9478</v>
      </c>
      <c r="E11" s="218">
        <v>4431</v>
      </c>
      <c r="F11" s="218">
        <v>12929</v>
      </c>
      <c r="G11" s="218">
        <v>2965</v>
      </c>
      <c r="H11" s="218">
        <v>10963</v>
      </c>
      <c r="I11" s="218">
        <v>7307</v>
      </c>
      <c r="J11" s="218">
        <v>1558</v>
      </c>
      <c r="K11" s="218">
        <v>12668</v>
      </c>
      <c r="L11" s="218">
        <v>3149</v>
      </c>
      <c r="M11" s="218">
        <v>9226</v>
      </c>
      <c r="N11" s="218">
        <v>2162</v>
      </c>
      <c r="O11" s="218">
        <v>18682</v>
      </c>
      <c r="P11" s="130"/>
    </row>
    <row r="12" spans="1:17" ht="10.5" customHeight="1">
      <c r="A12" s="101">
        <f>IF(E12&lt;&gt;"",COUNTA($E$8:E12),"")</f>
        <v>4</v>
      </c>
      <c r="B12" s="159" t="s">
        <v>10</v>
      </c>
      <c r="C12" s="159" t="s">
        <v>150</v>
      </c>
      <c r="D12" s="218">
        <v>7792</v>
      </c>
      <c r="E12" s="218">
        <v>3517</v>
      </c>
      <c r="F12" s="218">
        <v>10583</v>
      </c>
      <c r="G12" s="218">
        <v>2425</v>
      </c>
      <c r="H12" s="218">
        <v>8883</v>
      </c>
      <c r="I12" s="218">
        <v>5629</v>
      </c>
      <c r="J12" s="218">
        <v>1192</v>
      </c>
      <c r="K12" s="218">
        <v>10984</v>
      </c>
      <c r="L12" s="218">
        <v>2839</v>
      </c>
      <c r="M12" s="218">
        <v>7632</v>
      </c>
      <c r="N12" s="218">
        <v>1871</v>
      </c>
      <c r="O12" s="218">
        <v>16522</v>
      </c>
      <c r="P12" s="130"/>
    </row>
    <row r="13" spans="1:17" ht="10.5" customHeight="1">
      <c r="A13" s="101">
        <f>IF(E13&lt;&gt;"",COUNTA($E$8:E13),"")</f>
        <v>5</v>
      </c>
      <c r="B13" s="159" t="s">
        <v>20</v>
      </c>
      <c r="C13" s="159" t="s">
        <v>163</v>
      </c>
      <c r="D13" s="218">
        <v>3715</v>
      </c>
      <c r="E13" s="218">
        <v>2107</v>
      </c>
      <c r="F13" s="218">
        <v>7416</v>
      </c>
      <c r="G13" s="218">
        <v>1123</v>
      </c>
      <c r="H13" s="218">
        <v>6612</v>
      </c>
      <c r="I13" s="218">
        <v>6771</v>
      </c>
      <c r="J13" s="218">
        <v>1344</v>
      </c>
      <c r="K13" s="218">
        <v>5342</v>
      </c>
      <c r="L13" s="218">
        <v>959</v>
      </c>
      <c r="M13" s="218">
        <v>6680</v>
      </c>
      <c r="N13" s="218">
        <v>1387</v>
      </c>
      <c r="O13" s="218">
        <v>7128</v>
      </c>
      <c r="P13" s="130"/>
    </row>
    <row r="14" spans="1:17" ht="10.5" customHeight="1">
      <c r="A14" s="101">
        <f>IF(E14&lt;&gt;"",COUNTA($E$8:E14),"")</f>
        <v>6</v>
      </c>
      <c r="B14" s="159" t="s">
        <v>23</v>
      </c>
      <c r="C14" s="159" t="s">
        <v>151</v>
      </c>
      <c r="D14" s="218">
        <v>20224</v>
      </c>
      <c r="E14" s="218">
        <v>7491</v>
      </c>
      <c r="F14" s="218">
        <v>23464</v>
      </c>
      <c r="G14" s="218">
        <v>5409</v>
      </c>
      <c r="H14" s="218">
        <v>21232</v>
      </c>
      <c r="I14" s="218">
        <v>24027</v>
      </c>
      <c r="J14" s="218">
        <v>4877</v>
      </c>
      <c r="K14" s="218">
        <v>13989</v>
      </c>
      <c r="L14" s="218">
        <v>3486</v>
      </c>
      <c r="M14" s="218">
        <v>18294</v>
      </c>
      <c r="N14" s="218">
        <v>3874</v>
      </c>
      <c r="O14" s="218">
        <v>18753</v>
      </c>
      <c r="P14" s="130"/>
    </row>
    <row r="15" spans="1:17" ht="10.5" customHeight="1">
      <c r="A15" s="101">
        <f>IF(E15&lt;&gt;"",COUNTA($E$8:E15),"")</f>
        <v>7</v>
      </c>
      <c r="B15" s="159" t="s">
        <v>27</v>
      </c>
      <c r="C15" s="159" t="s">
        <v>164</v>
      </c>
      <c r="D15" s="218">
        <v>3118</v>
      </c>
      <c r="E15" s="218">
        <v>1488</v>
      </c>
      <c r="F15" s="218">
        <v>1513</v>
      </c>
      <c r="G15" s="218">
        <v>598</v>
      </c>
      <c r="H15" s="218">
        <v>1581</v>
      </c>
      <c r="I15" s="218">
        <v>1162</v>
      </c>
      <c r="J15" s="218">
        <v>498</v>
      </c>
      <c r="K15" s="218">
        <v>1013</v>
      </c>
      <c r="L15" s="218">
        <v>290</v>
      </c>
      <c r="M15" s="218">
        <v>1178</v>
      </c>
      <c r="N15" s="218">
        <v>582</v>
      </c>
      <c r="O15" s="218">
        <v>1305</v>
      </c>
      <c r="P15" s="130"/>
    </row>
    <row r="16" spans="1:17" ht="10.5" customHeight="1">
      <c r="A16" s="101">
        <f>IF(E16&lt;&gt;"",COUNTA($E$8:E16),"")</f>
        <v>8</v>
      </c>
      <c r="B16" s="159" t="s">
        <v>30</v>
      </c>
      <c r="C16" s="159" t="s">
        <v>188</v>
      </c>
      <c r="D16" s="218">
        <v>1538</v>
      </c>
      <c r="E16" s="218">
        <v>714</v>
      </c>
      <c r="F16" s="218">
        <v>1349</v>
      </c>
      <c r="G16" s="218">
        <v>355</v>
      </c>
      <c r="H16" s="218">
        <v>1319</v>
      </c>
      <c r="I16" s="218">
        <v>938</v>
      </c>
      <c r="J16" s="218">
        <v>267</v>
      </c>
      <c r="K16" s="218">
        <v>1002</v>
      </c>
      <c r="L16" s="218">
        <v>237</v>
      </c>
      <c r="M16" s="218">
        <v>1086</v>
      </c>
      <c r="N16" s="218">
        <v>327</v>
      </c>
      <c r="O16" s="218">
        <v>1253</v>
      </c>
      <c r="P16" s="130"/>
    </row>
    <row r="17" spans="1:17" ht="10.5" customHeight="1">
      <c r="A17" s="101">
        <f>IF(E17&lt;&gt;"",COUNTA($E$8:E17),"")</f>
        <v>9</v>
      </c>
      <c r="B17" s="159" t="s">
        <v>32</v>
      </c>
      <c r="C17" s="159" t="s">
        <v>165</v>
      </c>
      <c r="D17" s="218">
        <v>1359</v>
      </c>
      <c r="E17" s="218">
        <v>429</v>
      </c>
      <c r="F17" s="218">
        <v>1085</v>
      </c>
      <c r="G17" s="218">
        <v>285</v>
      </c>
      <c r="H17" s="218">
        <v>1362</v>
      </c>
      <c r="I17" s="218">
        <v>1390</v>
      </c>
      <c r="J17" s="218">
        <v>296</v>
      </c>
      <c r="K17" s="218">
        <v>720</v>
      </c>
      <c r="L17" s="218">
        <v>191</v>
      </c>
      <c r="M17" s="218">
        <v>1162</v>
      </c>
      <c r="N17" s="218">
        <v>278</v>
      </c>
      <c r="O17" s="218">
        <v>761</v>
      </c>
      <c r="P17" s="130"/>
    </row>
    <row r="18" spans="1:17" s="113" customFormat="1" ht="21" customHeight="1">
      <c r="A18" s="101">
        <f>IF(E18&lt;&gt;"",COUNTA($E$8:E18),"")</f>
        <v>10</v>
      </c>
      <c r="B18" s="161" t="s">
        <v>49</v>
      </c>
      <c r="C18" s="159" t="s">
        <v>194</v>
      </c>
      <c r="D18" s="218">
        <v>13965</v>
      </c>
      <c r="E18" s="218">
        <v>5770</v>
      </c>
      <c r="F18" s="218">
        <v>10750</v>
      </c>
      <c r="G18" s="218">
        <v>3356</v>
      </c>
      <c r="H18" s="218">
        <v>10151</v>
      </c>
      <c r="I18" s="218">
        <v>9336</v>
      </c>
      <c r="J18" s="218">
        <v>3088</v>
      </c>
      <c r="K18" s="218">
        <v>6475</v>
      </c>
      <c r="L18" s="218">
        <v>2051</v>
      </c>
      <c r="M18" s="218">
        <v>10965</v>
      </c>
      <c r="N18" s="218">
        <v>4005</v>
      </c>
      <c r="O18" s="218">
        <v>8878</v>
      </c>
      <c r="P18" s="130"/>
    </row>
    <row r="19" spans="1:17" s="103" customFormat="1" ht="21" customHeight="1">
      <c r="A19" s="101">
        <f>IF(E19&lt;&gt;"",COUNTA($E$8:E19),"")</f>
        <v>11</v>
      </c>
      <c r="B19" s="161" t="s">
        <v>38</v>
      </c>
      <c r="C19" s="159" t="s">
        <v>189</v>
      </c>
      <c r="D19" s="218">
        <v>25944</v>
      </c>
      <c r="E19" s="218">
        <v>12665</v>
      </c>
      <c r="F19" s="218">
        <v>31591</v>
      </c>
      <c r="G19" s="218">
        <v>8147</v>
      </c>
      <c r="H19" s="218">
        <v>26012</v>
      </c>
      <c r="I19" s="218">
        <v>26642</v>
      </c>
      <c r="J19" s="218">
        <v>7730</v>
      </c>
      <c r="K19" s="218">
        <v>18920</v>
      </c>
      <c r="L19" s="218">
        <v>4592</v>
      </c>
      <c r="M19" s="218">
        <v>31704</v>
      </c>
      <c r="N19" s="218">
        <v>10210</v>
      </c>
      <c r="O19" s="218">
        <v>24436</v>
      </c>
      <c r="P19" s="130"/>
    </row>
    <row r="20" spans="1:17" s="103" customFormat="1" ht="21" customHeight="1">
      <c r="A20" s="101">
        <f>IF(E20&lt;&gt;"",COUNTA($E$8:E20),"")</f>
        <v>12</v>
      </c>
      <c r="B20" s="161" t="s">
        <v>43</v>
      </c>
      <c r="C20" s="159" t="s">
        <v>195</v>
      </c>
      <c r="D20" s="218">
        <v>3659</v>
      </c>
      <c r="E20" s="218">
        <v>1566</v>
      </c>
      <c r="F20" s="218">
        <v>3661</v>
      </c>
      <c r="G20" s="218">
        <v>948</v>
      </c>
      <c r="H20" s="218">
        <v>2755</v>
      </c>
      <c r="I20" s="218">
        <v>3371</v>
      </c>
      <c r="J20" s="218">
        <v>955</v>
      </c>
      <c r="K20" s="218">
        <v>1966</v>
      </c>
      <c r="L20" s="218">
        <v>622</v>
      </c>
      <c r="M20" s="218">
        <v>3179</v>
      </c>
      <c r="N20" s="218">
        <v>1035</v>
      </c>
      <c r="O20" s="218">
        <v>2378</v>
      </c>
      <c r="P20" s="130"/>
    </row>
    <row r="21" spans="1:17" ht="11.1" customHeight="1">
      <c r="A21" s="101" t="str">
        <f>IF(E21&lt;&gt;"",COUNTA($E$8:E21),"")</f>
        <v/>
      </c>
      <c r="B21" s="160"/>
      <c r="C21" s="162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</row>
    <row r="22" spans="1:17" ht="10.5" customHeight="1">
      <c r="A22" s="101">
        <f>IF(E22&lt;&gt;"",COUNTA($E$8:E22),"")</f>
        <v>13</v>
      </c>
      <c r="B22" s="160"/>
      <c r="C22" s="159" t="s">
        <v>56</v>
      </c>
      <c r="D22" s="218">
        <v>1933</v>
      </c>
      <c r="E22" s="218">
        <v>1010</v>
      </c>
      <c r="F22" s="218">
        <v>3246</v>
      </c>
      <c r="G22" s="218">
        <v>907</v>
      </c>
      <c r="H22" s="218">
        <v>2414</v>
      </c>
      <c r="I22" s="218">
        <v>2650</v>
      </c>
      <c r="J22" s="218">
        <v>659</v>
      </c>
      <c r="K22" s="218">
        <v>1998</v>
      </c>
      <c r="L22" s="218">
        <v>461</v>
      </c>
      <c r="M22" s="218">
        <v>2720</v>
      </c>
      <c r="N22" s="218">
        <v>538</v>
      </c>
      <c r="O22" s="218">
        <v>2610</v>
      </c>
      <c r="P22" s="130"/>
      <c r="Q22" s="130"/>
    </row>
    <row r="23" spans="1:17" ht="10.5" customHeight="1">
      <c r="A23" s="101">
        <f>IF(E23&lt;&gt;"",COUNTA($E$8:E23),"")</f>
        <v>14</v>
      </c>
      <c r="B23" s="160"/>
      <c r="C23" s="159" t="s">
        <v>57</v>
      </c>
      <c r="D23" s="218">
        <v>7146</v>
      </c>
      <c r="E23" s="218">
        <v>3001</v>
      </c>
      <c r="F23" s="218">
        <v>6463</v>
      </c>
      <c r="G23" s="218">
        <v>2134</v>
      </c>
      <c r="H23" s="218">
        <v>4600</v>
      </c>
      <c r="I23" s="218">
        <v>5418</v>
      </c>
      <c r="J23" s="218">
        <v>1711</v>
      </c>
      <c r="K23" s="218">
        <v>4049</v>
      </c>
      <c r="L23" s="218">
        <v>1316</v>
      </c>
      <c r="M23" s="218">
        <v>5614</v>
      </c>
      <c r="N23" s="218">
        <v>1866</v>
      </c>
      <c r="O23" s="218">
        <v>5112</v>
      </c>
      <c r="P23" s="130"/>
    </row>
    <row r="24" spans="1:17" ht="10.5" customHeight="1">
      <c r="A24" s="101">
        <f>IF(E24&lt;&gt;"",COUNTA($E$8:E24),"")</f>
        <v>15</v>
      </c>
      <c r="B24" s="160"/>
      <c r="C24" s="159" t="s">
        <v>58</v>
      </c>
      <c r="D24" s="218">
        <v>9183</v>
      </c>
      <c r="E24" s="218">
        <v>2919</v>
      </c>
      <c r="F24" s="218">
        <v>5754</v>
      </c>
      <c r="G24" s="218">
        <v>1815</v>
      </c>
      <c r="H24" s="218">
        <v>4498</v>
      </c>
      <c r="I24" s="218">
        <v>5091</v>
      </c>
      <c r="J24" s="218">
        <v>1664</v>
      </c>
      <c r="K24" s="218">
        <v>3694</v>
      </c>
      <c r="L24" s="218">
        <v>1233</v>
      </c>
      <c r="M24" s="218">
        <v>5865</v>
      </c>
      <c r="N24" s="218">
        <v>2621</v>
      </c>
      <c r="O24" s="218">
        <v>5064</v>
      </c>
      <c r="P24" s="130"/>
    </row>
    <row r="25" spans="1:17" ht="10.5" customHeight="1">
      <c r="A25" s="101">
        <f>IF(E25&lt;&gt;"",COUNTA($E$8:E25),"")</f>
        <v>16</v>
      </c>
      <c r="B25" s="160"/>
      <c r="C25" s="159" t="s">
        <v>59</v>
      </c>
      <c r="D25" s="218">
        <v>10098</v>
      </c>
      <c r="E25" s="218">
        <v>3775</v>
      </c>
      <c r="F25" s="218">
        <v>8058</v>
      </c>
      <c r="G25" s="218">
        <v>2191</v>
      </c>
      <c r="H25" s="218">
        <v>7192</v>
      </c>
      <c r="I25" s="218">
        <v>7226</v>
      </c>
      <c r="J25" s="218">
        <v>1991</v>
      </c>
      <c r="K25" s="218">
        <v>5629</v>
      </c>
      <c r="L25" s="218">
        <v>1543</v>
      </c>
      <c r="M25" s="218">
        <v>7828</v>
      </c>
      <c r="N25" s="218">
        <v>3112</v>
      </c>
      <c r="O25" s="218">
        <v>7555</v>
      </c>
      <c r="P25" s="130"/>
    </row>
    <row r="26" spans="1:17" ht="10.5" customHeight="1">
      <c r="A26" s="101">
        <f>IF(E26&lt;&gt;"",COUNTA($E$8:E26),"")</f>
        <v>17</v>
      </c>
      <c r="B26" s="160"/>
      <c r="C26" s="159" t="s">
        <v>60</v>
      </c>
      <c r="D26" s="218">
        <v>11852</v>
      </c>
      <c r="E26" s="218">
        <v>4931</v>
      </c>
      <c r="F26" s="218">
        <v>12058</v>
      </c>
      <c r="G26" s="218">
        <v>2942</v>
      </c>
      <c r="H26" s="218">
        <v>11337</v>
      </c>
      <c r="I26" s="218">
        <v>10664</v>
      </c>
      <c r="J26" s="218">
        <v>2683</v>
      </c>
      <c r="K26" s="218">
        <v>8449</v>
      </c>
      <c r="L26" s="218">
        <v>2044</v>
      </c>
      <c r="M26" s="218">
        <v>11196</v>
      </c>
      <c r="N26" s="218">
        <v>3657</v>
      </c>
      <c r="O26" s="218">
        <v>11274</v>
      </c>
      <c r="P26" s="130"/>
    </row>
    <row r="27" spans="1:17" ht="10.5" customHeight="1">
      <c r="A27" s="101">
        <f>IF(E27&lt;&gt;"",COUNTA($E$8:E27),"")</f>
        <v>18</v>
      </c>
      <c r="B27" s="160"/>
      <c r="C27" s="159" t="s">
        <v>61</v>
      </c>
      <c r="D27" s="218">
        <v>10007</v>
      </c>
      <c r="E27" s="218">
        <v>4602</v>
      </c>
      <c r="F27" s="218">
        <v>11911</v>
      </c>
      <c r="G27" s="218">
        <v>2779</v>
      </c>
      <c r="H27" s="218">
        <v>11207</v>
      </c>
      <c r="I27" s="218">
        <v>10481</v>
      </c>
      <c r="J27" s="218">
        <v>2676</v>
      </c>
      <c r="K27" s="218">
        <v>8293</v>
      </c>
      <c r="L27" s="218">
        <v>1965</v>
      </c>
      <c r="M27" s="218">
        <v>10702</v>
      </c>
      <c r="N27" s="218">
        <v>3011</v>
      </c>
      <c r="O27" s="218">
        <v>10971</v>
      </c>
      <c r="P27" s="130"/>
    </row>
    <row r="28" spans="1:17" ht="10.5" customHeight="1">
      <c r="A28" s="101">
        <f>IF(E28&lt;&gt;"",COUNTA($E$8:E28),"")</f>
        <v>19</v>
      </c>
      <c r="B28" s="160"/>
      <c r="C28" s="159" t="s">
        <v>62</v>
      </c>
      <c r="D28" s="218">
        <v>7627</v>
      </c>
      <c r="E28" s="218">
        <v>3841</v>
      </c>
      <c r="F28" s="218">
        <v>10278</v>
      </c>
      <c r="G28" s="218">
        <v>2400</v>
      </c>
      <c r="H28" s="218">
        <v>9102</v>
      </c>
      <c r="I28" s="218">
        <v>8647</v>
      </c>
      <c r="J28" s="218">
        <v>2148</v>
      </c>
      <c r="K28" s="218">
        <v>6929</v>
      </c>
      <c r="L28" s="218">
        <v>1622</v>
      </c>
      <c r="M28" s="218">
        <v>8959</v>
      </c>
      <c r="N28" s="218">
        <v>2299</v>
      </c>
      <c r="O28" s="218">
        <v>9242</v>
      </c>
      <c r="P28" s="130"/>
    </row>
    <row r="29" spans="1:17" ht="10.5" customHeight="1">
      <c r="A29" s="101">
        <f>IF(E29&lt;&gt;"",COUNTA($E$8:E29),"")</f>
        <v>20</v>
      </c>
      <c r="B29" s="160"/>
      <c r="C29" s="159" t="s">
        <v>63</v>
      </c>
      <c r="D29" s="218">
        <v>7618</v>
      </c>
      <c r="E29" s="218">
        <v>3857</v>
      </c>
      <c r="F29" s="218">
        <v>11084</v>
      </c>
      <c r="G29" s="218">
        <v>2300</v>
      </c>
      <c r="H29" s="218">
        <v>9662</v>
      </c>
      <c r="I29" s="218">
        <v>9269</v>
      </c>
      <c r="J29" s="218">
        <v>2160</v>
      </c>
      <c r="K29" s="218">
        <v>7364</v>
      </c>
      <c r="L29" s="218">
        <v>1577</v>
      </c>
      <c r="M29" s="218">
        <v>9350</v>
      </c>
      <c r="N29" s="218">
        <v>2079</v>
      </c>
      <c r="O29" s="218">
        <v>10376</v>
      </c>
      <c r="P29" s="130"/>
    </row>
    <row r="30" spans="1:17" ht="10.5" customHeight="1">
      <c r="A30" s="101">
        <f>IF(E30&lt;&gt;"",COUNTA($E$8:E30),"")</f>
        <v>21</v>
      </c>
      <c r="B30" s="160"/>
      <c r="C30" s="159" t="s">
        <v>64</v>
      </c>
      <c r="D30" s="218">
        <v>9197</v>
      </c>
      <c r="E30" s="218">
        <v>4545</v>
      </c>
      <c r="F30" s="218">
        <v>14107</v>
      </c>
      <c r="G30" s="218">
        <v>2897</v>
      </c>
      <c r="H30" s="218">
        <v>12576</v>
      </c>
      <c r="I30" s="218">
        <v>12000</v>
      </c>
      <c r="J30" s="218">
        <v>2584</v>
      </c>
      <c r="K30" s="218">
        <v>9143</v>
      </c>
      <c r="L30" s="218">
        <v>2019</v>
      </c>
      <c r="M30" s="218">
        <v>11706</v>
      </c>
      <c r="N30" s="218">
        <v>2402</v>
      </c>
      <c r="O30" s="218">
        <v>12857</v>
      </c>
      <c r="P30" s="130"/>
    </row>
    <row r="31" spans="1:17" ht="10.5" customHeight="1">
      <c r="A31" s="101">
        <f>IF(E31&lt;&gt;"",COUNTA($E$8:E31),"")</f>
        <v>22</v>
      </c>
      <c r="B31" s="160"/>
      <c r="C31" s="159" t="s">
        <v>52</v>
      </c>
      <c r="D31" s="218">
        <v>7441</v>
      </c>
      <c r="E31" s="218">
        <v>3729</v>
      </c>
      <c r="F31" s="218">
        <v>11978</v>
      </c>
      <c r="G31" s="218">
        <v>2580</v>
      </c>
      <c r="H31" s="218">
        <v>10560</v>
      </c>
      <c r="I31" s="218">
        <v>9977</v>
      </c>
      <c r="J31" s="218">
        <v>2104</v>
      </c>
      <c r="K31" s="218">
        <v>7035</v>
      </c>
      <c r="L31" s="218">
        <v>1641</v>
      </c>
      <c r="M31" s="218">
        <v>10235</v>
      </c>
      <c r="N31" s="218">
        <v>2067</v>
      </c>
      <c r="O31" s="218">
        <v>10555</v>
      </c>
      <c r="P31" s="130"/>
    </row>
    <row r="32" spans="1:17" ht="10.5" customHeight="1">
      <c r="A32" s="101">
        <f>IF(E32&lt;&gt;"",COUNTA($E$8:E32),"")</f>
        <v>23</v>
      </c>
      <c r="B32" s="160"/>
      <c r="C32" s="159" t="s">
        <v>53</v>
      </c>
      <c r="D32" s="218">
        <v>1047</v>
      </c>
      <c r="E32" s="218">
        <v>564</v>
      </c>
      <c r="F32" s="218">
        <v>1443</v>
      </c>
      <c r="G32" s="218">
        <v>324</v>
      </c>
      <c r="H32" s="218">
        <v>1303</v>
      </c>
      <c r="I32" s="218">
        <v>1250</v>
      </c>
      <c r="J32" s="218">
        <v>263</v>
      </c>
      <c r="K32" s="218">
        <v>924</v>
      </c>
      <c r="L32" s="218">
        <v>221</v>
      </c>
      <c r="M32" s="218">
        <v>1275</v>
      </c>
      <c r="N32" s="218">
        <v>269</v>
      </c>
      <c r="O32" s="218">
        <v>1304</v>
      </c>
      <c r="P32" s="130"/>
    </row>
    <row r="33" spans="1:17" ht="20.100000000000001" customHeight="1">
      <c r="A33" s="101" t="str">
        <f>IF(E33&lt;&gt;"",COUNTA($E$8:E33),"")</f>
        <v/>
      </c>
      <c r="B33" s="160"/>
      <c r="C33" s="159"/>
      <c r="D33" s="294" t="s">
        <v>55</v>
      </c>
      <c r="E33" s="331"/>
      <c r="F33" s="331"/>
      <c r="G33" s="331"/>
      <c r="H33" s="331"/>
      <c r="I33" s="331"/>
      <c r="J33" s="297" t="s">
        <v>55</v>
      </c>
      <c r="K33" s="331"/>
      <c r="L33" s="331"/>
      <c r="M33" s="331"/>
      <c r="N33" s="331"/>
      <c r="O33" s="331"/>
      <c r="P33" s="130"/>
    </row>
    <row r="34" spans="1:17" ht="20.100000000000001" customHeight="1">
      <c r="A34" s="101" t="str">
        <f>IF(E34&lt;&gt;"",COUNTA($E$8:E34),"")</f>
        <v/>
      </c>
      <c r="B34" s="160"/>
      <c r="C34" s="159"/>
      <c r="D34" s="290" t="s">
        <v>216</v>
      </c>
      <c r="E34" s="311"/>
      <c r="F34" s="311"/>
      <c r="G34" s="311"/>
      <c r="H34" s="311"/>
      <c r="I34" s="311"/>
      <c r="J34" s="296" t="s">
        <v>216</v>
      </c>
      <c r="K34" s="311"/>
      <c r="L34" s="311"/>
      <c r="M34" s="311"/>
      <c r="N34" s="311"/>
      <c r="O34" s="311"/>
    </row>
    <row r="35" spans="1:17" ht="11.1" customHeight="1">
      <c r="A35" s="101">
        <f>IF(E35&lt;&gt;"",COUNTA($E$8:E35),"")</f>
        <v>24</v>
      </c>
      <c r="B35" s="162" t="s">
        <v>50</v>
      </c>
      <c r="C35" s="158" t="s">
        <v>298</v>
      </c>
      <c r="D35" s="217">
        <v>40021</v>
      </c>
      <c r="E35" s="217">
        <v>18246</v>
      </c>
      <c r="F35" s="217">
        <v>47443</v>
      </c>
      <c r="G35" s="217">
        <v>11445</v>
      </c>
      <c r="H35" s="217">
        <v>42159</v>
      </c>
      <c r="I35" s="217">
        <v>41376</v>
      </c>
      <c r="J35" s="217">
        <v>10221</v>
      </c>
      <c r="K35" s="217">
        <v>30843</v>
      </c>
      <c r="L35" s="217">
        <v>7467</v>
      </c>
      <c r="M35" s="217">
        <v>42611</v>
      </c>
      <c r="N35" s="217">
        <v>11969</v>
      </c>
      <c r="O35" s="217">
        <v>41674</v>
      </c>
    </row>
    <row r="36" spans="1:17" ht="6" customHeight="1">
      <c r="A36" s="101" t="str">
        <f>IF(E36&lt;&gt;"",COUNTA($E$8:E36),"")</f>
        <v/>
      </c>
      <c r="B36" s="159"/>
      <c r="C36" s="160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</row>
    <row r="37" spans="1:17" ht="10.5" customHeight="1">
      <c r="A37" s="101">
        <f>IF(E37&lt;&gt;"",COUNTA($E$8:E37),"")</f>
        <v>25</v>
      </c>
      <c r="B37" s="159" t="s">
        <v>6</v>
      </c>
      <c r="C37" s="159" t="s">
        <v>218</v>
      </c>
      <c r="D37" s="218">
        <v>47</v>
      </c>
      <c r="E37" s="218">
        <v>36</v>
      </c>
      <c r="F37" s="218">
        <v>671</v>
      </c>
      <c r="G37" s="218">
        <v>20</v>
      </c>
      <c r="H37" s="218">
        <v>668</v>
      </c>
      <c r="I37" s="218">
        <v>394</v>
      </c>
      <c r="J37" s="218">
        <v>8</v>
      </c>
      <c r="K37" s="218">
        <v>357</v>
      </c>
      <c r="L37" s="218">
        <v>29</v>
      </c>
      <c r="M37" s="218">
        <v>471</v>
      </c>
      <c r="N37" s="218">
        <v>17</v>
      </c>
      <c r="O37" s="218">
        <v>955</v>
      </c>
      <c r="P37" s="130"/>
      <c r="Q37" s="130"/>
    </row>
    <row r="38" spans="1:17" ht="10.5" customHeight="1">
      <c r="A38" s="101">
        <f>IF(E38&lt;&gt;"",COUNTA($E$8:E38),"")</f>
        <v>26</v>
      </c>
      <c r="B38" s="159" t="s">
        <v>8</v>
      </c>
      <c r="C38" s="159" t="s">
        <v>149</v>
      </c>
      <c r="D38" s="218">
        <v>2240</v>
      </c>
      <c r="E38" s="218">
        <v>1016</v>
      </c>
      <c r="F38" s="218">
        <v>3058</v>
      </c>
      <c r="G38" s="218">
        <v>598</v>
      </c>
      <c r="H38" s="218">
        <v>2680</v>
      </c>
      <c r="I38" s="218">
        <v>1773</v>
      </c>
      <c r="J38" s="218">
        <v>309</v>
      </c>
      <c r="K38" s="218">
        <v>3221</v>
      </c>
      <c r="L38" s="218">
        <v>629</v>
      </c>
      <c r="M38" s="218">
        <v>1973</v>
      </c>
      <c r="N38" s="218">
        <v>446</v>
      </c>
      <c r="O38" s="218">
        <v>5686</v>
      </c>
      <c r="P38" s="130"/>
    </row>
    <row r="39" spans="1:17" ht="10.5" customHeight="1">
      <c r="A39" s="101">
        <f>IF(E39&lt;&gt;"",COUNTA($E$8:E39),"")</f>
        <v>27</v>
      </c>
      <c r="B39" s="159" t="s">
        <v>10</v>
      </c>
      <c r="C39" s="159" t="s">
        <v>150</v>
      </c>
      <c r="D39" s="218">
        <v>1841</v>
      </c>
      <c r="E39" s="218">
        <v>738</v>
      </c>
      <c r="F39" s="218">
        <v>2551</v>
      </c>
      <c r="G39" s="218">
        <v>454</v>
      </c>
      <c r="H39" s="218">
        <v>2206</v>
      </c>
      <c r="I39" s="218">
        <v>1493</v>
      </c>
      <c r="J39" s="218">
        <v>255</v>
      </c>
      <c r="K39" s="218">
        <v>2835</v>
      </c>
      <c r="L39" s="218">
        <v>554</v>
      </c>
      <c r="M39" s="218">
        <v>1690</v>
      </c>
      <c r="N39" s="218">
        <v>389</v>
      </c>
      <c r="O39" s="218">
        <v>5209</v>
      </c>
      <c r="P39" s="130"/>
    </row>
    <row r="40" spans="1:17" ht="10.5" customHeight="1">
      <c r="A40" s="101">
        <f>IF(E40&lt;&gt;"",COUNTA($E$8:E40),"")</f>
        <v>28</v>
      </c>
      <c r="B40" s="159" t="s">
        <v>20</v>
      </c>
      <c r="C40" s="159" t="s">
        <v>163</v>
      </c>
      <c r="D40" s="218">
        <v>439</v>
      </c>
      <c r="E40" s="218">
        <v>207</v>
      </c>
      <c r="F40" s="218">
        <v>849</v>
      </c>
      <c r="G40" s="218">
        <v>154</v>
      </c>
      <c r="H40" s="218">
        <v>830</v>
      </c>
      <c r="I40" s="218">
        <v>745</v>
      </c>
      <c r="J40" s="218">
        <v>144</v>
      </c>
      <c r="K40" s="218">
        <v>579</v>
      </c>
      <c r="L40" s="218">
        <v>123</v>
      </c>
      <c r="M40" s="218">
        <v>714</v>
      </c>
      <c r="N40" s="218">
        <v>179</v>
      </c>
      <c r="O40" s="218">
        <v>813</v>
      </c>
      <c r="P40" s="130"/>
    </row>
    <row r="41" spans="1:17" ht="10.5" customHeight="1">
      <c r="A41" s="101">
        <f>IF(E41&lt;&gt;"",COUNTA($E$8:E41),"")</f>
        <v>29</v>
      </c>
      <c r="B41" s="159" t="s">
        <v>23</v>
      </c>
      <c r="C41" s="159" t="s">
        <v>151</v>
      </c>
      <c r="D41" s="218">
        <v>8798</v>
      </c>
      <c r="E41" s="218">
        <v>3362</v>
      </c>
      <c r="F41" s="218">
        <v>10329</v>
      </c>
      <c r="G41" s="218">
        <v>2319</v>
      </c>
      <c r="H41" s="218">
        <v>9686</v>
      </c>
      <c r="I41" s="218">
        <v>11664</v>
      </c>
      <c r="J41" s="218">
        <v>2259</v>
      </c>
      <c r="K41" s="218">
        <v>6648</v>
      </c>
      <c r="L41" s="218">
        <v>1740</v>
      </c>
      <c r="M41" s="218">
        <v>8713</v>
      </c>
      <c r="N41" s="218">
        <v>1803</v>
      </c>
      <c r="O41" s="218">
        <v>8263</v>
      </c>
      <c r="P41" s="130"/>
    </row>
    <row r="42" spans="1:17" ht="10.5" customHeight="1">
      <c r="A42" s="101">
        <f>IF(E42&lt;&gt;"",COUNTA($E$8:E42),"")</f>
        <v>30</v>
      </c>
      <c r="B42" s="159" t="s">
        <v>27</v>
      </c>
      <c r="C42" s="159" t="s">
        <v>164</v>
      </c>
      <c r="D42" s="218">
        <v>973</v>
      </c>
      <c r="E42" s="218">
        <v>525</v>
      </c>
      <c r="F42" s="218">
        <v>506</v>
      </c>
      <c r="G42" s="218">
        <v>182</v>
      </c>
      <c r="H42" s="218">
        <v>529</v>
      </c>
      <c r="I42" s="218">
        <v>354</v>
      </c>
      <c r="J42" s="218">
        <v>137</v>
      </c>
      <c r="K42" s="218">
        <v>333</v>
      </c>
      <c r="L42" s="218">
        <v>91</v>
      </c>
      <c r="M42" s="218">
        <v>440</v>
      </c>
      <c r="N42" s="218">
        <v>218</v>
      </c>
      <c r="O42" s="218">
        <v>481</v>
      </c>
      <c r="P42" s="130"/>
    </row>
    <row r="43" spans="1:17" ht="10.5" customHeight="1">
      <c r="A43" s="101">
        <f>IF(E43&lt;&gt;"",COUNTA($E$8:E43),"")</f>
        <v>31</v>
      </c>
      <c r="B43" s="159" t="s">
        <v>30</v>
      </c>
      <c r="C43" s="159" t="s">
        <v>188</v>
      </c>
      <c r="D43" s="218">
        <v>802</v>
      </c>
      <c r="E43" s="218">
        <v>374</v>
      </c>
      <c r="F43" s="218">
        <v>844</v>
      </c>
      <c r="G43" s="218">
        <v>196</v>
      </c>
      <c r="H43" s="218">
        <v>840</v>
      </c>
      <c r="I43" s="218">
        <v>592</v>
      </c>
      <c r="J43" s="218">
        <v>160</v>
      </c>
      <c r="K43" s="218">
        <v>650</v>
      </c>
      <c r="L43" s="218">
        <v>149</v>
      </c>
      <c r="M43" s="218">
        <v>665</v>
      </c>
      <c r="N43" s="218">
        <v>177</v>
      </c>
      <c r="O43" s="218">
        <v>856</v>
      </c>
      <c r="P43" s="130"/>
    </row>
    <row r="44" spans="1:17" ht="10.5" customHeight="1">
      <c r="A44" s="101">
        <f>IF(E44&lt;&gt;"",COUNTA($E$8:E44),"")</f>
        <v>32</v>
      </c>
      <c r="B44" s="159" t="s">
        <v>32</v>
      </c>
      <c r="C44" s="159" t="s">
        <v>165</v>
      </c>
      <c r="D44" s="218">
        <v>641</v>
      </c>
      <c r="E44" s="218">
        <v>212</v>
      </c>
      <c r="F44" s="218">
        <v>535</v>
      </c>
      <c r="G44" s="218">
        <v>159</v>
      </c>
      <c r="H44" s="218">
        <v>692</v>
      </c>
      <c r="I44" s="218">
        <v>676</v>
      </c>
      <c r="J44" s="218">
        <v>127</v>
      </c>
      <c r="K44" s="218">
        <v>369</v>
      </c>
      <c r="L44" s="218">
        <v>104</v>
      </c>
      <c r="M44" s="218">
        <v>541</v>
      </c>
      <c r="N44" s="218">
        <v>141</v>
      </c>
      <c r="O44" s="218">
        <v>360</v>
      </c>
      <c r="P44" s="130"/>
    </row>
    <row r="45" spans="1:17" ht="21" customHeight="1">
      <c r="A45" s="101">
        <f>IF(E45&lt;&gt;"",COUNTA($E$8:E45),"")</f>
        <v>33</v>
      </c>
      <c r="B45" s="161" t="s">
        <v>49</v>
      </c>
      <c r="C45" s="159" t="s">
        <v>219</v>
      </c>
      <c r="D45" s="218">
        <v>6175</v>
      </c>
      <c r="E45" s="218">
        <v>2697</v>
      </c>
      <c r="F45" s="218">
        <v>5298</v>
      </c>
      <c r="G45" s="218">
        <v>1492</v>
      </c>
      <c r="H45" s="218">
        <v>5041</v>
      </c>
      <c r="I45" s="218">
        <v>4283</v>
      </c>
      <c r="J45" s="218">
        <v>1295</v>
      </c>
      <c r="K45" s="218">
        <v>3195</v>
      </c>
      <c r="L45" s="218">
        <v>909</v>
      </c>
      <c r="M45" s="218">
        <v>5072</v>
      </c>
      <c r="N45" s="218">
        <v>1770</v>
      </c>
      <c r="O45" s="218">
        <v>4353</v>
      </c>
      <c r="P45" s="130"/>
    </row>
    <row r="46" spans="1:17" ht="21" customHeight="1">
      <c r="A46" s="101">
        <f>IF(E46&lt;&gt;"",COUNTA($E$8:E46),"")</f>
        <v>34</v>
      </c>
      <c r="B46" s="161" t="s">
        <v>38</v>
      </c>
      <c r="C46" s="159" t="s">
        <v>220</v>
      </c>
      <c r="D46" s="218">
        <v>17755</v>
      </c>
      <c r="E46" s="218">
        <v>8837</v>
      </c>
      <c r="F46" s="218">
        <v>23056</v>
      </c>
      <c r="G46" s="218">
        <v>5745</v>
      </c>
      <c r="H46" s="218">
        <v>19453</v>
      </c>
      <c r="I46" s="218">
        <v>18984</v>
      </c>
      <c r="J46" s="218">
        <v>5249</v>
      </c>
      <c r="K46" s="218">
        <v>14233</v>
      </c>
      <c r="L46" s="218">
        <v>3332</v>
      </c>
      <c r="M46" s="218">
        <v>22146</v>
      </c>
      <c r="N46" s="218">
        <v>6656</v>
      </c>
      <c r="O46" s="218">
        <v>18329</v>
      </c>
      <c r="P46" s="130"/>
    </row>
    <row r="47" spans="1:17" ht="21" customHeight="1">
      <c r="A47" s="101">
        <f>IF(E47&lt;&gt;"",COUNTA($E$8:E47),"")</f>
        <v>35</v>
      </c>
      <c r="B47" s="161" t="s">
        <v>43</v>
      </c>
      <c r="C47" s="159" t="s">
        <v>195</v>
      </c>
      <c r="D47" s="218">
        <v>2150</v>
      </c>
      <c r="E47" s="218">
        <v>979</v>
      </c>
      <c r="F47" s="218">
        <v>2296</v>
      </c>
      <c r="G47" s="218">
        <v>580</v>
      </c>
      <c r="H47" s="218">
        <v>1737</v>
      </c>
      <c r="I47" s="218">
        <v>1909</v>
      </c>
      <c r="J47" s="218">
        <v>533</v>
      </c>
      <c r="K47" s="218">
        <v>1258</v>
      </c>
      <c r="L47" s="218">
        <v>361</v>
      </c>
      <c r="M47" s="218">
        <v>1876</v>
      </c>
      <c r="N47" s="218">
        <v>562</v>
      </c>
      <c r="O47" s="218">
        <v>1578</v>
      </c>
      <c r="P47" s="130"/>
    </row>
    <row r="48" spans="1:17" ht="11.1" customHeight="1">
      <c r="A48" s="101" t="str">
        <f>IF(E48&lt;&gt;"",COUNTA($E$8:E48),"")</f>
        <v/>
      </c>
      <c r="B48" s="160"/>
      <c r="C48" s="162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</row>
    <row r="49" spans="1:17" ht="10.5" customHeight="1">
      <c r="A49" s="101">
        <f>IF(E49&lt;&gt;"",COUNTA($E$8:E49),"")</f>
        <v>36</v>
      </c>
      <c r="B49" s="160"/>
      <c r="C49" s="159" t="s">
        <v>56</v>
      </c>
      <c r="D49" s="218">
        <v>914</v>
      </c>
      <c r="E49" s="218">
        <v>480</v>
      </c>
      <c r="F49" s="218">
        <v>1423</v>
      </c>
      <c r="G49" s="218">
        <v>440</v>
      </c>
      <c r="H49" s="218">
        <v>959</v>
      </c>
      <c r="I49" s="218">
        <v>1134</v>
      </c>
      <c r="J49" s="218">
        <v>294</v>
      </c>
      <c r="K49" s="218">
        <v>808</v>
      </c>
      <c r="L49" s="218">
        <v>204</v>
      </c>
      <c r="M49" s="218">
        <v>1178</v>
      </c>
      <c r="N49" s="218">
        <v>275</v>
      </c>
      <c r="O49" s="218">
        <v>1061</v>
      </c>
      <c r="P49" s="130"/>
      <c r="Q49" s="130"/>
    </row>
    <row r="50" spans="1:17" ht="10.5" customHeight="1">
      <c r="A50" s="101">
        <f>IF(E50&lt;&gt;"",COUNTA($E$8:E50),"")</f>
        <v>37</v>
      </c>
      <c r="B50" s="160"/>
      <c r="C50" s="159" t="s">
        <v>57</v>
      </c>
      <c r="D50" s="218">
        <v>3388</v>
      </c>
      <c r="E50" s="218">
        <v>1416</v>
      </c>
      <c r="F50" s="218">
        <v>2789</v>
      </c>
      <c r="G50" s="218">
        <v>970</v>
      </c>
      <c r="H50" s="218">
        <v>1926</v>
      </c>
      <c r="I50" s="218">
        <v>2460</v>
      </c>
      <c r="J50" s="218">
        <v>773</v>
      </c>
      <c r="K50" s="218">
        <v>1825</v>
      </c>
      <c r="L50" s="218">
        <v>623</v>
      </c>
      <c r="M50" s="218">
        <v>2606</v>
      </c>
      <c r="N50" s="218">
        <v>946</v>
      </c>
      <c r="O50" s="218">
        <v>2192</v>
      </c>
      <c r="P50" s="130"/>
    </row>
    <row r="51" spans="1:17" ht="10.5" customHeight="1">
      <c r="A51" s="101">
        <f>IF(E51&lt;&gt;"",COUNTA($E$8:E51),"")</f>
        <v>38</v>
      </c>
      <c r="B51" s="160"/>
      <c r="C51" s="159" t="s">
        <v>58</v>
      </c>
      <c r="D51" s="218">
        <v>4239</v>
      </c>
      <c r="E51" s="218">
        <v>1395</v>
      </c>
      <c r="F51" s="218">
        <v>2671</v>
      </c>
      <c r="G51" s="218">
        <v>800</v>
      </c>
      <c r="H51" s="218">
        <v>2193</v>
      </c>
      <c r="I51" s="218">
        <v>2431</v>
      </c>
      <c r="J51" s="218">
        <v>753</v>
      </c>
      <c r="K51" s="218">
        <v>1690</v>
      </c>
      <c r="L51" s="218">
        <v>539</v>
      </c>
      <c r="M51" s="218">
        <v>2860</v>
      </c>
      <c r="N51" s="218">
        <v>1329</v>
      </c>
      <c r="O51" s="218">
        <v>2301</v>
      </c>
      <c r="P51" s="130"/>
    </row>
    <row r="52" spans="1:17" ht="10.5" customHeight="1">
      <c r="A52" s="101">
        <f>IF(E52&lt;&gt;"",COUNTA($E$8:E52),"")</f>
        <v>39</v>
      </c>
      <c r="B52" s="160"/>
      <c r="C52" s="159" t="s">
        <v>59</v>
      </c>
      <c r="D52" s="218">
        <v>4574</v>
      </c>
      <c r="E52" s="218">
        <v>1804</v>
      </c>
      <c r="F52" s="218">
        <v>3959</v>
      </c>
      <c r="G52" s="218">
        <v>1021</v>
      </c>
      <c r="H52" s="218">
        <v>3791</v>
      </c>
      <c r="I52" s="218">
        <v>3662</v>
      </c>
      <c r="J52" s="218">
        <v>968</v>
      </c>
      <c r="K52" s="218">
        <v>2768</v>
      </c>
      <c r="L52" s="218">
        <v>649</v>
      </c>
      <c r="M52" s="218">
        <v>3914</v>
      </c>
      <c r="N52" s="218">
        <v>1519</v>
      </c>
      <c r="O52" s="218">
        <v>3678</v>
      </c>
      <c r="P52" s="130"/>
    </row>
    <row r="53" spans="1:17" ht="10.5" customHeight="1">
      <c r="A53" s="101">
        <f>IF(E53&lt;&gt;"",COUNTA($E$8:E53),"")</f>
        <v>40</v>
      </c>
      <c r="B53" s="160"/>
      <c r="C53" s="159" t="s">
        <v>60</v>
      </c>
      <c r="D53" s="218">
        <v>5532</v>
      </c>
      <c r="E53" s="218">
        <v>2384</v>
      </c>
      <c r="F53" s="218">
        <v>5961</v>
      </c>
      <c r="G53" s="218">
        <v>1394</v>
      </c>
      <c r="H53" s="218">
        <v>5853</v>
      </c>
      <c r="I53" s="218">
        <v>5324</v>
      </c>
      <c r="J53" s="218">
        <v>1287</v>
      </c>
      <c r="K53" s="218">
        <v>4253</v>
      </c>
      <c r="L53" s="218">
        <v>964</v>
      </c>
      <c r="M53" s="218">
        <v>5646</v>
      </c>
      <c r="N53" s="218">
        <v>1785</v>
      </c>
      <c r="O53" s="218">
        <v>5451</v>
      </c>
      <c r="P53" s="130"/>
    </row>
    <row r="54" spans="1:17" ht="10.5" customHeight="1">
      <c r="A54" s="101">
        <f>IF(E54&lt;&gt;"",COUNTA($E$8:E54),"")</f>
        <v>41</v>
      </c>
      <c r="B54" s="160"/>
      <c r="C54" s="159" t="s">
        <v>61</v>
      </c>
      <c r="D54" s="218">
        <v>4730</v>
      </c>
      <c r="E54" s="218">
        <v>2259</v>
      </c>
      <c r="F54" s="218">
        <v>5969</v>
      </c>
      <c r="G54" s="218">
        <v>1341</v>
      </c>
      <c r="H54" s="218">
        <v>5579</v>
      </c>
      <c r="I54" s="218">
        <v>5282</v>
      </c>
      <c r="J54" s="218">
        <v>1320</v>
      </c>
      <c r="K54" s="218">
        <v>4042</v>
      </c>
      <c r="L54" s="218">
        <v>928</v>
      </c>
      <c r="M54" s="218">
        <v>5291</v>
      </c>
      <c r="N54" s="218">
        <v>1446</v>
      </c>
      <c r="O54" s="218">
        <v>5261</v>
      </c>
      <c r="P54" s="130"/>
    </row>
    <row r="55" spans="1:17" ht="10.5" customHeight="1">
      <c r="A55" s="101">
        <f>IF(E55&lt;&gt;"",COUNTA($E$8:E55),"")</f>
        <v>42</v>
      </c>
      <c r="B55" s="160"/>
      <c r="C55" s="159" t="s">
        <v>62</v>
      </c>
      <c r="D55" s="218">
        <v>3711</v>
      </c>
      <c r="E55" s="218">
        <v>1908</v>
      </c>
      <c r="F55" s="218">
        <v>5052</v>
      </c>
      <c r="G55" s="218">
        <v>1190</v>
      </c>
      <c r="H55" s="218">
        <v>4497</v>
      </c>
      <c r="I55" s="218">
        <v>4340</v>
      </c>
      <c r="J55" s="218">
        <v>1083</v>
      </c>
      <c r="K55" s="218">
        <v>3350</v>
      </c>
      <c r="L55" s="218">
        <v>783</v>
      </c>
      <c r="M55" s="218">
        <v>4458</v>
      </c>
      <c r="N55" s="218">
        <v>1149</v>
      </c>
      <c r="O55" s="218">
        <v>4375</v>
      </c>
      <c r="P55" s="130"/>
    </row>
    <row r="56" spans="1:17" ht="10.5" customHeight="1">
      <c r="A56" s="101">
        <f>IF(E56&lt;&gt;"",COUNTA($E$8:E56),"")</f>
        <v>43</v>
      </c>
      <c r="B56" s="160"/>
      <c r="C56" s="159" t="s">
        <v>63</v>
      </c>
      <c r="D56" s="218">
        <v>3832</v>
      </c>
      <c r="E56" s="218">
        <v>1941</v>
      </c>
      <c r="F56" s="218">
        <v>5548</v>
      </c>
      <c r="G56" s="218">
        <v>1183</v>
      </c>
      <c r="H56" s="218">
        <v>4967</v>
      </c>
      <c r="I56" s="218">
        <v>4802</v>
      </c>
      <c r="J56" s="218">
        <v>1089</v>
      </c>
      <c r="K56" s="218">
        <v>3626</v>
      </c>
      <c r="L56" s="218">
        <v>778</v>
      </c>
      <c r="M56" s="218">
        <v>4763</v>
      </c>
      <c r="N56" s="218">
        <v>1026</v>
      </c>
      <c r="O56" s="218">
        <v>5135</v>
      </c>
      <c r="P56" s="130"/>
    </row>
    <row r="57" spans="1:17" ht="10.5" customHeight="1">
      <c r="A57" s="101">
        <f>IF(E57&lt;&gt;"",COUNTA($E$8:E57),"")</f>
        <v>44</v>
      </c>
      <c r="B57" s="160"/>
      <c r="C57" s="159" t="s">
        <v>64</v>
      </c>
      <c r="D57" s="218">
        <v>4762</v>
      </c>
      <c r="E57" s="218">
        <v>2417</v>
      </c>
      <c r="F57" s="218">
        <v>7364</v>
      </c>
      <c r="G57" s="218">
        <v>1627</v>
      </c>
      <c r="H57" s="218">
        <v>6510</v>
      </c>
      <c r="I57" s="218">
        <v>6290</v>
      </c>
      <c r="J57" s="218">
        <v>1404</v>
      </c>
      <c r="K57" s="218">
        <v>4576</v>
      </c>
      <c r="L57" s="218">
        <v>1036</v>
      </c>
      <c r="M57" s="218">
        <v>6111</v>
      </c>
      <c r="N57" s="218">
        <v>1296</v>
      </c>
      <c r="O57" s="218">
        <v>6496</v>
      </c>
      <c r="P57" s="130"/>
    </row>
    <row r="58" spans="1:17" ht="10.5" customHeight="1">
      <c r="A58" s="101">
        <f>IF(E58&lt;&gt;"",COUNTA($E$8:E58),"")</f>
        <v>45</v>
      </c>
      <c r="B58" s="160"/>
      <c r="C58" s="159" t="s">
        <v>52</v>
      </c>
      <c r="D58" s="218">
        <v>3896</v>
      </c>
      <c r="E58" s="218">
        <v>2010</v>
      </c>
      <c r="F58" s="218">
        <v>6106</v>
      </c>
      <c r="G58" s="218">
        <v>1332</v>
      </c>
      <c r="H58" s="218">
        <v>5364</v>
      </c>
      <c r="I58" s="218">
        <v>5167</v>
      </c>
      <c r="J58" s="218">
        <v>1131</v>
      </c>
      <c r="K58" s="218">
        <v>3562</v>
      </c>
      <c r="L58" s="218">
        <v>874</v>
      </c>
      <c r="M58" s="218">
        <v>5255</v>
      </c>
      <c r="N58" s="218">
        <v>1082</v>
      </c>
      <c r="O58" s="218">
        <v>5251</v>
      </c>
      <c r="P58" s="130"/>
    </row>
    <row r="59" spans="1:17" ht="10.5" customHeight="1">
      <c r="A59" s="101">
        <f>IF(E59&lt;&gt;"",COUNTA($E$8:E59),"")</f>
        <v>46</v>
      </c>
      <c r="B59" s="160"/>
      <c r="C59" s="159" t="s">
        <v>53</v>
      </c>
      <c r="D59" s="218">
        <v>443</v>
      </c>
      <c r="E59" s="218">
        <v>232</v>
      </c>
      <c r="F59" s="218">
        <v>601</v>
      </c>
      <c r="G59" s="218">
        <v>147</v>
      </c>
      <c r="H59" s="218">
        <v>520</v>
      </c>
      <c r="I59" s="218">
        <v>484</v>
      </c>
      <c r="J59" s="218">
        <v>119</v>
      </c>
      <c r="K59" s="218">
        <v>343</v>
      </c>
      <c r="L59" s="218">
        <v>89</v>
      </c>
      <c r="M59" s="218">
        <v>529</v>
      </c>
      <c r="N59" s="218">
        <v>116</v>
      </c>
      <c r="O59" s="218">
        <v>473</v>
      </c>
      <c r="P59" s="130"/>
    </row>
    <row r="60" spans="1:17" ht="11.45" customHeight="1">
      <c r="A60" s="114"/>
    </row>
    <row r="61" spans="1:17" ht="11.45" customHeight="1">
      <c r="C61" s="93"/>
      <c r="D61" s="112"/>
      <c r="E61" s="112"/>
      <c r="F61" s="112"/>
      <c r="G61" s="112"/>
      <c r="H61" s="112"/>
      <c r="I61" s="112"/>
      <c r="J61" s="112"/>
    </row>
    <row r="62" spans="1:17" ht="11.45" customHeight="1">
      <c r="C62" s="93"/>
      <c r="D62" s="112"/>
      <c r="E62" s="112"/>
      <c r="F62" s="112"/>
      <c r="G62" s="112"/>
      <c r="H62" s="112"/>
      <c r="I62" s="112"/>
      <c r="J62" s="112"/>
    </row>
    <row r="63" spans="1:17" ht="11.45" customHeight="1">
      <c r="D63" s="112"/>
      <c r="E63" s="112"/>
      <c r="F63" s="112"/>
      <c r="G63" s="112"/>
      <c r="H63" s="112"/>
      <c r="I63" s="112"/>
      <c r="J63" s="112"/>
    </row>
  </sheetData>
  <mergeCells count="24">
    <mergeCell ref="D34:I34"/>
    <mergeCell ref="J34:O34"/>
    <mergeCell ref="I2:I5"/>
    <mergeCell ref="K2:K5"/>
    <mergeCell ref="M2:M5"/>
    <mergeCell ref="O2:O5"/>
    <mergeCell ref="D2:D5"/>
    <mergeCell ref="E2:E5"/>
    <mergeCell ref="D7:I7"/>
    <mergeCell ref="J7:O7"/>
    <mergeCell ref="D33:I33"/>
    <mergeCell ref="J33:O33"/>
    <mergeCell ref="G3:G5"/>
    <mergeCell ref="J3:J5"/>
    <mergeCell ref="F2:F5"/>
    <mergeCell ref="H2:H5"/>
    <mergeCell ref="A1:C1"/>
    <mergeCell ref="D1:I1"/>
    <mergeCell ref="J1:O1"/>
    <mergeCell ref="A2:A5"/>
    <mergeCell ref="B2:B5"/>
    <mergeCell ref="C2:C5"/>
    <mergeCell ref="L3:L5"/>
    <mergeCell ref="N3:N5"/>
  </mergeCells>
  <conditionalFormatting sqref="D33 D34:I34">
    <cfRule type="cellIs" dxfId="4" priority="8" stopIfTrue="1" operator="between">
      <formula>0.1</formula>
      <formula>2.9</formula>
    </cfRule>
  </conditionalFormatting>
  <conditionalFormatting sqref="J33 J34:O34">
    <cfRule type="cellIs" dxfId="3" priority="7" stopIfTrue="1" operator="between">
      <formula>0.1</formula>
      <formula>2.9</formula>
    </cfRule>
  </conditionalFormatting>
  <conditionalFormatting sqref="D8:O8">
    <cfRule type="cellIs" dxfId="2" priority="6" stopIfTrue="1" operator="between">
      <formula>0.1</formula>
      <formula>2.9</formula>
    </cfRule>
  </conditionalFormatting>
  <conditionalFormatting sqref="D9:O32">
    <cfRule type="cellIs" dxfId="1" priority="2" stopIfTrue="1" operator="between">
      <formula>0.1</formula>
      <formula>2.9</formula>
    </cfRule>
  </conditionalFormatting>
  <conditionalFormatting sqref="D35:O59">
    <cfRule type="cellIs" dxfId="0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zoomScale="140" zoomScaleNormal="140" workbookViewId="0">
      <selection sqref="A1:B1"/>
    </sheetView>
  </sheetViews>
  <sheetFormatPr baseColWidth="10" defaultRowHeight="11.25"/>
  <cols>
    <col min="1" max="1" width="5.7109375" style="148" customWidth="1"/>
    <col min="2" max="2" width="79.5703125" style="148" customWidth="1"/>
    <col min="3" max="16384" width="11.42578125" style="148"/>
  </cols>
  <sheetData>
    <row r="1" spans="1:2" s="88" customFormat="1" ht="45" customHeight="1">
      <c r="A1" s="332" t="s">
        <v>357</v>
      </c>
      <c r="B1" s="332"/>
    </row>
    <row r="2" spans="1:2" s="145" customFormat="1" ht="12" customHeight="1">
      <c r="A2" s="143" t="s">
        <v>121</v>
      </c>
      <c r="B2" s="144" t="s">
        <v>358</v>
      </c>
    </row>
    <row r="3" spans="1:2" ht="6" customHeight="1">
      <c r="A3" s="146"/>
      <c r="B3" s="147"/>
    </row>
    <row r="4" spans="1:2" ht="12" customHeight="1">
      <c r="A4" s="143" t="s">
        <v>122</v>
      </c>
      <c r="B4" s="147" t="s">
        <v>359</v>
      </c>
    </row>
    <row r="5" spans="1:2" s="145" customFormat="1" ht="6" customHeight="1">
      <c r="A5" s="146"/>
      <c r="B5" s="149"/>
    </row>
    <row r="6" spans="1:2" ht="12" customHeight="1">
      <c r="A6" s="143" t="s">
        <v>176</v>
      </c>
      <c r="B6" s="147" t="s">
        <v>360</v>
      </c>
    </row>
    <row r="7" spans="1:2" ht="6" customHeight="1">
      <c r="A7" s="146"/>
      <c r="B7" s="147"/>
    </row>
    <row r="8" spans="1:2" ht="24" customHeight="1">
      <c r="A8" s="143" t="s">
        <v>123</v>
      </c>
      <c r="B8" s="150" t="s">
        <v>361</v>
      </c>
    </row>
    <row r="9" spans="1:2" ht="6" customHeight="1">
      <c r="A9" s="146"/>
      <c r="B9" s="151"/>
    </row>
    <row r="10" spans="1:2" ht="12" customHeight="1">
      <c r="A10" s="143" t="s">
        <v>124</v>
      </c>
      <c r="B10" s="147" t="s">
        <v>362</v>
      </c>
    </row>
    <row r="11" spans="1:2" ht="6" customHeight="1">
      <c r="B11" s="147"/>
    </row>
    <row r="12" spans="1:2" ht="12" customHeight="1">
      <c r="A12" s="143" t="s">
        <v>125</v>
      </c>
      <c r="B12" s="200" t="s">
        <v>363</v>
      </c>
    </row>
    <row r="13" spans="1:2" s="198" customFormat="1" ht="8.1" customHeight="1">
      <c r="A13" s="143"/>
    </row>
    <row r="14" spans="1:2" s="198" customFormat="1" ht="12">
      <c r="A14" s="143"/>
    </row>
    <row r="15" spans="1:2" s="198" customFormat="1" ht="12">
      <c r="A15" s="143"/>
    </row>
    <row r="16" spans="1:2" s="198" customFormat="1" ht="12"/>
    <row r="17" spans="1:1" s="198" customFormat="1" ht="12"/>
    <row r="18" spans="1:1" s="198" customFormat="1" ht="12"/>
    <row r="19" spans="1:1" s="198" customFormat="1" ht="12"/>
    <row r="20" spans="1:1" s="198" customFormat="1" ht="12"/>
    <row r="21" spans="1:1" s="198" customFormat="1" ht="12"/>
    <row r="22" spans="1:1" s="198" customFormat="1" ht="12"/>
    <row r="23" spans="1:1" s="198" customFormat="1" ht="12">
      <c r="A23" s="199"/>
    </row>
    <row r="24" spans="1:1" s="198" customFormat="1" ht="12"/>
    <row r="25" spans="1:1" s="198" customFormat="1" ht="12"/>
    <row r="26" spans="1:1" s="198" customFormat="1" ht="12"/>
    <row r="27" spans="1:1" s="198" customFormat="1" ht="12"/>
    <row r="28" spans="1:1" s="198" customFormat="1" ht="12"/>
    <row r="29" spans="1:1" s="198" customFormat="1" ht="12"/>
    <row r="30" spans="1:1" s="198" customFormat="1" ht="12"/>
    <row r="31" spans="1:1" s="198" customFormat="1" ht="12"/>
    <row r="32" spans="1:1" s="198" customFormat="1" ht="12"/>
    <row r="33" s="198" customFormat="1" ht="12"/>
    <row r="34" s="198" customFormat="1" ht="12"/>
    <row r="35" s="198" customFormat="1" ht="12"/>
    <row r="36" s="198" customFormat="1" ht="12"/>
    <row r="37" s="198" customFormat="1" ht="12"/>
    <row r="38" s="198" customFormat="1" ht="12"/>
    <row r="39" s="198" customFormat="1" ht="12"/>
    <row r="40" s="198" customFormat="1" ht="12"/>
    <row r="41" s="198" customFormat="1" ht="12"/>
    <row r="42" s="198" customFormat="1" ht="12"/>
    <row r="43" s="198" customFormat="1" ht="12"/>
    <row r="44" s="198" customFormat="1" ht="12"/>
    <row r="45" s="198" customFormat="1" ht="12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zoomScale="140" zoomScaleNormal="140" workbookViewId="0">
      <selection sqref="A1:C1"/>
    </sheetView>
  </sheetViews>
  <sheetFormatPr baseColWidth="10" defaultRowHeight="11.45" customHeight="1"/>
  <cols>
    <col min="1" max="1" width="8.7109375" style="20" customWidth="1"/>
    <col min="2" max="2" width="77.7109375" style="21" customWidth="1"/>
    <col min="3" max="3" width="4.7109375" style="22" customWidth="1"/>
    <col min="4" max="16384" width="11.42578125" style="11"/>
  </cols>
  <sheetData>
    <row r="1" spans="1:3" ht="45" customHeight="1">
      <c r="A1" s="243" t="s">
        <v>364</v>
      </c>
      <c r="B1" s="243"/>
      <c r="C1" s="243"/>
    </row>
    <row r="2" spans="1:3" s="13" customFormat="1" ht="12.75" customHeight="1">
      <c r="A2" s="12"/>
      <c r="B2" s="244" t="s">
        <v>76</v>
      </c>
      <c r="C2" s="244"/>
    </row>
    <row r="3" spans="1:3" s="13" customFormat="1" ht="18.75" customHeight="1">
      <c r="A3" s="245" t="s">
        <v>365</v>
      </c>
      <c r="B3" s="245"/>
      <c r="C3" s="14">
        <v>3</v>
      </c>
    </row>
    <row r="4" spans="1:3" s="13" customFormat="1" ht="5.0999999999999996" customHeight="1">
      <c r="A4" s="201"/>
      <c r="B4" s="205"/>
    </row>
    <row r="5" spans="1:3" s="13" customFormat="1" ht="24" customHeight="1">
      <c r="A5" s="245" t="s">
        <v>355</v>
      </c>
      <c r="B5" s="245"/>
      <c r="C5" s="16">
        <v>5</v>
      </c>
    </row>
    <row r="6" spans="1:3" s="13" customFormat="1" ht="24" customHeight="1">
      <c r="A6" s="201" t="s">
        <v>166</v>
      </c>
      <c r="B6" s="202" t="s">
        <v>389</v>
      </c>
      <c r="C6" s="16">
        <v>6</v>
      </c>
    </row>
    <row r="7" spans="1:3" s="13" customFormat="1" ht="24" customHeight="1">
      <c r="A7" s="201" t="s">
        <v>167</v>
      </c>
      <c r="B7" s="202" t="s">
        <v>376</v>
      </c>
      <c r="C7" s="17">
        <v>6</v>
      </c>
    </row>
    <row r="8" spans="1:3" s="13" customFormat="1" ht="9" customHeight="1">
      <c r="A8" s="201"/>
      <c r="B8" s="203"/>
      <c r="C8" s="17"/>
    </row>
    <row r="9" spans="1:3" s="13" customFormat="1" ht="36" customHeight="1">
      <c r="A9" s="201" t="s">
        <v>81</v>
      </c>
      <c r="B9" s="202" t="s">
        <v>377</v>
      </c>
      <c r="C9" s="17">
        <v>7</v>
      </c>
    </row>
    <row r="10" spans="1:3" s="13" customFormat="1" ht="5.0999999999999996" customHeight="1">
      <c r="A10" s="201"/>
      <c r="B10" s="202"/>
      <c r="C10" s="17"/>
    </row>
    <row r="11" spans="1:3" s="13" customFormat="1" ht="24" customHeight="1">
      <c r="A11" s="201" t="s">
        <v>82</v>
      </c>
      <c r="B11" s="202" t="s">
        <v>378</v>
      </c>
      <c r="C11" s="17">
        <v>8</v>
      </c>
    </row>
    <row r="12" spans="1:3" s="13" customFormat="1" ht="5.0999999999999996" customHeight="1">
      <c r="A12" s="201"/>
      <c r="B12" s="202"/>
      <c r="C12" s="17"/>
    </row>
    <row r="13" spans="1:3" s="13" customFormat="1" ht="24" customHeight="1">
      <c r="A13" s="201" t="s">
        <v>84</v>
      </c>
      <c r="B13" s="202" t="s">
        <v>379</v>
      </c>
      <c r="C13" s="17">
        <v>9</v>
      </c>
    </row>
    <row r="14" spans="1:3" s="13" customFormat="1" ht="5.0999999999999996" customHeight="1">
      <c r="A14" s="201"/>
      <c r="B14" s="202"/>
      <c r="C14" s="17"/>
    </row>
    <row r="15" spans="1:3" s="13" customFormat="1" ht="36" customHeight="1">
      <c r="A15" s="201" t="s">
        <v>173</v>
      </c>
      <c r="B15" s="202" t="s">
        <v>380</v>
      </c>
      <c r="C15" s="17">
        <v>10</v>
      </c>
    </row>
    <row r="16" spans="1:3" s="13" customFormat="1" ht="5.0999999999999996" customHeight="1">
      <c r="A16" s="201"/>
      <c r="B16" s="202"/>
      <c r="C16" s="17"/>
    </row>
    <row r="17" spans="1:3" s="13" customFormat="1" ht="36" customHeight="1">
      <c r="A17" s="201" t="s">
        <v>126</v>
      </c>
      <c r="B17" s="204" t="s">
        <v>381</v>
      </c>
      <c r="C17" s="17">
        <v>11</v>
      </c>
    </row>
    <row r="18" spans="1:3" s="13" customFormat="1" ht="5.0999999999999996" customHeight="1">
      <c r="A18" s="201"/>
      <c r="B18" s="204"/>
      <c r="C18" s="17"/>
    </row>
    <row r="19" spans="1:3" s="19" customFormat="1" ht="36" customHeight="1">
      <c r="A19" s="201" t="s">
        <v>174</v>
      </c>
      <c r="B19" s="202" t="s">
        <v>382</v>
      </c>
      <c r="C19" s="18">
        <v>12</v>
      </c>
    </row>
    <row r="20" spans="1:3" s="19" customFormat="1" ht="5.0999999999999996" customHeight="1">
      <c r="A20" s="201"/>
      <c r="B20" s="202"/>
      <c r="C20" s="18"/>
    </row>
    <row r="21" spans="1:3" s="19" customFormat="1" ht="24" customHeight="1">
      <c r="A21" s="201" t="s">
        <v>127</v>
      </c>
      <c r="B21" s="202" t="s">
        <v>356</v>
      </c>
      <c r="C21" s="18">
        <v>14</v>
      </c>
    </row>
    <row r="22" spans="1:3" s="19" customFormat="1" ht="5.0999999999999996" customHeight="1">
      <c r="A22" s="201"/>
      <c r="B22" s="202"/>
      <c r="C22" s="18"/>
    </row>
    <row r="23" spans="1:3" s="13" customFormat="1" ht="36" customHeight="1">
      <c r="A23" s="201" t="s">
        <v>175</v>
      </c>
      <c r="B23" s="202" t="s">
        <v>383</v>
      </c>
      <c r="C23" s="17">
        <v>15</v>
      </c>
    </row>
    <row r="24" spans="1:3" s="13" customFormat="1" ht="5.0999999999999996" customHeight="1">
      <c r="A24" s="201"/>
      <c r="B24" s="202"/>
      <c r="C24" s="17"/>
    </row>
    <row r="25" spans="1:3" s="13" customFormat="1" ht="24" customHeight="1">
      <c r="A25" s="201" t="s">
        <v>89</v>
      </c>
      <c r="B25" s="202" t="s">
        <v>384</v>
      </c>
      <c r="C25" s="17">
        <v>16</v>
      </c>
    </row>
    <row r="26" spans="1:3" s="13" customFormat="1" ht="5.0999999999999996" customHeight="1">
      <c r="A26" s="201"/>
      <c r="B26" s="202"/>
      <c r="C26" s="17"/>
    </row>
    <row r="27" spans="1:3" s="13" customFormat="1" ht="24" customHeight="1">
      <c r="A27" s="201" t="s">
        <v>91</v>
      </c>
      <c r="B27" s="204" t="s">
        <v>385</v>
      </c>
      <c r="C27" s="17">
        <v>17</v>
      </c>
    </row>
    <row r="28" spans="1:3" s="19" customFormat="1" ht="5.0999999999999996" customHeight="1">
      <c r="A28" s="201"/>
      <c r="B28" s="202"/>
      <c r="C28" s="18"/>
    </row>
    <row r="29" spans="1:3" s="19" customFormat="1" ht="36" customHeight="1">
      <c r="A29" s="201" t="s">
        <v>115</v>
      </c>
      <c r="B29" s="202" t="s">
        <v>386</v>
      </c>
      <c r="C29" s="18">
        <v>18</v>
      </c>
    </row>
    <row r="30" spans="1:3" s="19" customFormat="1" ht="5.0999999999999996" customHeight="1">
      <c r="A30" s="201"/>
      <c r="B30" s="202"/>
      <c r="C30" s="18"/>
    </row>
    <row r="31" spans="1:3" s="13" customFormat="1" ht="36" customHeight="1">
      <c r="A31" s="201" t="s">
        <v>119</v>
      </c>
      <c r="B31" s="202" t="s">
        <v>387</v>
      </c>
      <c r="C31" s="17">
        <v>19</v>
      </c>
    </row>
    <row r="32" spans="1:3" s="13" customFormat="1" ht="5.0999999999999996" customHeight="1">
      <c r="A32" s="201"/>
      <c r="B32" s="202"/>
      <c r="C32" s="17"/>
    </row>
    <row r="33" spans="1:3" s="13" customFormat="1" ht="36" customHeight="1">
      <c r="A33" s="201" t="s">
        <v>120</v>
      </c>
      <c r="B33" s="204" t="s">
        <v>388</v>
      </c>
      <c r="C33" s="17">
        <v>20</v>
      </c>
    </row>
    <row r="34" spans="1:3" s="13" customFormat="1" ht="24" customHeight="1">
      <c r="A34" s="245" t="s">
        <v>357</v>
      </c>
      <c r="B34" s="245"/>
      <c r="C34" s="16">
        <v>22</v>
      </c>
    </row>
    <row r="35" spans="1:3" s="13" customFormat="1" ht="11.45" customHeight="1">
      <c r="A35" s="12"/>
      <c r="B35" s="15"/>
    </row>
    <row r="36" spans="1:3" s="13" customFormat="1" ht="11.45" customHeight="1">
      <c r="A36" s="12"/>
      <c r="B36" s="15"/>
    </row>
    <row r="37" spans="1:3" s="13" customFormat="1" ht="11.45" customHeight="1">
      <c r="A37" s="12"/>
      <c r="B37" s="15"/>
    </row>
    <row r="38" spans="1:3" s="13" customFormat="1" ht="11.45" customHeight="1">
      <c r="A38" s="12"/>
      <c r="B38" s="15"/>
    </row>
    <row r="39" spans="1:3" s="13" customFormat="1" ht="11.45" customHeight="1">
      <c r="A39" s="12"/>
      <c r="B39" s="15"/>
    </row>
    <row r="40" spans="1:3" s="13" customFormat="1" ht="11.45" customHeight="1">
      <c r="A40" s="12"/>
      <c r="B40" s="15"/>
    </row>
    <row r="41" spans="1:3" s="13" customFormat="1" ht="11.45" customHeight="1">
      <c r="A41" s="12"/>
      <c r="B41" s="15"/>
    </row>
    <row r="42" spans="1:3" s="13" customFormat="1" ht="11.45" customHeight="1">
      <c r="A42" s="12"/>
      <c r="B42" s="15"/>
    </row>
    <row r="43" spans="1:3" s="13" customFormat="1" ht="11.45" customHeight="1">
      <c r="A43" s="12"/>
      <c r="B43" s="15"/>
    </row>
    <row r="44" spans="1:3" s="13" customFormat="1" ht="11.45" customHeight="1">
      <c r="A44" s="12"/>
      <c r="B44" s="15"/>
    </row>
    <row r="45" spans="1:3" s="13" customFormat="1" ht="11.45" customHeight="1">
      <c r="A45" s="12"/>
      <c r="B45" s="15"/>
    </row>
    <row r="46" spans="1:3" s="13" customFormat="1" ht="11.45" customHeight="1">
      <c r="A46" s="12"/>
      <c r="B46" s="15"/>
    </row>
    <row r="47" spans="1:3" s="13" customFormat="1" ht="11.45" customHeight="1">
      <c r="A47" s="12"/>
      <c r="B47" s="15"/>
    </row>
    <row r="48" spans="1:3" s="13" customFormat="1" ht="11.45" customHeight="1">
      <c r="A48" s="12"/>
      <c r="B48" s="15"/>
    </row>
    <row r="49" spans="1:2" s="13" customFormat="1" ht="11.45" customHeight="1">
      <c r="A49" s="12"/>
      <c r="B49" s="15"/>
    </row>
    <row r="50" spans="1:2" s="13" customFormat="1" ht="11.45" customHeight="1">
      <c r="A50" s="12"/>
      <c r="B50" s="15"/>
    </row>
    <row r="51" spans="1:2" s="13" customFormat="1" ht="11.45" customHeight="1">
      <c r="A51" s="12"/>
      <c r="B51" s="15"/>
    </row>
    <row r="52" spans="1:2" s="13" customFormat="1" ht="11.45" customHeight="1">
      <c r="A52" s="12"/>
      <c r="B52" s="15"/>
    </row>
    <row r="53" spans="1:2" s="13" customFormat="1" ht="11.45" customHeight="1">
      <c r="A53" s="12"/>
      <c r="B53" s="15"/>
    </row>
    <row r="54" spans="1:2" s="13" customFormat="1" ht="11.45" customHeight="1">
      <c r="A54" s="12"/>
      <c r="B54" s="15"/>
    </row>
    <row r="55" spans="1:2" s="13" customFormat="1" ht="11.45" customHeight="1">
      <c r="A55" s="12"/>
      <c r="B55" s="15"/>
    </row>
    <row r="56" spans="1:2" s="13" customFormat="1" ht="11.45" customHeight="1">
      <c r="A56" s="12"/>
      <c r="B56" s="15"/>
    </row>
    <row r="57" spans="1:2" s="13" customFormat="1" ht="11.45" customHeight="1">
      <c r="A57" s="12"/>
      <c r="B57" s="15"/>
    </row>
    <row r="58" spans="1:2" s="13" customFormat="1" ht="11.45" customHeight="1">
      <c r="A58" s="12"/>
      <c r="B58" s="15"/>
    </row>
    <row r="59" spans="1:2" s="13" customFormat="1" ht="11.45" customHeight="1">
      <c r="A59" s="12"/>
      <c r="B59" s="15"/>
    </row>
    <row r="60" spans="1:2" s="13" customFormat="1" ht="11.45" customHeight="1">
      <c r="A60" s="12"/>
      <c r="B60" s="15"/>
    </row>
    <row r="61" spans="1:2" s="13" customFormat="1" ht="11.45" customHeight="1">
      <c r="A61" s="12"/>
      <c r="B61" s="15"/>
    </row>
    <row r="62" spans="1:2" s="13" customFormat="1" ht="11.45" customHeight="1">
      <c r="A62" s="12"/>
      <c r="B62" s="15"/>
    </row>
    <row r="63" spans="1:2" s="13" customFormat="1" ht="11.45" customHeight="1">
      <c r="A63" s="12"/>
      <c r="B63" s="15"/>
    </row>
    <row r="64" spans="1:2" s="13" customFormat="1" ht="11.45" customHeight="1">
      <c r="A64" s="12"/>
      <c r="B64" s="15"/>
    </row>
    <row r="65" spans="1:2" s="13" customFormat="1" ht="11.45" customHeight="1">
      <c r="A65" s="12"/>
      <c r="B65" s="15"/>
    </row>
    <row r="66" spans="1:2" s="13" customFormat="1" ht="11.45" customHeight="1">
      <c r="A66" s="12"/>
      <c r="B66" s="15"/>
    </row>
    <row r="67" spans="1:2" s="13" customFormat="1" ht="11.45" customHeight="1">
      <c r="A67" s="12"/>
      <c r="B67" s="15"/>
    </row>
    <row r="68" spans="1:2" s="13" customFormat="1" ht="11.45" customHeight="1">
      <c r="A68" s="12"/>
      <c r="B68" s="15"/>
    </row>
    <row r="69" spans="1:2" s="13" customFormat="1" ht="11.45" customHeight="1">
      <c r="A69" s="12"/>
      <c r="B69" s="15"/>
    </row>
    <row r="70" spans="1:2" s="13" customFormat="1" ht="11.45" customHeight="1">
      <c r="A70" s="12"/>
      <c r="B70" s="15"/>
    </row>
    <row r="71" spans="1:2" s="13" customFormat="1" ht="11.45" customHeight="1">
      <c r="A71" s="12"/>
      <c r="B71" s="15"/>
    </row>
    <row r="72" spans="1:2" s="13" customFormat="1" ht="11.45" customHeight="1">
      <c r="A72" s="12"/>
      <c r="B72" s="15"/>
    </row>
    <row r="73" spans="1:2" s="13" customFormat="1" ht="11.45" customHeight="1">
      <c r="A73" s="12"/>
      <c r="B73" s="15"/>
    </row>
    <row r="74" spans="1:2" s="13" customFormat="1" ht="11.45" customHeight="1">
      <c r="A74" s="12"/>
      <c r="B74" s="15"/>
    </row>
    <row r="75" spans="1:2" s="13" customFormat="1" ht="11.45" customHeight="1">
      <c r="A75" s="12"/>
      <c r="B75" s="15"/>
    </row>
    <row r="76" spans="1:2" s="13" customFormat="1" ht="11.45" customHeight="1">
      <c r="A76" s="12"/>
      <c r="B76" s="15"/>
    </row>
    <row r="77" spans="1:2" s="13" customFormat="1" ht="11.45" customHeight="1">
      <c r="A77" s="12"/>
      <c r="B77" s="15"/>
    </row>
    <row r="78" spans="1:2" s="13" customFormat="1" ht="11.45" customHeight="1">
      <c r="A78" s="12"/>
      <c r="B78" s="15"/>
    </row>
    <row r="79" spans="1:2" s="13" customFormat="1" ht="11.45" customHeight="1">
      <c r="A79" s="12"/>
      <c r="B79" s="15"/>
    </row>
    <row r="80" spans="1:2" s="13" customFormat="1" ht="11.45" customHeight="1">
      <c r="A80" s="12"/>
      <c r="B80" s="15"/>
    </row>
    <row r="81" spans="1:2" s="13" customFormat="1" ht="11.45" customHeight="1">
      <c r="A81" s="12"/>
      <c r="B81" s="15"/>
    </row>
    <row r="82" spans="1:2" s="13" customFormat="1" ht="11.45" customHeight="1">
      <c r="A82" s="12"/>
      <c r="B82" s="15"/>
    </row>
    <row r="83" spans="1:2" s="13" customFormat="1" ht="11.45" customHeight="1">
      <c r="A83" s="12"/>
      <c r="B83" s="15"/>
    </row>
    <row r="84" spans="1:2" s="13" customFormat="1" ht="11.45" customHeight="1">
      <c r="A84" s="12"/>
      <c r="B84" s="15"/>
    </row>
    <row r="85" spans="1:2" s="13" customFormat="1" ht="11.45" customHeight="1">
      <c r="A85" s="12"/>
      <c r="B85" s="15"/>
    </row>
    <row r="86" spans="1:2" s="13" customFormat="1" ht="11.45" customHeight="1">
      <c r="A86" s="12"/>
      <c r="B86" s="15"/>
    </row>
    <row r="87" spans="1:2" s="13" customFormat="1" ht="11.45" customHeight="1">
      <c r="A87" s="12"/>
      <c r="B87" s="15"/>
    </row>
    <row r="88" spans="1:2" s="13" customFormat="1" ht="11.45" customHeight="1">
      <c r="A88" s="12"/>
      <c r="B88" s="15"/>
    </row>
    <row r="89" spans="1:2" s="13" customFormat="1" ht="11.45" customHeight="1">
      <c r="A89" s="12"/>
      <c r="B89" s="15"/>
    </row>
    <row r="90" spans="1:2" s="13" customFormat="1" ht="11.45" customHeight="1">
      <c r="A90" s="12"/>
      <c r="B90" s="15"/>
    </row>
    <row r="91" spans="1:2" s="13" customFormat="1" ht="11.45" customHeight="1">
      <c r="A91" s="12"/>
      <c r="B91" s="15"/>
    </row>
    <row r="92" spans="1:2" s="13" customFormat="1" ht="11.45" customHeight="1">
      <c r="A92" s="12"/>
      <c r="B92" s="15"/>
    </row>
    <row r="93" spans="1:2" s="13" customFormat="1" ht="11.45" customHeight="1">
      <c r="A93" s="12"/>
      <c r="B93" s="15"/>
    </row>
    <row r="94" spans="1:2" s="13" customFormat="1" ht="11.45" customHeight="1">
      <c r="A94" s="12"/>
      <c r="B94" s="15"/>
    </row>
    <row r="95" spans="1:2" s="13" customFormat="1" ht="11.45" customHeight="1">
      <c r="A95" s="12"/>
      <c r="B95" s="15"/>
    </row>
    <row r="96" spans="1:2" s="13" customFormat="1" ht="11.45" customHeight="1">
      <c r="A96" s="12"/>
      <c r="B96" s="15"/>
    </row>
    <row r="97" spans="1:2" s="13" customFormat="1" ht="11.45" customHeight="1">
      <c r="A97" s="12"/>
      <c r="B97" s="15"/>
    </row>
    <row r="98" spans="1:2" s="13" customFormat="1" ht="11.45" customHeight="1">
      <c r="A98" s="12"/>
      <c r="B98" s="15"/>
    </row>
    <row r="99" spans="1:2" s="13" customFormat="1" ht="11.45" customHeight="1">
      <c r="A99" s="12"/>
      <c r="B99" s="15"/>
    </row>
    <row r="100" spans="1:2" s="13" customFormat="1" ht="11.45" customHeight="1">
      <c r="A100" s="12"/>
      <c r="B100" s="15"/>
    </row>
    <row r="101" spans="1:2" s="13" customFormat="1" ht="11.45" customHeight="1">
      <c r="A101" s="12"/>
      <c r="B101" s="15"/>
    </row>
    <row r="102" spans="1:2" s="13" customFormat="1" ht="11.45" customHeight="1">
      <c r="A102" s="12"/>
      <c r="B102" s="15"/>
    </row>
    <row r="103" spans="1:2" s="13" customFormat="1" ht="11.45" customHeight="1">
      <c r="A103" s="12"/>
      <c r="B103" s="15"/>
    </row>
    <row r="104" spans="1:2" s="13" customFormat="1" ht="11.45" customHeight="1">
      <c r="A104" s="12"/>
      <c r="B104" s="15"/>
    </row>
    <row r="105" spans="1:2" s="13" customFormat="1" ht="11.45" customHeight="1">
      <c r="A105" s="12"/>
      <c r="B105" s="15"/>
    </row>
  </sheetData>
  <mergeCells count="5">
    <mergeCell ref="A1:C1"/>
    <mergeCell ref="B2:C2"/>
    <mergeCell ref="A3:B3"/>
    <mergeCell ref="A34:B34"/>
    <mergeCell ref="A5:B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zoomScale="140" zoomScaleNormal="140" zoomScaleSheetLayoutView="115" zoomScalePageLayoutView="115" workbookViewId="0"/>
  </sheetViews>
  <sheetFormatPr baseColWidth="10" defaultRowHeight="11.45" customHeight="1"/>
  <cols>
    <col min="1" max="1" width="95.7109375" style="34" customWidth="1"/>
    <col min="2" max="16384" width="11.42578125" style="23"/>
  </cols>
  <sheetData>
    <row r="1" spans="1:1" ht="45" customHeight="1">
      <c r="A1" s="37" t="s">
        <v>354</v>
      </c>
    </row>
    <row r="2" spans="1:1" ht="11.45" customHeight="1">
      <c r="A2" s="24"/>
    </row>
    <row r="3" spans="1:1" s="26" customFormat="1" ht="11.45" customHeight="1">
      <c r="A3" s="25"/>
    </row>
    <row r="4" spans="1:1" ht="11.45" customHeight="1">
      <c r="A4" s="24"/>
    </row>
    <row r="5" spans="1:1" ht="11.45" customHeight="1">
      <c r="A5" s="27"/>
    </row>
    <row r="6" spans="1:1" ht="11.45" customHeight="1">
      <c r="A6" s="24"/>
    </row>
    <row r="7" spans="1:1" ht="11.45" customHeight="1">
      <c r="A7" s="28"/>
    </row>
    <row r="8" spans="1:1" ht="11.45" customHeight="1">
      <c r="A8" s="24"/>
    </row>
    <row r="9" spans="1:1" ht="11.45" customHeight="1">
      <c r="A9" s="27"/>
    </row>
    <row r="10" spans="1:1" ht="11.45" customHeight="1">
      <c r="A10" s="24"/>
    </row>
    <row r="11" spans="1:1" ht="11.45" customHeight="1">
      <c r="A11" s="28"/>
    </row>
    <row r="12" spans="1:1" ht="11.45" customHeight="1">
      <c r="A12" s="24"/>
    </row>
    <row r="13" spans="1:1" ht="11.45" customHeight="1">
      <c r="A13" s="28"/>
    </row>
    <row r="14" spans="1:1" ht="11.45" customHeight="1">
      <c r="A14" s="24"/>
    </row>
    <row r="15" spans="1:1" ht="11.45" customHeight="1">
      <c r="A15" s="28"/>
    </row>
    <row r="16" spans="1:1" ht="11.45" customHeight="1">
      <c r="A16" s="24"/>
    </row>
    <row r="17" spans="1:1" ht="11.45" customHeight="1">
      <c r="A17" s="29"/>
    </row>
    <row r="18" spans="1:1" ht="11.45" customHeight="1">
      <c r="A18" s="24"/>
    </row>
    <row r="19" spans="1:1" ht="11.45" customHeight="1">
      <c r="A19" s="28"/>
    </row>
    <row r="20" spans="1:1" ht="11.45" customHeight="1">
      <c r="A20" s="24"/>
    </row>
    <row r="21" spans="1:1" ht="11.45" customHeight="1">
      <c r="A21" s="28"/>
    </row>
    <row r="22" spans="1:1" ht="11.45" customHeight="1">
      <c r="A22" s="24"/>
    </row>
    <row r="23" spans="1:1" ht="11.45" customHeight="1">
      <c r="A23" s="28"/>
    </row>
    <row r="24" spans="1:1" ht="11.45" customHeight="1">
      <c r="A24" s="28"/>
    </row>
    <row r="25" spans="1:1" ht="11.45" customHeight="1">
      <c r="A25" s="28"/>
    </row>
    <row r="26" spans="1:1" ht="11.45" customHeight="1">
      <c r="A26" s="24"/>
    </row>
    <row r="27" spans="1:1" ht="11.45" customHeight="1">
      <c r="A27" s="27"/>
    </row>
    <row r="28" spans="1:1" ht="11.45" customHeight="1">
      <c r="A28" s="24"/>
    </row>
    <row r="29" spans="1:1" ht="11.45" customHeight="1">
      <c r="A29" s="29"/>
    </row>
    <row r="30" spans="1:1" ht="11.45" customHeight="1">
      <c r="A30" s="24"/>
    </row>
    <row r="31" spans="1:1" ht="11.45" customHeight="1">
      <c r="A31" s="30"/>
    </row>
    <row r="32" spans="1:1" ht="11.45" customHeight="1">
      <c r="A32" s="24"/>
    </row>
    <row r="33" spans="1:1" ht="11.45" customHeight="1">
      <c r="A33" s="28"/>
    </row>
    <row r="34" spans="1:1" ht="11.45" customHeight="1">
      <c r="A34" s="28"/>
    </row>
    <row r="35" spans="1:1" ht="11.45" customHeight="1">
      <c r="A35" s="24"/>
    </row>
    <row r="36" spans="1:1" ht="11.45" customHeight="1">
      <c r="A36" s="28"/>
    </row>
    <row r="37" spans="1:1" ht="11.45" customHeight="1">
      <c r="A37" s="28"/>
    </row>
    <row r="38" spans="1:1" ht="11.45" customHeight="1">
      <c r="A38" s="28"/>
    </row>
    <row r="39" spans="1:1" ht="11.45" customHeight="1">
      <c r="A39" s="28"/>
    </row>
    <row r="40" spans="1:1" ht="11.45" customHeight="1">
      <c r="A40" s="28"/>
    </row>
    <row r="41" spans="1:1" ht="11.45" customHeight="1">
      <c r="A41" s="24"/>
    </row>
    <row r="42" spans="1:1" ht="11.45" customHeight="1">
      <c r="A42" s="31"/>
    </row>
    <row r="43" spans="1:1" ht="11.45" customHeight="1">
      <c r="A43" s="31"/>
    </row>
    <row r="44" spans="1:1" ht="11.45" customHeight="1">
      <c r="A44" s="31"/>
    </row>
    <row r="45" spans="1:1" ht="11.45" customHeight="1">
      <c r="A45" s="24"/>
    </row>
    <row r="46" spans="1:1" ht="11.45" customHeight="1">
      <c r="A46" s="27"/>
    </row>
    <row r="47" spans="1:1" ht="11.45" customHeight="1">
      <c r="A47" s="24"/>
    </row>
    <row r="48" spans="1:1" ht="11.45" customHeight="1">
      <c r="A48" s="29"/>
    </row>
    <row r="50" spans="1:1" ht="11.45" customHeight="1">
      <c r="A50" s="32"/>
    </row>
    <row r="51" spans="1:1" ht="11.45" customHeight="1">
      <c r="A51" s="24"/>
    </row>
    <row r="52" spans="1:1" ht="11.45" customHeight="1">
      <c r="A52" s="33"/>
    </row>
    <row r="53" spans="1:1" ht="11.45" customHeight="1">
      <c r="A53" s="33"/>
    </row>
    <row r="54" spans="1:1" ht="11.45" customHeight="1">
      <c r="A54" s="33"/>
    </row>
    <row r="65" s="23" customFormat="1" ht="54" customHeight="1"/>
    <row r="80" s="23" customFormat="1" ht="11.45" customHeight="1"/>
    <row r="81" spans="1:2" ht="11.45" customHeight="1">
      <c r="A81" s="23"/>
    </row>
    <row r="82" spans="1:2" ht="11.45" customHeight="1">
      <c r="A82" s="23"/>
    </row>
    <row r="83" spans="1:2" ht="11.45" customHeight="1">
      <c r="A83" s="23"/>
    </row>
    <row r="84" spans="1:2" ht="11.45" customHeight="1">
      <c r="A84" s="23"/>
    </row>
    <row r="85" spans="1:2" ht="11.45" customHeight="1">
      <c r="A85" s="23"/>
    </row>
    <row r="88" spans="1:2" ht="11.45" customHeight="1">
      <c r="A88" s="35"/>
    </row>
    <row r="94" spans="1:2" ht="11.45" customHeight="1">
      <c r="A94" s="35"/>
    </row>
    <row r="96" spans="1:2" ht="11.45" customHeight="1">
      <c r="B96" s="36"/>
    </row>
    <row r="108" spans="2:2" s="34" customFormat="1" ht="12">
      <c r="B108" s="23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rowBreaks count="1" manualBreakCount="1">
    <brk id="6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140" zoomScaleNormal="140" zoomScaleSheetLayoutView="100" workbookViewId="0">
      <selection activeCell="A2" sqref="A2"/>
    </sheetView>
  </sheetViews>
  <sheetFormatPr baseColWidth="10" defaultRowHeight="11.25"/>
  <cols>
    <col min="1" max="1" width="2.7109375" style="76" customWidth="1"/>
    <col min="2" max="2" width="17.7109375" style="76" customWidth="1"/>
    <col min="3" max="3" width="4.7109375" style="76" customWidth="1"/>
    <col min="4" max="4" width="5.7109375" style="76" customWidth="1"/>
    <col min="5" max="5" width="2.28515625" style="76" customWidth="1"/>
    <col min="6" max="6" width="9.85546875" style="76" customWidth="1"/>
    <col min="7" max="7" width="3.7109375" style="76" customWidth="1"/>
    <col min="8" max="8" width="15.7109375" style="76" customWidth="1"/>
    <col min="9" max="9" width="2.28515625" style="76" customWidth="1"/>
    <col min="10" max="10" width="5.7109375" style="76" customWidth="1"/>
    <col min="11" max="11" width="4.7109375" style="76" customWidth="1"/>
    <col min="12" max="12" width="12.5703125" style="76" customWidth="1"/>
    <col min="13" max="13" width="2.7109375" style="76" customWidth="1"/>
    <col min="14" max="16384" width="11.42578125" style="76"/>
  </cols>
  <sheetData>
    <row r="1" spans="1:14" s="41" customFormat="1" ht="20.100000000000001" customHeight="1">
      <c r="A1" s="38"/>
      <c r="B1" s="39" t="s">
        <v>68</v>
      </c>
      <c r="C1" s="39"/>
      <c r="D1" s="40"/>
      <c r="E1" s="40"/>
      <c r="F1" s="40"/>
      <c r="G1" s="40"/>
      <c r="H1" s="40"/>
      <c r="I1" s="40"/>
      <c r="J1" s="40"/>
      <c r="K1" s="40"/>
      <c r="L1" s="40"/>
    </row>
    <row r="2" spans="1:14" s="42" customFormat="1" ht="24" customHeight="1">
      <c r="B2" s="43"/>
      <c r="C2" s="43"/>
      <c r="D2" s="44" t="s">
        <v>69</v>
      </c>
      <c r="E2" s="45"/>
      <c r="F2" s="45"/>
      <c r="G2" s="45"/>
      <c r="H2" s="45"/>
      <c r="I2" s="45"/>
      <c r="J2" s="45"/>
      <c r="K2" s="43"/>
      <c r="L2" s="43"/>
      <c r="M2" s="43"/>
    </row>
    <row r="3" spans="1:14" s="48" customFormat="1" ht="15" customHeight="1">
      <c r="A3" s="46"/>
      <c r="B3" s="47"/>
      <c r="C3" s="47"/>
      <c r="K3" s="47"/>
      <c r="L3" s="47"/>
      <c r="M3" s="49"/>
    </row>
    <row r="4" spans="1:14" s="51" customFormat="1" ht="30" customHeight="1">
      <c r="A4" s="50"/>
      <c r="E4" s="52" t="s">
        <v>70</v>
      </c>
      <c r="F4" s="53"/>
      <c r="G4" s="53"/>
      <c r="H4" s="53"/>
      <c r="I4" s="54"/>
      <c r="M4" s="55"/>
    </row>
    <row r="5" spans="1:14" s="48" customFormat="1" ht="18" customHeight="1">
      <c r="A5" s="56"/>
      <c r="M5" s="57"/>
    </row>
    <row r="6" spans="1:14" s="51" customFormat="1" ht="30" customHeight="1">
      <c r="A6" s="50"/>
      <c r="D6" s="52" t="s">
        <v>71</v>
      </c>
      <c r="E6" s="53"/>
      <c r="F6" s="53"/>
      <c r="G6" s="53"/>
      <c r="H6" s="53"/>
      <c r="I6" s="53"/>
      <c r="J6" s="54"/>
      <c r="M6" s="55"/>
    </row>
    <row r="7" spans="1:14" s="48" customFormat="1" ht="18" customHeight="1">
      <c r="A7" s="56"/>
      <c r="M7" s="57"/>
    </row>
    <row r="8" spans="1:14" s="48" customFormat="1" ht="38.1" customHeight="1">
      <c r="A8" s="56"/>
      <c r="B8" s="58" t="s">
        <v>367</v>
      </c>
      <c r="C8" s="59"/>
      <c r="D8" s="60"/>
      <c r="F8" s="61" t="s">
        <v>368</v>
      </c>
      <c r="G8" s="59"/>
      <c r="H8" s="60"/>
      <c r="J8" s="58" t="s">
        <v>369</v>
      </c>
      <c r="K8" s="59"/>
      <c r="L8" s="60"/>
      <c r="M8" s="57"/>
    </row>
    <row r="9" spans="1:14" s="48" customFormat="1" ht="18" customHeight="1">
      <c r="A9" s="56"/>
      <c r="M9" s="57"/>
    </row>
    <row r="10" spans="1:14" s="48" customFormat="1" ht="53.25" customHeight="1">
      <c r="A10" s="56"/>
      <c r="E10" s="52" t="s">
        <v>179</v>
      </c>
      <c r="F10" s="59"/>
      <c r="G10" s="53"/>
      <c r="H10" s="53"/>
      <c r="I10" s="60"/>
      <c r="M10" s="57"/>
    </row>
    <row r="11" spans="1:14" s="48" customFormat="1" ht="8.25" customHeight="1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4"/>
    </row>
    <row r="12" spans="1:14" s="48" customFormat="1" ht="21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4" s="67" customFormat="1" ht="38.1" customHeight="1">
      <c r="A13" s="66"/>
      <c r="B13" s="66"/>
      <c r="C13" s="256" t="s">
        <v>180</v>
      </c>
      <c r="D13" s="257"/>
      <c r="E13" s="257"/>
      <c r="F13" s="257"/>
      <c r="G13" s="257"/>
      <c r="H13" s="257"/>
      <c r="I13" s="257"/>
      <c r="J13" s="257"/>
      <c r="K13" s="258"/>
      <c r="L13" s="66"/>
      <c r="M13" s="66"/>
      <c r="N13" s="66"/>
    </row>
    <row r="14" spans="1:14" s="48" customFormat="1" ht="21" customHeight="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48" customFormat="1" ht="12" customHeight="1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9"/>
    </row>
    <row r="16" spans="1:14" s="72" customFormat="1" ht="36.950000000000003" customHeight="1">
      <c r="A16" s="68"/>
      <c r="B16" s="69" t="s">
        <v>370</v>
      </c>
      <c r="C16" s="70"/>
      <c r="D16" s="70"/>
      <c r="E16" s="70"/>
      <c r="F16" s="71"/>
      <c r="H16" s="73" t="s">
        <v>296</v>
      </c>
      <c r="I16" s="70"/>
      <c r="J16" s="70"/>
      <c r="K16" s="70"/>
      <c r="L16" s="71"/>
      <c r="M16" s="74"/>
    </row>
    <row r="17" spans="1:21" ht="27" customHeight="1">
      <c r="A17" s="75"/>
      <c r="B17" s="259" t="s">
        <v>181</v>
      </c>
      <c r="C17" s="260"/>
      <c r="D17" s="260"/>
      <c r="E17" s="260"/>
      <c r="F17" s="261"/>
      <c r="H17" s="262" t="s">
        <v>72</v>
      </c>
      <c r="I17" s="263"/>
      <c r="J17" s="263"/>
      <c r="K17" s="263"/>
      <c r="L17" s="264"/>
      <c r="M17" s="77"/>
    </row>
    <row r="18" spans="1:21" ht="37.5" customHeight="1">
      <c r="A18" s="75"/>
      <c r="B18" s="265" t="s">
        <v>73</v>
      </c>
      <c r="C18" s="266"/>
      <c r="D18" s="266"/>
      <c r="E18" s="266"/>
      <c r="F18" s="267"/>
      <c r="H18" s="268" t="s">
        <v>182</v>
      </c>
      <c r="I18" s="269"/>
      <c r="J18" s="269"/>
      <c r="K18" s="269"/>
      <c r="L18" s="270"/>
      <c r="M18" s="77"/>
    </row>
    <row r="19" spans="1:21" ht="12.75" customHeight="1">
      <c r="A19" s="75"/>
      <c r="M19" s="77"/>
    </row>
    <row r="20" spans="1:21" s="72" customFormat="1" ht="36" customHeight="1">
      <c r="A20" s="68"/>
      <c r="B20" s="78"/>
      <c r="C20" s="78"/>
      <c r="D20" s="78"/>
      <c r="E20" s="271" t="s">
        <v>371</v>
      </c>
      <c r="F20" s="272"/>
      <c r="G20" s="272"/>
      <c r="H20" s="272"/>
      <c r="I20" s="273"/>
      <c r="J20" s="80"/>
      <c r="K20" s="80"/>
      <c r="L20" s="80"/>
      <c r="M20" s="74"/>
    </row>
    <row r="21" spans="1:21" ht="9.75" customHeight="1">
      <c r="A21" s="75"/>
      <c r="M21" s="77"/>
    </row>
    <row r="22" spans="1:21" s="80" customFormat="1" ht="38.25" customHeight="1">
      <c r="A22" s="79"/>
      <c r="B22" s="210"/>
      <c r="C22" s="210"/>
      <c r="D22" s="210"/>
      <c r="E22" s="246" t="s">
        <v>297</v>
      </c>
      <c r="F22" s="247"/>
      <c r="G22" s="247"/>
      <c r="H22" s="247"/>
      <c r="I22" s="248"/>
      <c r="M22" s="81"/>
      <c r="Q22" s="72"/>
      <c r="R22" s="72"/>
      <c r="S22" s="72"/>
      <c r="T22" s="72"/>
      <c r="U22" s="72"/>
    </row>
    <row r="23" spans="1:21" s="80" customFormat="1" ht="37.5" customHeight="1">
      <c r="A23" s="79"/>
      <c r="B23" s="210"/>
      <c r="C23" s="210"/>
      <c r="D23" s="210"/>
      <c r="E23" s="249" t="s">
        <v>372</v>
      </c>
      <c r="F23" s="250"/>
      <c r="G23" s="250"/>
      <c r="H23" s="250"/>
      <c r="I23" s="251"/>
      <c r="M23" s="81"/>
      <c r="Q23" s="72"/>
      <c r="R23" s="72"/>
      <c r="S23" s="72"/>
      <c r="T23" s="72"/>
      <c r="U23" s="72"/>
    </row>
    <row r="24" spans="1:21" s="80" customFormat="1" ht="25.5" customHeight="1">
      <c r="A24" s="79"/>
      <c r="B24" s="210"/>
      <c r="C24" s="210"/>
      <c r="D24" s="210"/>
      <c r="E24" s="252" t="s">
        <v>373</v>
      </c>
      <c r="F24" s="253"/>
      <c r="G24" s="253"/>
      <c r="H24" s="253"/>
      <c r="I24" s="254"/>
      <c r="M24" s="81"/>
      <c r="Q24" s="72"/>
      <c r="R24" s="72"/>
      <c r="S24" s="72"/>
      <c r="T24" s="72"/>
      <c r="U24" s="72"/>
    </row>
    <row r="25" spans="1:21" s="85" customFormat="1" ht="28.5" customHeight="1">
      <c r="A25" s="82"/>
      <c r="B25" s="83"/>
      <c r="C25" s="83"/>
      <c r="D25" s="44" t="s">
        <v>74</v>
      </c>
      <c r="E25" s="44"/>
      <c r="F25" s="44"/>
      <c r="G25" s="44"/>
      <c r="H25" s="44"/>
      <c r="I25" s="44"/>
      <c r="J25" s="44"/>
      <c r="K25" s="83"/>
      <c r="L25" s="83"/>
      <c r="M25" s="84"/>
    </row>
    <row r="26" spans="1:21">
      <c r="A26" s="255" t="s">
        <v>48</v>
      </c>
      <c r="B26" s="255"/>
    </row>
    <row r="27" spans="1:21">
      <c r="A27" s="86" t="s">
        <v>183</v>
      </c>
      <c r="B27" s="86"/>
      <c r="C27" s="86"/>
    </row>
    <row r="28" spans="1:21">
      <c r="A28" s="87"/>
    </row>
  </sheetData>
  <mergeCells count="10">
    <mergeCell ref="E22:I22"/>
    <mergeCell ref="E23:I23"/>
    <mergeCell ref="E24:I24"/>
    <mergeCell ref="A26:B26"/>
    <mergeCell ref="C13:K13"/>
    <mergeCell ref="B17:F17"/>
    <mergeCell ref="H17:L17"/>
    <mergeCell ref="B18:F18"/>
    <mergeCell ref="H18:L18"/>
    <mergeCell ref="E20:I20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D55"/>
  <sheetViews>
    <sheetView zoomScale="140" zoomScaleNormal="140" workbookViewId="0"/>
  </sheetViews>
  <sheetFormatPr baseColWidth="10" defaultRowHeight="12.75"/>
  <cols>
    <col min="1" max="2" width="45.7109375" style="88" customWidth="1"/>
    <col min="3" max="3" width="30.28515625" style="148" hidden="1" customWidth="1"/>
    <col min="4" max="4" width="6.5703125" style="197" hidden="1" customWidth="1"/>
    <col min="5" max="16384" width="11.42578125" style="88"/>
  </cols>
  <sheetData>
    <row r="1" spans="1:4" ht="54" customHeight="1">
      <c r="A1" s="92" t="s">
        <v>77</v>
      </c>
    </row>
    <row r="2" spans="1:4" ht="11.45" customHeight="1">
      <c r="A2" s="89"/>
      <c r="B2" s="89"/>
    </row>
    <row r="5" spans="1:4">
      <c r="C5" s="196" t="s">
        <v>313</v>
      </c>
    </row>
    <row r="6" spans="1:4">
      <c r="C6" s="122"/>
      <c r="D6" s="209"/>
    </row>
    <row r="7" spans="1:4">
      <c r="C7" s="122" t="s">
        <v>307</v>
      </c>
      <c r="D7" s="209">
        <f>'1'!D9</f>
        <v>14037</v>
      </c>
    </row>
    <row r="8" spans="1:4">
      <c r="C8" s="122" t="s">
        <v>311</v>
      </c>
      <c r="D8" s="209">
        <f>'1'!D29</f>
        <v>41307</v>
      </c>
    </row>
    <row r="9" spans="1:4">
      <c r="C9" s="122" t="s">
        <v>312</v>
      </c>
      <c r="D9" s="209">
        <f>'1'!D11</f>
        <v>77891</v>
      </c>
    </row>
    <row r="10" spans="1:4">
      <c r="C10" s="122" t="s">
        <v>308</v>
      </c>
      <c r="D10" s="209">
        <f>'1'!D33</f>
        <v>137829</v>
      </c>
    </row>
    <row r="11" spans="1:4">
      <c r="C11" s="122" t="s">
        <v>309</v>
      </c>
      <c r="D11" s="209">
        <f>'1'!D40+'1'!D44+'1'!D47+'1'!D49+'1'!D53</f>
        <v>91010</v>
      </c>
    </row>
    <row r="12" spans="1:4">
      <c r="C12" s="122" t="s">
        <v>310</v>
      </c>
      <c r="D12" s="209">
        <f>'1'!D56+'1'!D57+'1'!D58+'1'!D62+'1'!D63+'1'!D64</f>
        <v>213618</v>
      </c>
    </row>
    <row r="13" spans="1:4">
      <c r="D13" s="197">
        <f>SUM(D7:D12)</f>
        <v>575692</v>
      </c>
    </row>
    <row r="15" spans="1:4">
      <c r="C15" s="197"/>
    </row>
    <row r="30" spans="1:1">
      <c r="A30" s="90"/>
    </row>
    <row r="31" spans="1:1">
      <c r="A31" s="90"/>
    </row>
    <row r="42" spans="1:1">
      <c r="A42" s="91"/>
    </row>
    <row r="43" spans="1:1">
      <c r="A43" s="91"/>
    </row>
    <row r="44" spans="1:1">
      <c r="A44" s="91"/>
    </row>
    <row r="45" spans="1:1">
      <c r="A45" s="91"/>
    </row>
    <row r="46" spans="1:1">
      <c r="A46" s="91"/>
    </row>
    <row r="47" spans="1:1">
      <c r="A47" s="91"/>
    </row>
    <row r="48" spans="1:1">
      <c r="A48" s="91"/>
    </row>
    <row r="49" spans="1:1">
      <c r="A49" s="91"/>
    </row>
    <row r="50" spans="1:1">
      <c r="A50" s="91"/>
    </row>
    <row r="55" spans="1:1">
      <c r="A55" s="90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J65"/>
  <sheetViews>
    <sheetView zoomScale="140" zoomScaleNormal="140" workbookViewId="0">
      <pane xSplit="3" ySplit="6" topLeftCell="D7" activePane="bottomRight" state="frozen"/>
      <selection activeCell="A7" sqref="A7:D7"/>
      <selection pane="topRight" activeCell="A7" sqref="A7:D7"/>
      <selection pane="bottomLeft" activeCell="A7" sqref="A7:D7"/>
      <selection pane="bottomRight" activeCell="D8" sqref="D8"/>
    </sheetView>
  </sheetViews>
  <sheetFormatPr baseColWidth="10" defaultRowHeight="11.45" customHeight="1"/>
  <cols>
    <col min="1" max="1" width="2.7109375" style="99" customWidth="1"/>
    <col min="2" max="2" width="6.5703125" style="93" customWidth="1"/>
    <col min="3" max="3" width="40.7109375" style="102" customWidth="1"/>
    <col min="4" max="4" width="6.7109375" style="102" customWidth="1"/>
    <col min="5" max="7" width="6.28515625" style="102" customWidth="1"/>
    <col min="8" max="8" width="5.28515625" style="102" customWidth="1"/>
    <col min="9" max="9" width="5.42578125" style="102" customWidth="1"/>
    <col min="10" max="10" width="5.5703125" style="102" customWidth="1"/>
    <col min="11" max="235" width="11.42578125" style="93"/>
    <col min="236" max="236" width="6.28515625" style="93" customWidth="1"/>
    <col min="237" max="237" width="35.28515625" style="93" customWidth="1"/>
    <col min="238" max="241" width="6.85546875" style="93" customWidth="1"/>
    <col min="242" max="242" width="7.140625" style="93" customWidth="1"/>
    <col min="243" max="244" width="6.85546875" style="93" customWidth="1"/>
    <col min="245" max="16384" width="11.42578125" style="93"/>
  </cols>
  <sheetData>
    <row r="1" spans="1:10" s="152" customFormat="1" ht="54" customHeight="1">
      <c r="A1" s="274" t="s">
        <v>81</v>
      </c>
      <c r="B1" s="275"/>
      <c r="C1" s="275"/>
      <c r="D1" s="276" t="s">
        <v>390</v>
      </c>
      <c r="E1" s="276"/>
      <c r="F1" s="276"/>
      <c r="G1" s="276"/>
      <c r="H1" s="276"/>
      <c r="I1" s="276"/>
      <c r="J1" s="277"/>
    </row>
    <row r="2" spans="1:10" ht="10.5" customHeight="1">
      <c r="A2" s="278" t="s">
        <v>80</v>
      </c>
      <c r="B2" s="280" t="s">
        <v>317</v>
      </c>
      <c r="C2" s="280" t="s">
        <v>187</v>
      </c>
      <c r="D2" s="283" t="s">
        <v>301</v>
      </c>
      <c r="E2" s="285" t="s">
        <v>2</v>
      </c>
      <c r="F2" s="282"/>
      <c r="G2" s="282"/>
      <c r="H2" s="282"/>
      <c r="I2" s="282"/>
      <c r="J2" s="286"/>
    </row>
    <row r="3" spans="1:10" ht="10.5" customHeight="1">
      <c r="A3" s="279"/>
      <c r="B3" s="281"/>
      <c r="C3" s="282"/>
      <c r="D3" s="284"/>
      <c r="E3" s="285" t="s">
        <v>3</v>
      </c>
      <c r="F3" s="285" t="s">
        <v>4</v>
      </c>
      <c r="G3" s="280" t="s">
        <v>86</v>
      </c>
      <c r="H3" s="280" t="s">
        <v>185</v>
      </c>
      <c r="I3" s="285" t="s">
        <v>5</v>
      </c>
      <c r="J3" s="286"/>
    </row>
    <row r="4" spans="1:10" ht="10.5" customHeight="1">
      <c r="A4" s="279"/>
      <c r="B4" s="281"/>
      <c r="C4" s="282"/>
      <c r="D4" s="284"/>
      <c r="E4" s="282"/>
      <c r="F4" s="282"/>
      <c r="G4" s="281"/>
      <c r="H4" s="281"/>
      <c r="I4" s="280" t="s">
        <v>148</v>
      </c>
      <c r="J4" s="165" t="s">
        <v>75</v>
      </c>
    </row>
    <row r="5" spans="1:10" ht="10.5" customHeight="1">
      <c r="A5" s="279"/>
      <c r="B5" s="281"/>
      <c r="C5" s="282"/>
      <c r="D5" s="284"/>
      <c r="E5" s="282"/>
      <c r="F5" s="282"/>
      <c r="G5" s="282"/>
      <c r="H5" s="281"/>
      <c r="I5" s="282"/>
      <c r="J5" s="165" t="s">
        <v>4</v>
      </c>
    </row>
    <row r="6" spans="1:10" s="99" customFormat="1" ht="10.5" customHeight="1">
      <c r="A6" s="94">
        <v>1</v>
      </c>
      <c r="B6" s="95">
        <v>2</v>
      </c>
      <c r="C6" s="96">
        <v>3</v>
      </c>
      <c r="D6" s="97">
        <v>4</v>
      </c>
      <c r="E6" s="95">
        <v>5</v>
      </c>
      <c r="F6" s="96">
        <v>6</v>
      </c>
      <c r="G6" s="97">
        <v>7</v>
      </c>
      <c r="H6" s="95">
        <v>8</v>
      </c>
      <c r="I6" s="96">
        <v>9</v>
      </c>
      <c r="J6" s="98">
        <v>10</v>
      </c>
    </row>
    <row r="7" spans="1:10" s="99" customFormat="1" ht="6" customHeight="1">
      <c r="A7" s="100"/>
      <c r="B7" s="166"/>
      <c r="C7" s="156"/>
      <c r="D7" s="211"/>
      <c r="E7" s="211"/>
      <c r="F7" s="211"/>
      <c r="G7" s="211"/>
      <c r="H7" s="212"/>
      <c r="I7" s="212"/>
      <c r="J7" s="212"/>
    </row>
    <row r="8" spans="1:10" s="99" customFormat="1" ht="9.9499999999999993" customHeight="1">
      <c r="A8" s="101">
        <f>IF(D8&lt;&gt;"",COUNTA($D8:D$8),"")</f>
        <v>1</v>
      </c>
      <c r="B8" s="158" t="s">
        <v>50</v>
      </c>
      <c r="C8" s="158" t="s">
        <v>298</v>
      </c>
      <c r="D8" s="214">
        <v>575692</v>
      </c>
      <c r="E8" s="214">
        <v>285683</v>
      </c>
      <c r="F8" s="214">
        <v>290009</v>
      </c>
      <c r="G8" s="214">
        <v>186252</v>
      </c>
      <c r="H8" s="213">
        <v>38255</v>
      </c>
      <c r="I8" s="213">
        <v>26781</v>
      </c>
      <c r="J8" s="213">
        <v>11364</v>
      </c>
    </row>
    <row r="9" spans="1:10" ht="9.6" customHeight="1">
      <c r="A9" s="101">
        <f>IF(D9&lt;&gt;"",COUNTA($D$8:D9),"")</f>
        <v>2</v>
      </c>
      <c r="B9" s="189" t="s">
        <v>6</v>
      </c>
      <c r="C9" s="168" t="s">
        <v>218</v>
      </c>
      <c r="D9" s="211">
        <v>14037</v>
      </c>
      <c r="E9" s="211">
        <v>10447</v>
      </c>
      <c r="F9" s="211">
        <v>3590</v>
      </c>
      <c r="G9" s="211">
        <v>1883</v>
      </c>
      <c r="H9" s="212">
        <v>1853</v>
      </c>
      <c r="I9" s="212">
        <v>781</v>
      </c>
      <c r="J9" s="212">
        <v>186</v>
      </c>
    </row>
    <row r="10" spans="1:10" ht="9.6" customHeight="1">
      <c r="A10" s="101">
        <f>IF(D10&lt;&gt;"",COUNTA($D$8:D10),"")</f>
        <v>3</v>
      </c>
      <c r="B10" s="189" t="s">
        <v>7</v>
      </c>
      <c r="C10" s="168" t="s">
        <v>221</v>
      </c>
      <c r="D10" s="211">
        <v>119198</v>
      </c>
      <c r="E10" s="211">
        <v>93929</v>
      </c>
      <c r="F10" s="211">
        <v>25269</v>
      </c>
      <c r="G10" s="211">
        <v>11876</v>
      </c>
      <c r="H10" s="212">
        <v>7933</v>
      </c>
      <c r="I10" s="212">
        <v>6512</v>
      </c>
      <c r="J10" s="212">
        <v>889</v>
      </c>
    </row>
    <row r="11" spans="1:10" ht="9.9499999999999993" customHeight="1">
      <c r="A11" s="101">
        <f>IF(D11&lt;&gt;"",COUNTA($D$8:D11),"")</f>
        <v>4</v>
      </c>
      <c r="B11" s="189" t="s">
        <v>8</v>
      </c>
      <c r="C11" s="168" t="s">
        <v>222</v>
      </c>
      <c r="D11" s="211">
        <v>77891</v>
      </c>
      <c r="E11" s="211">
        <v>57578</v>
      </c>
      <c r="F11" s="211">
        <v>20313</v>
      </c>
      <c r="G11" s="211">
        <v>7922</v>
      </c>
      <c r="H11" s="212">
        <v>5513</v>
      </c>
      <c r="I11" s="212">
        <v>3619</v>
      </c>
      <c r="J11" s="212">
        <v>667</v>
      </c>
    </row>
    <row r="12" spans="1:10" ht="9.9499999999999993" customHeight="1">
      <c r="A12" s="101">
        <f>IF(D12&lt;&gt;"",COUNTA($D$8:D12),"")</f>
        <v>5</v>
      </c>
      <c r="B12" s="189" t="s">
        <v>9</v>
      </c>
      <c r="C12" s="168" t="s">
        <v>242</v>
      </c>
      <c r="D12" s="211">
        <v>507</v>
      </c>
      <c r="E12" s="211">
        <v>461</v>
      </c>
      <c r="F12" s="211">
        <v>46</v>
      </c>
      <c r="G12" s="211">
        <v>30</v>
      </c>
      <c r="H12" s="212" t="s">
        <v>129</v>
      </c>
      <c r="I12" s="212" t="s">
        <v>129</v>
      </c>
      <c r="J12" s="212" t="s">
        <v>128</v>
      </c>
    </row>
    <row r="13" spans="1:10" ht="9.6" customHeight="1">
      <c r="A13" s="101">
        <f>IF(D13&lt;&gt;"",COUNTA($D$8:D13),"")</f>
        <v>6</v>
      </c>
      <c r="B13" s="189" t="s">
        <v>10</v>
      </c>
      <c r="C13" s="168" t="s">
        <v>223</v>
      </c>
      <c r="D13" s="211">
        <v>65052</v>
      </c>
      <c r="E13" s="211">
        <v>47645</v>
      </c>
      <c r="F13" s="211">
        <v>17407</v>
      </c>
      <c r="G13" s="211">
        <v>6634</v>
      </c>
      <c r="H13" s="212">
        <v>5293</v>
      </c>
      <c r="I13" s="212">
        <v>2967</v>
      </c>
      <c r="J13" s="212">
        <v>560</v>
      </c>
    </row>
    <row r="14" spans="1:10" ht="18.600000000000001" customHeight="1">
      <c r="A14" s="101">
        <f>IF(D14&lt;&gt;"",COUNTA($D$8:D14),"")</f>
        <v>7</v>
      </c>
      <c r="B14" s="169" t="s">
        <v>11</v>
      </c>
      <c r="C14" s="168" t="s">
        <v>243</v>
      </c>
      <c r="D14" s="211">
        <v>15722</v>
      </c>
      <c r="E14" s="211">
        <v>8833</v>
      </c>
      <c r="F14" s="211">
        <v>6889</v>
      </c>
      <c r="G14" s="211">
        <v>2475</v>
      </c>
      <c r="H14" s="212">
        <v>2465</v>
      </c>
      <c r="I14" s="212">
        <v>531</v>
      </c>
      <c r="J14" s="212">
        <v>174</v>
      </c>
    </row>
    <row r="15" spans="1:10" ht="9.9499999999999993" customHeight="1">
      <c r="A15" s="101">
        <f>IF(D15&lt;&gt;"",COUNTA($D$8:D15),"")</f>
        <v>8</v>
      </c>
      <c r="B15" s="189" t="s">
        <v>12</v>
      </c>
      <c r="C15" s="168" t="s">
        <v>244</v>
      </c>
      <c r="D15" s="211">
        <v>866</v>
      </c>
      <c r="E15" s="211">
        <v>397</v>
      </c>
      <c r="F15" s="211">
        <v>469</v>
      </c>
      <c r="G15" s="211">
        <v>153</v>
      </c>
      <c r="H15" s="212">
        <v>130</v>
      </c>
      <c r="I15" s="212">
        <v>26</v>
      </c>
      <c r="J15" s="212">
        <v>18</v>
      </c>
    </row>
    <row r="16" spans="1:10" ht="18.600000000000001" customHeight="1">
      <c r="A16" s="101">
        <f>IF(D16&lt;&gt;"",COUNTA($D$8:D16),"")</f>
        <v>9</v>
      </c>
      <c r="B16" s="161" t="s">
        <v>13</v>
      </c>
      <c r="C16" s="168" t="s">
        <v>245</v>
      </c>
      <c r="D16" s="211">
        <v>5687</v>
      </c>
      <c r="E16" s="211">
        <v>4415</v>
      </c>
      <c r="F16" s="211">
        <v>1272</v>
      </c>
      <c r="G16" s="211">
        <v>449</v>
      </c>
      <c r="H16" s="212">
        <v>285</v>
      </c>
      <c r="I16" s="212">
        <v>273</v>
      </c>
      <c r="J16" s="212">
        <v>48</v>
      </c>
    </row>
    <row r="17" spans="1:10" ht="9.9499999999999993" customHeight="1">
      <c r="A17" s="101">
        <f>IF(D17&lt;&gt;"",COUNTA($D$8:D17),"")</f>
        <v>10</v>
      </c>
      <c r="B17" s="189">
        <v>19</v>
      </c>
      <c r="C17" s="168" t="s">
        <v>246</v>
      </c>
      <c r="D17" s="211" t="s">
        <v>129</v>
      </c>
      <c r="E17" s="211" t="s">
        <v>129</v>
      </c>
      <c r="F17" s="211" t="s">
        <v>129</v>
      </c>
      <c r="G17" s="211" t="s">
        <v>129</v>
      </c>
      <c r="H17" s="212" t="s">
        <v>129</v>
      </c>
      <c r="I17" s="212" t="s">
        <v>129</v>
      </c>
      <c r="J17" s="212" t="s">
        <v>128</v>
      </c>
    </row>
    <row r="18" spans="1:10" ht="9.9499999999999993" customHeight="1">
      <c r="A18" s="101">
        <f>IF(D18&lt;&gt;"",COUNTA($D$8:D18),"")</f>
        <v>11</v>
      </c>
      <c r="B18" s="189">
        <v>20</v>
      </c>
      <c r="C18" s="168" t="s">
        <v>247</v>
      </c>
      <c r="D18" s="211">
        <v>1298</v>
      </c>
      <c r="E18" s="211">
        <v>993</v>
      </c>
      <c r="F18" s="211">
        <v>305</v>
      </c>
      <c r="G18" s="211" t="s">
        <v>129</v>
      </c>
      <c r="H18" s="212">
        <v>73</v>
      </c>
      <c r="I18" s="212">
        <v>58</v>
      </c>
      <c r="J18" s="212">
        <v>12</v>
      </c>
    </row>
    <row r="19" spans="1:10" ht="9.9499999999999993" customHeight="1">
      <c r="A19" s="101">
        <f>IF(D19&lt;&gt;"",COUNTA($D$8:D19),"")</f>
        <v>12</v>
      </c>
      <c r="B19" s="189">
        <v>21</v>
      </c>
      <c r="C19" s="168" t="s">
        <v>248</v>
      </c>
      <c r="D19" s="211" t="s">
        <v>129</v>
      </c>
      <c r="E19" s="211" t="s">
        <v>129</v>
      </c>
      <c r="F19" s="211" t="s">
        <v>129</v>
      </c>
      <c r="G19" s="211">
        <v>94</v>
      </c>
      <c r="H19" s="212" t="s">
        <v>129</v>
      </c>
      <c r="I19" s="212" t="s">
        <v>129</v>
      </c>
      <c r="J19" s="212" t="s">
        <v>129</v>
      </c>
    </row>
    <row r="20" spans="1:10" ht="18.600000000000001" customHeight="1">
      <c r="A20" s="101">
        <f>IF(D20&lt;&gt;"",COUNTA($D$8:D20),"")</f>
        <v>13</v>
      </c>
      <c r="B20" s="161" t="s">
        <v>14</v>
      </c>
      <c r="C20" s="168" t="s">
        <v>249</v>
      </c>
      <c r="D20" s="211">
        <v>4123</v>
      </c>
      <c r="E20" s="211">
        <v>3378</v>
      </c>
      <c r="F20" s="211">
        <v>745</v>
      </c>
      <c r="G20" s="211">
        <v>287</v>
      </c>
      <c r="H20" s="212">
        <v>267</v>
      </c>
      <c r="I20" s="212">
        <v>101</v>
      </c>
      <c r="J20" s="212">
        <v>14</v>
      </c>
    </row>
    <row r="21" spans="1:10" ht="9.9499999999999993" customHeight="1">
      <c r="A21" s="101">
        <f>IF(D21&lt;&gt;"",COUNTA($D$8:D21),"")</f>
        <v>14</v>
      </c>
      <c r="B21" s="161" t="s">
        <v>15</v>
      </c>
      <c r="C21" s="168" t="s">
        <v>250</v>
      </c>
      <c r="D21" s="211">
        <v>10020</v>
      </c>
      <c r="E21" s="211">
        <v>8614</v>
      </c>
      <c r="F21" s="211">
        <v>1406</v>
      </c>
      <c r="G21" s="211">
        <v>633</v>
      </c>
      <c r="H21" s="212">
        <v>699</v>
      </c>
      <c r="I21" s="212">
        <v>510</v>
      </c>
      <c r="J21" s="212">
        <v>51</v>
      </c>
    </row>
    <row r="22" spans="1:10" ht="9.9499999999999993" customHeight="1">
      <c r="A22" s="101">
        <f>IF(D22&lt;&gt;"",COUNTA($D$8:D22),"")</f>
        <v>15</v>
      </c>
      <c r="B22" s="189">
        <v>26</v>
      </c>
      <c r="C22" s="168" t="s">
        <v>251</v>
      </c>
      <c r="D22" s="211">
        <v>2039</v>
      </c>
      <c r="E22" s="211">
        <v>1395</v>
      </c>
      <c r="F22" s="211">
        <v>644</v>
      </c>
      <c r="G22" s="211">
        <v>250</v>
      </c>
      <c r="H22" s="212">
        <v>145</v>
      </c>
      <c r="I22" s="212">
        <v>91</v>
      </c>
      <c r="J22" s="212" t="s">
        <v>129</v>
      </c>
    </row>
    <row r="23" spans="1:10" ht="9.9499999999999993" customHeight="1">
      <c r="A23" s="101">
        <f>IF(D23&lt;&gt;"",COUNTA($D$8:D23),"")</f>
        <v>16</v>
      </c>
      <c r="B23" s="189">
        <v>27</v>
      </c>
      <c r="C23" s="168" t="s">
        <v>252</v>
      </c>
      <c r="D23" s="211">
        <v>2736</v>
      </c>
      <c r="E23" s="211">
        <v>2172</v>
      </c>
      <c r="F23" s="211">
        <v>564</v>
      </c>
      <c r="G23" s="211">
        <v>226</v>
      </c>
      <c r="H23" s="212">
        <v>137</v>
      </c>
      <c r="I23" s="212">
        <v>82</v>
      </c>
      <c r="J23" s="212">
        <v>11</v>
      </c>
    </row>
    <row r="24" spans="1:10" ht="9.6" customHeight="1">
      <c r="A24" s="101">
        <f>IF(D24&lt;&gt;"",COUNTA($D$8:D24),"")</f>
        <v>17</v>
      </c>
      <c r="B24" s="189">
        <v>28</v>
      </c>
      <c r="C24" s="168" t="s">
        <v>253</v>
      </c>
      <c r="D24" s="211">
        <v>6472</v>
      </c>
      <c r="E24" s="211">
        <v>5551</v>
      </c>
      <c r="F24" s="211">
        <v>921</v>
      </c>
      <c r="G24" s="211">
        <v>352</v>
      </c>
      <c r="H24" s="212">
        <v>243</v>
      </c>
      <c r="I24" s="212">
        <v>388</v>
      </c>
      <c r="J24" s="212">
        <v>42</v>
      </c>
    </row>
    <row r="25" spans="1:10" ht="9.6" customHeight="1">
      <c r="A25" s="101">
        <f>IF(D25&lt;&gt;"",COUNTA($D$8:D25),"")</f>
        <v>18</v>
      </c>
      <c r="B25" s="189" t="s">
        <v>16</v>
      </c>
      <c r="C25" s="168" t="s">
        <v>254</v>
      </c>
      <c r="D25" s="211">
        <v>6209</v>
      </c>
      <c r="E25" s="211">
        <v>5432</v>
      </c>
      <c r="F25" s="211">
        <v>777</v>
      </c>
      <c r="G25" s="211">
        <v>222</v>
      </c>
      <c r="H25" s="212">
        <v>474</v>
      </c>
      <c r="I25" s="212">
        <v>382</v>
      </c>
      <c r="J25" s="212">
        <v>43</v>
      </c>
    </row>
    <row r="26" spans="1:10" ht="18.600000000000001" customHeight="1">
      <c r="A26" s="101">
        <f>IF(D26&lt;&gt;"",COUNTA($D$8:D26),"")</f>
        <v>19</v>
      </c>
      <c r="B26" s="161" t="s">
        <v>17</v>
      </c>
      <c r="C26" s="168" t="s">
        <v>255</v>
      </c>
      <c r="D26" s="211">
        <v>9101</v>
      </c>
      <c r="E26" s="211">
        <v>5984</v>
      </c>
      <c r="F26" s="211">
        <v>3117</v>
      </c>
      <c r="G26" s="211">
        <v>1321</v>
      </c>
      <c r="H26" s="212">
        <v>342</v>
      </c>
      <c r="I26" s="212">
        <v>515</v>
      </c>
      <c r="J26" s="212">
        <v>134</v>
      </c>
    </row>
    <row r="27" spans="1:10" ht="9.9499999999999993" customHeight="1">
      <c r="A27" s="101">
        <f>IF(D27&lt;&gt;"",COUNTA($D$8:D27),"")</f>
        <v>20</v>
      </c>
      <c r="B27" s="189" t="s">
        <v>18</v>
      </c>
      <c r="C27" s="168" t="s">
        <v>256</v>
      </c>
      <c r="D27" s="211">
        <v>5685</v>
      </c>
      <c r="E27" s="211">
        <v>4037</v>
      </c>
      <c r="F27" s="211">
        <v>1648</v>
      </c>
      <c r="G27" s="211">
        <v>619</v>
      </c>
      <c r="H27" s="212" t="s">
        <v>129</v>
      </c>
      <c r="I27" s="212">
        <v>352</v>
      </c>
      <c r="J27" s="212">
        <v>61</v>
      </c>
    </row>
    <row r="28" spans="1:10" ht="18.600000000000001" customHeight="1">
      <c r="A28" s="101">
        <f>IF(D28&lt;&gt;"",COUNTA($D$8:D28),"")</f>
        <v>21</v>
      </c>
      <c r="B28" s="161" t="s">
        <v>19</v>
      </c>
      <c r="C28" s="168" t="s">
        <v>257</v>
      </c>
      <c r="D28" s="211">
        <v>6647</v>
      </c>
      <c r="E28" s="211">
        <v>5435</v>
      </c>
      <c r="F28" s="211">
        <v>1212</v>
      </c>
      <c r="G28" s="211">
        <v>639</v>
      </c>
      <c r="H28" s="212">
        <v>106</v>
      </c>
      <c r="I28" s="212" t="s">
        <v>129</v>
      </c>
      <c r="J28" s="212">
        <v>46</v>
      </c>
    </row>
    <row r="29" spans="1:10" ht="9.9499999999999993" customHeight="1">
      <c r="A29" s="101">
        <f>IF(D29&lt;&gt;"",COUNTA($D$8:D29),"")</f>
        <v>22</v>
      </c>
      <c r="B29" s="189" t="s">
        <v>20</v>
      </c>
      <c r="C29" s="168" t="s">
        <v>224</v>
      </c>
      <c r="D29" s="211">
        <v>41307</v>
      </c>
      <c r="E29" s="211">
        <v>36351</v>
      </c>
      <c r="F29" s="211">
        <v>4956</v>
      </c>
      <c r="G29" s="211">
        <v>3954</v>
      </c>
      <c r="H29" s="212">
        <v>2420</v>
      </c>
      <c r="I29" s="212">
        <v>2893</v>
      </c>
      <c r="J29" s="212">
        <v>222</v>
      </c>
    </row>
    <row r="30" spans="1:10" ht="9.6" customHeight="1">
      <c r="A30" s="101">
        <f>IF(D30&lt;&gt;"",COUNTA($D$8:D30),"")</f>
        <v>23</v>
      </c>
      <c r="B30" s="161" t="s">
        <v>21</v>
      </c>
      <c r="C30" s="168" t="s">
        <v>258</v>
      </c>
      <c r="D30" s="211">
        <v>10931</v>
      </c>
      <c r="E30" s="211">
        <v>9851</v>
      </c>
      <c r="F30" s="211">
        <v>1080</v>
      </c>
      <c r="G30" s="211">
        <v>716</v>
      </c>
      <c r="H30" s="212">
        <v>571</v>
      </c>
      <c r="I30" s="212">
        <v>613</v>
      </c>
      <c r="J30" s="212">
        <v>26</v>
      </c>
    </row>
    <row r="31" spans="1:10" ht="18.600000000000001" customHeight="1">
      <c r="A31" s="101">
        <f>IF(D31&lt;&gt;"",COUNTA($D$8:D31),"")</f>
        <v>24</v>
      </c>
      <c r="B31" s="161">
        <v>43</v>
      </c>
      <c r="C31" s="168" t="s">
        <v>259</v>
      </c>
      <c r="D31" s="211">
        <v>30376</v>
      </c>
      <c r="E31" s="211">
        <v>26500</v>
      </c>
      <c r="F31" s="211">
        <v>3876</v>
      </c>
      <c r="G31" s="211">
        <v>3238</v>
      </c>
      <c r="H31" s="212">
        <v>1849</v>
      </c>
      <c r="I31" s="212">
        <v>2280</v>
      </c>
      <c r="J31" s="212">
        <v>196</v>
      </c>
    </row>
    <row r="32" spans="1:10" ht="9.9499999999999993" customHeight="1">
      <c r="A32" s="101">
        <f>IF(D32&lt;&gt;"",COUNTA($D$8:D32),"")</f>
        <v>25</v>
      </c>
      <c r="B32" s="189" t="s">
        <v>22</v>
      </c>
      <c r="C32" s="168" t="s">
        <v>225</v>
      </c>
      <c r="D32" s="211">
        <v>442457</v>
      </c>
      <c r="E32" s="211">
        <v>181307</v>
      </c>
      <c r="F32" s="211">
        <v>261150</v>
      </c>
      <c r="G32" s="211">
        <v>172493</v>
      </c>
      <c r="H32" s="212">
        <v>28469</v>
      </c>
      <c r="I32" s="212">
        <v>19488</v>
      </c>
      <c r="J32" s="212">
        <v>10289</v>
      </c>
    </row>
    <row r="33" spans="1:10" ht="9.9499999999999993" customHeight="1">
      <c r="A33" s="101">
        <f>IF(D33&lt;&gt;"",COUNTA($D$8:D33),"")</f>
        <v>26</v>
      </c>
      <c r="B33" s="189" t="s">
        <v>23</v>
      </c>
      <c r="C33" s="168" t="s">
        <v>226</v>
      </c>
      <c r="D33" s="211">
        <v>137829</v>
      </c>
      <c r="E33" s="211">
        <v>72618</v>
      </c>
      <c r="F33" s="211">
        <v>65211</v>
      </c>
      <c r="G33" s="211">
        <v>47694</v>
      </c>
      <c r="H33" s="212">
        <v>14447</v>
      </c>
      <c r="I33" s="212">
        <v>7674</v>
      </c>
      <c r="J33" s="212">
        <v>2862</v>
      </c>
    </row>
    <row r="34" spans="1:10" ht="9.9499999999999993" customHeight="1">
      <c r="A34" s="101">
        <f>IF(D34&lt;&gt;"",COUNTA($D$8:D34),"")</f>
        <v>27</v>
      </c>
      <c r="B34" s="189" t="s">
        <v>24</v>
      </c>
      <c r="C34" s="168" t="s">
        <v>260</v>
      </c>
      <c r="D34" s="211">
        <v>72545</v>
      </c>
      <c r="E34" s="211">
        <v>33093</v>
      </c>
      <c r="F34" s="211">
        <v>39452</v>
      </c>
      <c r="G34" s="211">
        <v>29814</v>
      </c>
      <c r="H34" s="212">
        <v>2646</v>
      </c>
      <c r="I34" s="212">
        <v>4753</v>
      </c>
      <c r="J34" s="212">
        <v>1690</v>
      </c>
    </row>
    <row r="35" spans="1:10" ht="9.9499999999999993" customHeight="1">
      <c r="A35" s="101">
        <f>IF(D35&lt;&gt;"",COUNTA($D$8:D35),"")</f>
        <v>28</v>
      </c>
      <c r="B35" s="189">
        <v>45</v>
      </c>
      <c r="C35" s="168" t="s">
        <v>261</v>
      </c>
      <c r="D35" s="211">
        <v>12027</v>
      </c>
      <c r="E35" s="211">
        <v>9794</v>
      </c>
      <c r="F35" s="211">
        <v>2233</v>
      </c>
      <c r="G35" s="211">
        <v>1319</v>
      </c>
      <c r="H35" s="212">
        <v>390</v>
      </c>
      <c r="I35" s="212">
        <v>1545</v>
      </c>
      <c r="J35" s="212">
        <v>211</v>
      </c>
    </row>
    <row r="36" spans="1:10" ht="9.6" customHeight="1">
      <c r="A36" s="101">
        <f>IF(D36&lt;&gt;"",COUNTA($D$8:D36),"")</f>
        <v>29</v>
      </c>
      <c r="B36" s="189">
        <v>46</v>
      </c>
      <c r="C36" s="168" t="s">
        <v>262</v>
      </c>
      <c r="D36" s="211">
        <v>14430</v>
      </c>
      <c r="E36" s="211">
        <v>10393</v>
      </c>
      <c r="F36" s="211">
        <v>4037</v>
      </c>
      <c r="G36" s="211">
        <v>1686</v>
      </c>
      <c r="H36" s="212">
        <v>556</v>
      </c>
      <c r="I36" s="212">
        <v>759</v>
      </c>
      <c r="J36" s="212">
        <v>146</v>
      </c>
    </row>
    <row r="37" spans="1:10" ht="9.6" customHeight="1">
      <c r="A37" s="101">
        <f>IF(D37&lt;&gt;"",COUNTA($D$8:D37),"")</f>
        <v>30</v>
      </c>
      <c r="B37" s="189">
        <v>47</v>
      </c>
      <c r="C37" s="168" t="s">
        <v>263</v>
      </c>
      <c r="D37" s="211">
        <v>46088</v>
      </c>
      <c r="E37" s="211">
        <v>12906</v>
      </c>
      <c r="F37" s="211">
        <v>33182</v>
      </c>
      <c r="G37" s="211">
        <v>26809</v>
      </c>
      <c r="H37" s="212">
        <v>1700</v>
      </c>
      <c r="I37" s="212">
        <v>2449</v>
      </c>
      <c r="J37" s="212">
        <v>1333</v>
      </c>
    </row>
    <row r="38" spans="1:10" ht="9.9499999999999993" customHeight="1">
      <c r="A38" s="101">
        <f>IF(D38&lt;&gt;"",COUNTA($D$8:D38),"")</f>
        <v>31</v>
      </c>
      <c r="B38" s="189" t="s">
        <v>25</v>
      </c>
      <c r="C38" s="168" t="s">
        <v>264</v>
      </c>
      <c r="D38" s="211">
        <v>32145</v>
      </c>
      <c r="E38" s="211">
        <v>24625</v>
      </c>
      <c r="F38" s="211">
        <v>7520</v>
      </c>
      <c r="G38" s="211">
        <v>6528</v>
      </c>
      <c r="H38" s="212">
        <v>3209</v>
      </c>
      <c r="I38" s="212">
        <v>899</v>
      </c>
      <c r="J38" s="212">
        <v>154</v>
      </c>
    </row>
    <row r="39" spans="1:10" ht="9.9499999999999993" customHeight="1">
      <c r="A39" s="101">
        <f>IF(D39&lt;&gt;"",COUNTA($D$8:D39),"")</f>
        <v>32</v>
      </c>
      <c r="B39" s="189" t="s">
        <v>26</v>
      </c>
      <c r="C39" s="168" t="s">
        <v>265</v>
      </c>
      <c r="D39" s="211">
        <v>33139</v>
      </c>
      <c r="E39" s="211">
        <v>14900</v>
      </c>
      <c r="F39" s="211">
        <v>18239</v>
      </c>
      <c r="G39" s="211">
        <v>11352</v>
      </c>
      <c r="H39" s="212">
        <v>8592</v>
      </c>
      <c r="I39" s="212">
        <v>2022</v>
      </c>
      <c r="J39" s="212">
        <v>1018</v>
      </c>
    </row>
    <row r="40" spans="1:10" ht="9.9499999999999993" customHeight="1">
      <c r="A40" s="101">
        <f>IF(D40&lt;&gt;"",COUNTA($D$8:D40),"")</f>
        <v>33</v>
      </c>
      <c r="B40" s="189" t="s">
        <v>27</v>
      </c>
      <c r="C40" s="168" t="s">
        <v>227</v>
      </c>
      <c r="D40" s="211">
        <v>9017</v>
      </c>
      <c r="E40" s="211">
        <v>5958</v>
      </c>
      <c r="F40" s="211">
        <v>3059</v>
      </c>
      <c r="G40" s="211">
        <v>1808</v>
      </c>
      <c r="H40" s="212">
        <v>321</v>
      </c>
      <c r="I40" s="212">
        <v>441</v>
      </c>
      <c r="J40" s="212">
        <v>104</v>
      </c>
    </row>
    <row r="41" spans="1:10" ht="9.9499999999999993" customHeight="1">
      <c r="A41" s="101">
        <f>IF(D41&lt;&gt;"",COUNTA($D$8:D41),"")</f>
        <v>34</v>
      </c>
      <c r="B41" s="189" t="s">
        <v>28</v>
      </c>
      <c r="C41" s="168" t="s">
        <v>266</v>
      </c>
      <c r="D41" s="211">
        <v>1582</v>
      </c>
      <c r="E41" s="211">
        <v>804</v>
      </c>
      <c r="F41" s="211">
        <v>778</v>
      </c>
      <c r="G41" s="211">
        <v>378</v>
      </c>
      <c r="H41" s="212" t="s">
        <v>129</v>
      </c>
      <c r="I41" s="212">
        <v>79</v>
      </c>
      <c r="J41" s="212">
        <v>37</v>
      </c>
    </row>
    <row r="42" spans="1:10" ht="9.6" customHeight="1">
      <c r="A42" s="101">
        <f>IF(D42&lt;&gt;"",COUNTA($D$8:D42),"")</f>
        <v>35</v>
      </c>
      <c r="B42" s="189">
        <v>61</v>
      </c>
      <c r="C42" s="168" t="s">
        <v>267</v>
      </c>
      <c r="D42" s="211">
        <v>845</v>
      </c>
      <c r="E42" s="211">
        <v>640</v>
      </c>
      <c r="F42" s="211">
        <v>205</v>
      </c>
      <c r="G42" s="211">
        <v>111</v>
      </c>
      <c r="H42" s="212" t="s">
        <v>129</v>
      </c>
      <c r="I42" s="212">
        <v>6</v>
      </c>
      <c r="J42" s="212" t="s">
        <v>128</v>
      </c>
    </row>
    <row r="43" spans="1:10" ht="9.9499999999999993" customHeight="1">
      <c r="A43" s="101">
        <f>IF(D43&lt;&gt;"",COUNTA($D$8:D43),"")</f>
        <v>36</v>
      </c>
      <c r="B43" s="189" t="s">
        <v>29</v>
      </c>
      <c r="C43" s="168" t="s">
        <v>268</v>
      </c>
      <c r="D43" s="211">
        <v>6590</v>
      </c>
      <c r="E43" s="211">
        <v>4514</v>
      </c>
      <c r="F43" s="211">
        <v>2076</v>
      </c>
      <c r="G43" s="211">
        <v>1319</v>
      </c>
      <c r="H43" s="212">
        <v>270</v>
      </c>
      <c r="I43" s="212">
        <v>356</v>
      </c>
      <c r="J43" s="212">
        <v>67</v>
      </c>
    </row>
    <row r="44" spans="1:10" ht="9.9499999999999993" customHeight="1">
      <c r="A44" s="101">
        <f>IF(D44&lt;&gt;"",COUNTA($D$8:D44),"")</f>
        <v>37</v>
      </c>
      <c r="B44" s="189" t="s">
        <v>30</v>
      </c>
      <c r="C44" s="168" t="s">
        <v>228</v>
      </c>
      <c r="D44" s="211">
        <v>7806</v>
      </c>
      <c r="E44" s="211">
        <v>2852</v>
      </c>
      <c r="F44" s="211">
        <v>4954</v>
      </c>
      <c r="G44" s="211">
        <v>2860</v>
      </c>
      <c r="H44" s="212">
        <v>134</v>
      </c>
      <c r="I44" s="212">
        <v>453</v>
      </c>
      <c r="J44" s="212">
        <v>189</v>
      </c>
    </row>
    <row r="45" spans="1:10" ht="9.9499999999999993" customHeight="1">
      <c r="A45" s="101">
        <f>IF(D45&lt;&gt;"",COUNTA($D$8:D45),"")</f>
        <v>38</v>
      </c>
      <c r="B45" s="189">
        <v>64</v>
      </c>
      <c r="C45" s="168" t="s">
        <v>269</v>
      </c>
      <c r="D45" s="211">
        <v>5222</v>
      </c>
      <c r="E45" s="211">
        <v>1823</v>
      </c>
      <c r="F45" s="211">
        <v>3399</v>
      </c>
      <c r="G45" s="211">
        <v>1937</v>
      </c>
      <c r="H45" s="212">
        <v>74</v>
      </c>
      <c r="I45" s="212">
        <v>310</v>
      </c>
      <c r="J45" s="212">
        <v>133</v>
      </c>
    </row>
    <row r="46" spans="1:10" ht="18.600000000000001" customHeight="1">
      <c r="A46" s="101">
        <f>IF(D46&lt;&gt;"",COUNTA($D$8:D46),"")</f>
        <v>39</v>
      </c>
      <c r="B46" s="161" t="s">
        <v>31</v>
      </c>
      <c r="C46" s="168" t="s">
        <v>286</v>
      </c>
      <c r="D46" s="211">
        <v>2584</v>
      </c>
      <c r="E46" s="211">
        <v>1029</v>
      </c>
      <c r="F46" s="211">
        <v>1555</v>
      </c>
      <c r="G46" s="211">
        <v>923</v>
      </c>
      <c r="H46" s="212">
        <v>60</v>
      </c>
      <c r="I46" s="212">
        <v>143</v>
      </c>
      <c r="J46" s="212">
        <v>56</v>
      </c>
    </row>
    <row r="47" spans="1:10" ht="9.9499999999999993" customHeight="1">
      <c r="A47" s="101">
        <f>IF(D47&lt;&gt;"",COUNTA($D$8:D47),"")</f>
        <v>40</v>
      </c>
      <c r="B47" s="189" t="s">
        <v>32</v>
      </c>
      <c r="C47" s="168" t="s">
        <v>229</v>
      </c>
      <c r="D47" s="211">
        <v>7786</v>
      </c>
      <c r="E47" s="211">
        <v>3951</v>
      </c>
      <c r="F47" s="211">
        <v>3835</v>
      </c>
      <c r="G47" s="211">
        <v>2026</v>
      </c>
      <c r="H47" s="212">
        <v>383</v>
      </c>
      <c r="I47" s="212">
        <v>265</v>
      </c>
      <c r="J47" s="212">
        <v>148</v>
      </c>
    </row>
    <row r="48" spans="1:10" ht="18.600000000000001" customHeight="1">
      <c r="A48" s="101">
        <f>IF(D48&lt;&gt;"",COUNTA($D$8:D48),"")</f>
        <v>41</v>
      </c>
      <c r="B48" s="161" t="s">
        <v>49</v>
      </c>
      <c r="C48" s="168" t="s">
        <v>270</v>
      </c>
      <c r="D48" s="211">
        <v>66401</v>
      </c>
      <c r="E48" s="211">
        <v>34033</v>
      </c>
      <c r="F48" s="211">
        <v>32368</v>
      </c>
      <c r="G48" s="211">
        <v>23622</v>
      </c>
      <c r="H48" s="212">
        <v>5713</v>
      </c>
      <c r="I48" s="212">
        <v>1547</v>
      </c>
      <c r="J48" s="212">
        <v>736</v>
      </c>
    </row>
    <row r="49" spans="1:10" ht="9.9499999999999993" customHeight="1">
      <c r="A49" s="101">
        <f>IF(D49&lt;&gt;"",COUNTA($D$8:D49),"")</f>
        <v>42</v>
      </c>
      <c r="B49" s="189" t="s">
        <v>33</v>
      </c>
      <c r="C49" s="168" t="s">
        <v>271</v>
      </c>
      <c r="D49" s="211">
        <v>25052</v>
      </c>
      <c r="E49" s="211">
        <v>11113</v>
      </c>
      <c r="F49" s="211">
        <v>13939</v>
      </c>
      <c r="G49" s="211">
        <v>7008</v>
      </c>
      <c r="H49" s="212">
        <v>1447</v>
      </c>
      <c r="I49" s="212">
        <v>1072</v>
      </c>
      <c r="J49" s="212">
        <v>588</v>
      </c>
    </row>
    <row r="50" spans="1:10" ht="9.9499999999999993" customHeight="1">
      <c r="A50" s="101">
        <f>IF(D50&lt;&gt;"",COUNTA($D$8:D50),"")</f>
        <v>43</v>
      </c>
      <c r="B50" s="189" t="s">
        <v>34</v>
      </c>
      <c r="C50" s="168" t="s">
        <v>272</v>
      </c>
      <c r="D50" s="211">
        <v>17160</v>
      </c>
      <c r="E50" s="211">
        <v>7435</v>
      </c>
      <c r="F50" s="211">
        <v>9725</v>
      </c>
      <c r="G50" s="211">
        <v>4870</v>
      </c>
      <c r="H50" s="212">
        <v>682</v>
      </c>
      <c r="I50" s="212">
        <v>808</v>
      </c>
      <c r="J50" s="212">
        <v>412</v>
      </c>
    </row>
    <row r="51" spans="1:10" ht="9.9499999999999993" customHeight="1">
      <c r="A51" s="101">
        <f>IF(D51&lt;&gt;"",COUNTA($D$8:D51),"")</f>
        <v>44</v>
      </c>
      <c r="B51" s="189">
        <v>72</v>
      </c>
      <c r="C51" s="168" t="s">
        <v>273</v>
      </c>
      <c r="D51" s="211">
        <v>5597</v>
      </c>
      <c r="E51" s="211">
        <v>2822</v>
      </c>
      <c r="F51" s="211">
        <v>2775</v>
      </c>
      <c r="G51" s="211">
        <v>1342</v>
      </c>
      <c r="H51" s="212">
        <v>692</v>
      </c>
      <c r="I51" s="212">
        <v>86</v>
      </c>
      <c r="J51" s="212">
        <v>35</v>
      </c>
    </row>
    <row r="52" spans="1:10" ht="9.9499999999999993" customHeight="1">
      <c r="A52" s="101">
        <f>IF(D52&lt;&gt;"",COUNTA($D$8:D52),"")</f>
        <v>45</v>
      </c>
      <c r="B52" s="189" t="s">
        <v>35</v>
      </c>
      <c r="C52" s="168" t="s">
        <v>274</v>
      </c>
      <c r="D52" s="211">
        <v>2295</v>
      </c>
      <c r="E52" s="211">
        <v>856</v>
      </c>
      <c r="F52" s="211">
        <v>1439</v>
      </c>
      <c r="G52" s="211">
        <v>796</v>
      </c>
      <c r="H52" s="212">
        <v>73</v>
      </c>
      <c r="I52" s="212">
        <v>178</v>
      </c>
      <c r="J52" s="212">
        <v>141</v>
      </c>
    </row>
    <row r="53" spans="1:10" ht="9.9499999999999993" customHeight="1">
      <c r="A53" s="101">
        <f>IF(D53&lt;&gt;"",COUNTA($D$8:D53),"")</f>
        <v>46</v>
      </c>
      <c r="B53" s="189" t="s">
        <v>36</v>
      </c>
      <c r="C53" s="168" t="s">
        <v>275</v>
      </c>
      <c r="D53" s="211">
        <v>41349</v>
      </c>
      <c r="E53" s="211">
        <v>22920</v>
      </c>
      <c r="F53" s="211">
        <v>18429</v>
      </c>
      <c r="G53" s="211">
        <v>16614</v>
      </c>
      <c r="H53" s="212">
        <v>4266</v>
      </c>
      <c r="I53" s="212">
        <v>475</v>
      </c>
      <c r="J53" s="212">
        <v>148</v>
      </c>
    </row>
    <row r="54" spans="1:10" ht="9.9499999999999993" customHeight="1">
      <c r="A54" s="101">
        <f>IF(D54&lt;&gt;"",COUNTA($D$8:D54),"")</f>
        <v>47</v>
      </c>
      <c r="B54" s="159" t="s">
        <v>37</v>
      </c>
      <c r="C54" s="168" t="s">
        <v>276</v>
      </c>
      <c r="D54" s="211">
        <v>6339</v>
      </c>
      <c r="E54" s="211">
        <v>4950</v>
      </c>
      <c r="F54" s="211">
        <v>1389</v>
      </c>
      <c r="G54" s="211">
        <v>1178</v>
      </c>
      <c r="H54" s="212">
        <v>1846</v>
      </c>
      <c r="I54" s="212">
        <v>14</v>
      </c>
      <c r="J54" s="212">
        <v>8</v>
      </c>
    </row>
    <row r="55" spans="1:10" ht="18.600000000000001" customHeight="1">
      <c r="A55" s="101">
        <f>IF(D55&lt;&gt;"",COUNTA($D$8:D55),"")</f>
        <v>48</v>
      </c>
      <c r="B55" s="161" t="s">
        <v>38</v>
      </c>
      <c r="C55" s="168" t="s">
        <v>230</v>
      </c>
      <c r="D55" s="211">
        <v>192257</v>
      </c>
      <c r="E55" s="211">
        <v>53666</v>
      </c>
      <c r="F55" s="211">
        <v>138591</v>
      </c>
      <c r="G55" s="211">
        <v>85383</v>
      </c>
      <c r="H55" s="212">
        <v>5753</v>
      </c>
      <c r="I55" s="212">
        <v>8470</v>
      </c>
      <c r="J55" s="212">
        <v>5891</v>
      </c>
    </row>
    <row r="56" spans="1:10" ht="9.9499999999999993" customHeight="1">
      <c r="A56" s="101">
        <f>IF(D56&lt;&gt;"",COUNTA($D$8:D56),"")</f>
        <v>49</v>
      </c>
      <c r="B56" s="189" t="s">
        <v>39</v>
      </c>
      <c r="C56" s="168" t="s">
        <v>277</v>
      </c>
      <c r="D56" s="211">
        <v>43047</v>
      </c>
      <c r="E56" s="211">
        <v>15978</v>
      </c>
      <c r="F56" s="211">
        <v>27069</v>
      </c>
      <c r="G56" s="211">
        <v>12669</v>
      </c>
      <c r="H56" s="212">
        <v>305</v>
      </c>
      <c r="I56" s="212">
        <v>1688</v>
      </c>
      <c r="J56" s="212">
        <v>893</v>
      </c>
    </row>
    <row r="57" spans="1:10" ht="9.9499999999999993" customHeight="1">
      <c r="A57" s="101">
        <f>IF(D57&lt;&gt;"",COUNTA($D$8:D57),"")</f>
        <v>50</v>
      </c>
      <c r="B57" s="189" t="s">
        <v>40</v>
      </c>
      <c r="C57" s="168" t="s">
        <v>278</v>
      </c>
      <c r="D57" s="211">
        <v>29284</v>
      </c>
      <c r="E57" s="211">
        <v>7860</v>
      </c>
      <c r="F57" s="211">
        <v>21424</v>
      </c>
      <c r="G57" s="211">
        <v>14675</v>
      </c>
      <c r="H57" s="212">
        <v>1117</v>
      </c>
      <c r="I57" s="212">
        <v>915</v>
      </c>
      <c r="J57" s="212">
        <v>509</v>
      </c>
    </row>
    <row r="58" spans="1:10" ht="9.9499999999999993" customHeight="1">
      <c r="A58" s="101">
        <f>IF(D58&lt;&gt;"",COUNTA($D$8:D58),"")</f>
        <v>51</v>
      </c>
      <c r="B58" s="189" t="s">
        <v>41</v>
      </c>
      <c r="C58" s="168" t="s">
        <v>279</v>
      </c>
      <c r="D58" s="211">
        <v>119926</v>
      </c>
      <c r="E58" s="211">
        <v>29828</v>
      </c>
      <c r="F58" s="211">
        <v>90098</v>
      </c>
      <c r="G58" s="211">
        <v>58039</v>
      </c>
      <c r="H58" s="212">
        <v>4331</v>
      </c>
      <c r="I58" s="212">
        <v>5867</v>
      </c>
      <c r="J58" s="212">
        <v>4489</v>
      </c>
    </row>
    <row r="59" spans="1:10" ht="9.9499999999999993" customHeight="1">
      <c r="A59" s="101">
        <f>IF(D59&lt;&gt;"",COUNTA($D$8:D59),"")</f>
        <v>52</v>
      </c>
      <c r="B59" s="189">
        <v>86</v>
      </c>
      <c r="C59" s="168" t="s">
        <v>280</v>
      </c>
      <c r="D59" s="211">
        <v>56156</v>
      </c>
      <c r="E59" s="211">
        <v>12478</v>
      </c>
      <c r="F59" s="211">
        <v>43678</v>
      </c>
      <c r="G59" s="211">
        <v>22607</v>
      </c>
      <c r="H59" s="212">
        <v>2470</v>
      </c>
      <c r="I59" s="212">
        <v>3959</v>
      </c>
      <c r="J59" s="212">
        <v>3116</v>
      </c>
    </row>
    <row r="60" spans="1:10" ht="9.9499999999999993" customHeight="1">
      <c r="A60" s="101">
        <f>IF(D60&lt;&gt;"",COUNTA($D$8:D60),"")</f>
        <v>53</v>
      </c>
      <c r="B60" s="189" t="s">
        <v>42</v>
      </c>
      <c r="C60" s="168" t="s">
        <v>281</v>
      </c>
      <c r="D60" s="211">
        <v>63770</v>
      </c>
      <c r="E60" s="211">
        <v>17350</v>
      </c>
      <c r="F60" s="211">
        <v>46420</v>
      </c>
      <c r="G60" s="211">
        <v>35432</v>
      </c>
      <c r="H60" s="212">
        <v>1861</v>
      </c>
      <c r="I60" s="212">
        <v>1908</v>
      </c>
      <c r="J60" s="212">
        <v>1373</v>
      </c>
    </row>
    <row r="61" spans="1:10" ht="18.600000000000001" customHeight="1">
      <c r="A61" s="101">
        <f>IF(D61&lt;&gt;"",COUNTA($D$8:D61),"")</f>
        <v>54</v>
      </c>
      <c r="B61" s="161" t="s">
        <v>43</v>
      </c>
      <c r="C61" s="168" t="s">
        <v>282</v>
      </c>
      <c r="D61" s="211">
        <v>21361</v>
      </c>
      <c r="E61" s="211">
        <v>8229</v>
      </c>
      <c r="F61" s="211">
        <v>13132</v>
      </c>
      <c r="G61" s="211">
        <v>9100</v>
      </c>
      <c r="H61" s="212">
        <v>1718</v>
      </c>
      <c r="I61" s="212">
        <v>638</v>
      </c>
      <c r="J61" s="212">
        <v>359</v>
      </c>
    </row>
    <row r="62" spans="1:10" ht="9.9499999999999993" customHeight="1">
      <c r="A62" s="101">
        <f>IF(D62&lt;&gt;"",COUNTA($D$8:D62),"")</f>
        <v>55</v>
      </c>
      <c r="B62" s="189" t="s">
        <v>44</v>
      </c>
      <c r="C62" s="168" t="s">
        <v>283</v>
      </c>
      <c r="D62" s="211">
        <v>5936</v>
      </c>
      <c r="E62" s="211">
        <v>2975</v>
      </c>
      <c r="F62" s="211">
        <v>2961</v>
      </c>
      <c r="G62" s="211">
        <v>1706</v>
      </c>
      <c r="H62" s="212">
        <v>470</v>
      </c>
      <c r="I62" s="212">
        <v>268</v>
      </c>
      <c r="J62" s="212">
        <v>119</v>
      </c>
    </row>
    <row r="63" spans="1:10" ht="9.9499999999999993" customHeight="1">
      <c r="A63" s="101">
        <f>IF(D63&lt;&gt;"",COUNTA($D$8:D63),"")</f>
        <v>56</v>
      </c>
      <c r="B63" s="189" t="s">
        <v>45</v>
      </c>
      <c r="C63" s="168" t="s">
        <v>284</v>
      </c>
      <c r="D63" s="211">
        <v>14789</v>
      </c>
      <c r="E63" s="211">
        <v>5056</v>
      </c>
      <c r="F63" s="211">
        <v>9733</v>
      </c>
      <c r="G63" s="211">
        <v>7081</v>
      </c>
      <c r="H63" s="212">
        <v>1196</v>
      </c>
      <c r="I63" s="212">
        <v>370</v>
      </c>
      <c r="J63" s="212">
        <v>240</v>
      </c>
    </row>
    <row r="64" spans="1:10" ht="18.600000000000001" customHeight="1">
      <c r="A64" s="101">
        <f>IF(D64&lt;&gt;"",COUNTA($D$8:D64),"")</f>
        <v>57</v>
      </c>
      <c r="B64" s="161" t="s">
        <v>46</v>
      </c>
      <c r="C64" s="168" t="s">
        <v>285</v>
      </c>
      <c r="D64" s="211">
        <v>636</v>
      </c>
      <c r="E64" s="211">
        <v>198</v>
      </c>
      <c r="F64" s="211">
        <v>438</v>
      </c>
      <c r="G64" s="211">
        <v>313</v>
      </c>
      <c r="H64" s="212">
        <v>52</v>
      </c>
      <c r="I64" s="212" t="s">
        <v>128</v>
      </c>
      <c r="J64" s="212" t="s">
        <v>128</v>
      </c>
    </row>
    <row r="65" spans="1:10" ht="9.9499999999999993" customHeight="1">
      <c r="A65" s="101">
        <f>IF(D65&lt;&gt;"",COUNTA($D$8:D65),"")</f>
        <v>58</v>
      </c>
      <c r="B65" s="189" t="s">
        <v>47</v>
      </c>
      <c r="C65" s="168" t="s">
        <v>289</v>
      </c>
      <c r="D65" s="211" t="s">
        <v>128</v>
      </c>
      <c r="E65" s="211" t="s">
        <v>128</v>
      </c>
      <c r="F65" s="211" t="s">
        <v>128</v>
      </c>
      <c r="G65" s="211" t="s">
        <v>128</v>
      </c>
      <c r="H65" s="212" t="s">
        <v>128</v>
      </c>
      <c r="I65" s="212" t="s">
        <v>128</v>
      </c>
      <c r="J65" s="212" t="s">
        <v>128</v>
      </c>
    </row>
  </sheetData>
  <mergeCells count="13">
    <mergeCell ref="A1:C1"/>
    <mergeCell ref="D1:J1"/>
    <mergeCell ref="A2:A5"/>
    <mergeCell ref="B2:B5"/>
    <mergeCell ref="C2:C5"/>
    <mergeCell ref="D2:D5"/>
    <mergeCell ref="E2:J2"/>
    <mergeCell ref="E3:E5"/>
    <mergeCell ref="F3:F5"/>
    <mergeCell ref="G3:G5"/>
    <mergeCell ref="H3:H5"/>
    <mergeCell ref="I3:J3"/>
    <mergeCell ref="I4:I5"/>
  </mergeCells>
  <conditionalFormatting sqref="D8:J65 D7:G65">
    <cfRule type="cellIs" dxfId="62" priority="4" stopIfTrue="1" operator="between">
      <formula>0.1</formula>
      <formula>2.9</formula>
    </cfRule>
  </conditionalFormatting>
  <conditionalFormatting sqref="D7:J7">
    <cfRule type="cellIs" dxfId="61" priority="2" stopIfTrue="1" operator="between">
      <formula>0.1</formula>
      <formula>2.9</formula>
    </cfRule>
  </conditionalFormatting>
  <conditionalFormatting sqref="D9:G65">
    <cfRule type="cellIs" dxfId="60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L69"/>
  <sheetViews>
    <sheetView zoomScale="140" zoomScaleNormal="140" workbookViewId="0">
      <pane xSplit="4" ySplit="6" topLeftCell="E7" activePane="bottomRight" state="frozen"/>
      <selection activeCell="A7" sqref="A7:D7"/>
      <selection pane="topRight" activeCell="A7" sqref="A7:D7"/>
      <selection pane="bottomLeft" activeCell="A7" sqref="A7:D7"/>
      <selection pane="bottomRight" activeCell="A7" sqref="A7"/>
    </sheetView>
  </sheetViews>
  <sheetFormatPr baseColWidth="10" defaultColWidth="6.28515625" defaultRowHeight="11.45" customHeight="1"/>
  <cols>
    <col min="1" max="1" width="3.28515625" style="93" customWidth="1"/>
    <col min="2" max="2" width="4.5703125" style="93" customWidth="1"/>
    <col min="3" max="3" width="33.5703125" style="93" customWidth="1"/>
    <col min="4" max="4" width="4.28515625" style="105" customWidth="1"/>
    <col min="5" max="5" width="6.7109375" style="93" customWidth="1"/>
    <col min="6" max="7" width="5.28515625" style="93" customWidth="1"/>
    <col min="8" max="10" width="6.28515625" style="93" customWidth="1"/>
    <col min="11" max="11" width="5.28515625" style="93" customWidth="1"/>
    <col min="12" max="12" width="5.140625" style="93" customWidth="1"/>
    <col min="13" max="229" width="11.42578125" style="93" customWidth="1"/>
    <col min="230" max="230" width="5.42578125" style="93" customWidth="1"/>
    <col min="231" max="231" width="27.7109375" style="93" customWidth="1"/>
    <col min="232" max="232" width="7.5703125" style="93" customWidth="1"/>
    <col min="233" max="233" width="6.7109375" style="93" customWidth="1"/>
    <col min="234" max="16384" width="6.28515625" style="93"/>
  </cols>
  <sheetData>
    <row r="1" spans="1:12" s="152" customFormat="1" ht="54" customHeight="1">
      <c r="A1" s="274" t="s">
        <v>82</v>
      </c>
      <c r="B1" s="275"/>
      <c r="C1" s="275"/>
      <c r="D1" s="275"/>
      <c r="E1" s="276" t="s">
        <v>391</v>
      </c>
      <c r="F1" s="276"/>
      <c r="G1" s="276"/>
      <c r="H1" s="276"/>
      <c r="I1" s="276"/>
      <c r="J1" s="276"/>
      <c r="K1" s="276"/>
      <c r="L1" s="277"/>
    </row>
    <row r="2" spans="1:12" s="103" customFormat="1" ht="11.45" customHeight="1">
      <c r="A2" s="278" t="s">
        <v>80</v>
      </c>
      <c r="B2" s="280" t="s">
        <v>316</v>
      </c>
      <c r="C2" s="280" t="s">
        <v>0</v>
      </c>
      <c r="D2" s="280" t="s">
        <v>153</v>
      </c>
      <c r="E2" s="285" t="s">
        <v>1</v>
      </c>
      <c r="F2" s="280" t="s">
        <v>51</v>
      </c>
      <c r="G2" s="281"/>
      <c r="H2" s="281"/>
      <c r="I2" s="281"/>
      <c r="J2" s="281"/>
      <c r="K2" s="281"/>
      <c r="L2" s="288"/>
    </row>
    <row r="3" spans="1:12" s="103" customFormat="1" ht="11.45" customHeight="1">
      <c r="A3" s="287"/>
      <c r="B3" s="281"/>
      <c r="C3" s="281"/>
      <c r="D3" s="281"/>
      <c r="E3" s="282"/>
      <c r="F3" s="280" t="s">
        <v>162</v>
      </c>
      <c r="G3" s="280" t="s">
        <v>168</v>
      </c>
      <c r="H3" s="280" t="s">
        <v>169</v>
      </c>
      <c r="I3" s="280" t="s">
        <v>170</v>
      </c>
      <c r="J3" s="280" t="s">
        <v>171</v>
      </c>
      <c r="K3" s="280" t="s">
        <v>52</v>
      </c>
      <c r="L3" s="289" t="s">
        <v>154</v>
      </c>
    </row>
    <row r="4" spans="1:12" s="103" customFormat="1" ht="11.45" customHeight="1">
      <c r="A4" s="287"/>
      <c r="B4" s="281"/>
      <c r="C4" s="281"/>
      <c r="D4" s="281"/>
      <c r="E4" s="282"/>
      <c r="F4" s="281"/>
      <c r="G4" s="281"/>
      <c r="H4" s="281"/>
      <c r="I4" s="281"/>
      <c r="J4" s="281"/>
      <c r="K4" s="281"/>
      <c r="L4" s="288"/>
    </row>
    <row r="5" spans="1:12" s="103" customFormat="1" ht="13.5" customHeight="1">
      <c r="A5" s="287"/>
      <c r="B5" s="281"/>
      <c r="C5" s="281"/>
      <c r="D5" s="281"/>
      <c r="E5" s="282"/>
      <c r="F5" s="281"/>
      <c r="G5" s="281"/>
      <c r="H5" s="281"/>
      <c r="I5" s="281"/>
      <c r="J5" s="281"/>
      <c r="K5" s="281"/>
      <c r="L5" s="288"/>
    </row>
    <row r="6" spans="1:12" s="99" customFormat="1" ht="11.45" customHeight="1">
      <c r="A6" s="94">
        <v>1</v>
      </c>
      <c r="B6" s="96">
        <v>2</v>
      </c>
      <c r="C6" s="97">
        <v>3</v>
      </c>
      <c r="D6" s="96">
        <v>4</v>
      </c>
      <c r="E6" s="96">
        <v>5</v>
      </c>
      <c r="F6" s="96">
        <v>6</v>
      </c>
      <c r="G6" s="96">
        <v>7</v>
      </c>
      <c r="H6" s="96">
        <v>8</v>
      </c>
      <c r="I6" s="96">
        <v>9</v>
      </c>
      <c r="J6" s="96">
        <v>10</v>
      </c>
      <c r="K6" s="97">
        <v>11</v>
      </c>
      <c r="L6" s="104">
        <v>12</v>
      </c>
    </row>
    <row r="7" spans="1:12" ht="20.100000000000001" customHeight="1">
      <c r="A7" s="185"/>
      <c r="B7" s="186"/>
      <c r="C7" s="157"/>
      <c r="D7" s="177"/>
      <c r="E7" s="292" t="s">
        <v>1</v>
      </c>
      <c r="F7" s="293"/>
      <c r="G7" s="293"/>
      <c r="H7" s="293"/>
      <c r="I7" s="293"/>
      <c r="J7" s="293"/>
      <c r="K7" s="293"/>
      <c r="L7" s="293"/>
    </row>
    <row r="8" spans="1:12" ht="10.35" customHeight="1">
      <c r="A8" s="101">
        <f>IF(F8&lt;&gt;"",COUNTA($F8:F$8),"")</f>
        <v>1</v>
      </c>
      <c r="B8" s="208" t="s">
        <v>50</v>
      </c>
      <c r="C8" s="158" t="s">
        <v>298</v>
      </c>
      <c r="D8" s="195" t="s">
        <v>152</v>
      </c>
      <c r="E8" s="214">
        <v>290009</v>
      </c>
      <c r="F8" s="214">
        <v>7688</v>
      </c>
      <c r="G8" s="214">
        <v>36883</v>
      </c>
      <c r="H8" s="214">
        <v>65058</v>
      </c>
      <c r="I8" s="214">
        <v>66491</v>
      </c>
      <c r="J8" s="214">
        <v>75577</v>
      </c>
      <c r="K8" s="214">
        <v>34830</v>
      </c>
      <c r="L8" s="213">
        <v>3482</v>
      </c>
    </row>
    <row r="9" spans="1:12" ht="10.35" customHeight="1">
      <c r="A9" s="101">
        <f>IF(F9&lt;&gt;"",COUNTA($F$8:F9),"")</f>
        <v>2</v>
      </c>
      <c r="B9" s="208"/>
      <c r="C9" s="162"/>
      <c r="D9" s="195" t="s">
        <v>155</v>
      </c>
      <c r="E9" s="214">
        <v>575692</v>
      </c>
      <c r="F9" s="214">
        <v>17938</v>
      </c>
      <c r="G9" s="214">
        <v>79382</v>
      </c>
      <c r="H9" s="214">
        <v>130260</v>
      </c>
      <c r="I9" s="214">
        <v>132283</v>
      </c>
      <c r="J9" s="214">
        <v>142160</v>
      </c>
      <c r="K9" s="214">
        <v>65201</v>
      </c>
      <c r="L9" s="213">
        <v>8468</v>
      </c>
    </row>
    <row r="10" spans="1:12" ht="10.35" customHeight="1">
      <c r="A10" s="101">
        <f>IF(F10&lt;&gt;"",COUNTA($F$8:F10),"")</f>
        <v>3</v>
      </c>
      <c r="B10" s="189" t="s">
        <v>6</v>
      </c>
      <c r="C10" s="168" t="s">
        <v>218</v>
      </c>
      <c r="D10" s="191" t="s">
        <v>152</v>
      </c>
      <c r="E10" s="211">
        <v>3590</v>
      </c>
      <c r="F10" s="211">
        <v>149</v>
      </c>
      <c r="G10" s="211">
        <v>547</v>
      </c>
      <c r="H10" s="211">
        <v>729</v>
      </c>
      <c r="I10" s="211">
        <v>651</v>
      </c>
      <c r="J10" s="211">
        <v>983</v>
      </c>
      <c r="K10" s="211">
        <v>473</v>
      </c>
      <c r="L10" s="212">
        <v>58</v>
      </c>
    </row>
    <row r="11" spans="1:12" ht="10.35" customHeight="1">
      <c r="A11" s="101">
        <f>IF(F11&lt;&gt;"",COUNTA($F$8:F11),"")</f>
        <v>4</v>
      </c>
      <c r="B11" s="189"/>
      <c r="C11" s="168"/>
      <c r="D11" s="191" t="s">
        <v>155</v>
      </c>
      <c r="E11" s="211">
        <v>14037</v>
      </c>
      <c r="F11" s="211">
        <v>690</v>
      </c>
      <c r="G11" s="211">
        <v>2343</v>
      </c>
      <c r="H11" s="211">
        <v>3117</v>
      </c>
      <c r="I11" s="211">
        <v>2428</v>
      </c>
      <c r="J11" s="211">
        <v>3509</v>
      </c>
      <c r="K11" s="211">
        <v>1738</v>
      </c>
      <c r="L11" s="212">
        <v>212</v>
      </c>
    </row>
    <row r="12" spans="1:12" ht="10.35" customHeight="1">
      <c r="A12" s="101">
        <f>IF(F12&lt;&gt;"",COUNTA($F$8:F12),"")</f>
        <v>5</v>
      </c>
      <c r="B12" s="189" t="s">
        <v>7</v>
      </c>
      <c r="C12" s="159" t="s">
        <v>221</v>
      </c>
      <c r="D12" s="191" t="s">
        <v>152</v>
      </c>
      <c r="E12" s="211">
        <v>25269</v>
      </c>
      <c r="F12" s="211">
        <v>539</v>
      </c>
      <c r="G12" s="211">
        <v>2577</v>
      </c>
      <c r="H12" s="211">
        <v>5383</v>
      </c>
      <c r="I12" s="211">
        <v>6021</v>
      </c>
      <c r="J12" s="211">
        <v>7181</v>
      </c>
      <c r="K12" s="211">
        <v>3280</v>
      </c>
      <c r="L12" s="212">
        <v>288</v>
      </c>
    </row>
    <row r="13" spans="1:12" ht="10.35" customHeight="1">
      <c r="A13" s="101">
        <f>IF(F13&lt;&gt;"",COUNTA($F$8:F13),"")</f>
        <v>6</v>
      </c>
      <c r="B13" s="189"/>
      <c r="C13" s="159"/>
      <c r="D13" s="191" t="s">
        <v>155</v>
      </c>
      <c r="E13" s="211">
        <v>119198</v>
      </c>
      <c r="F13" s="211">
        <v>4113</v>
      </c>
      <c r="G13" s="211">
        <v>14613</v>
      </c>
      <c r="H13" s="211">
        <v>26384</v>
      </c>
      <c r="I13" s="211">
        <v>28655</v>
      </c>
      <c r="J13" s="211">
        <v>30635</v>
      </c>
      <c r="K13" s="211">
        <v>13476</v>
      </c>
      <c r="L13" s="212">
        <v>1322</v>
      </c>
    </row>
    <row r="14" spans="1:12" ht="10.35" customHeight="1">
      <c r="A14" s="101">
        <f>IF(F14&lt;&gt;"",COUNTA($F$8:F14),"")</f>
        <v>7</v>
      </c>
      <c r="B14" s="189" t="s">
        <v>8</v>
      </c>
      <c r="C14" s="159" t="s">
        <v>222</v>
      </c>
      <c r="D14" s="191" t="s">
        <v>152</v>
      </c>
      <c r="E14" s="211">
        <v>20313</v>
      </c>
      <c r="F14" s="211">
        <v>419</v>
      </c>
      <c r="G14" s="211">
        <v>2152</v>
      </c>
      <c r="H14" s="211">
        <v>4466</v>
      </c>
      <c r="I14" s="211">
        <v>4730</v>
      </c>
      <c r="J14" s="211">
        <v>5744</v>
      </c>
      <c r="K14" s="211">
        <v>2628</v>
      </c>
      <c r="L14" s="212">
        <v>174</v>
      </c>
    </row>
    <row r="15" spans="1:12" ht="10.35" customHeight="1">
      <c r="A15" s="101">
        <f>IF(F15&lt;&gt;"",COUNTA($F$8:F15),"")</f>
        <v>8</v>
      </c>
      <c r="B15" s="189"/>
      <c r="C15" s="159"/>
      <c r="D15" s="191" t="s">
        <v>155</v>
      </c>
      <c r="E15" s="211">
        <v>77891</v>
      </c>
      <c r="F15" s="211">
        <v>2229</v>
      </c>
      <c r="G15" s="211">
        <v>9481</v>
      </c>
      <c r="H15" s="211">
        <v>18469</v>
      </c>
      <c r="I15" s="211">
        <v>18310</v>
      </c>
      <c r="J15" s="211">
        <v>19897</v>
      </c>
      <c r="K15" s="211">
        <v>8772</v>
      </c>
      <c r="L15" s="212">
        <v>733</v>
      </c>
    </row>
    <row r="16" spans="1:12" ht="10.35" customHeight="1">
      <c r="A16" s="101">
        <f>IF(F16&lt;&gt;"",COUNTA($F$8:F16),"")</f>
        <v>9</v>
      </c>
      <c r="B16" s="189" t="s">
        <v>10</v>
      </c>
      <c r="C16" s="159" t="s">
        <v>223</v>
      </c>
      <c r="D16" s="191" t="s">
        <v>152</v>
      </c>
      <c r="E16" s="211">
        <v>17407</v>
      </c>
      <c r="F16" s="211">
        <v>359</v>
      </c>
      <c r="G16" s="211">
        <v>1864</v>
      </c>
      <c r="H16" s="211">
        <v>3753</v>
      </c>
      <c r="I16" s="211">
        <v>3999</v>
      </c>
      <c r="J16" s="211">
        <v>5014</v>
      </c>
      <c r="K16" s="211">
        <v>2267</v>
      </c>
      <c r="L16" s="212">
        <v>151</v>
      </c>
    </row>
    <row r="17" spans="1:12" ht="10.35" customHeight="1">
      <c r="A17" s="101">
        <f>IF(F17&lt;&gt;"",COUNTA($F$8:F17),"")</f>
        <v>10</v>
      </c>
      <c r="B17" s="189"/>
      <c r="C17" s="159"/>
      <c r="D17" s="191" t="s">
        <v>155</v>
      </c>
      <c r="E17" s="211">
        <v>65052</v>
      </c>
      <c r="F17" s="211">
        <v>1844</v>
      </c>
      <c r="G17" s="211">
        <v>8023</v>
      </c>
      <c r="H17" s="211">
        <v>15588</v>
      </c>
      <c r="I17" s="211">
        <v>15475</v>
      </c>
      <c r="J17" s="211">
        <v>16406</v>
      </c>
      <c r="K17" s="211">
        <v>7115</v>
      </c>
      <c r="L17" s="212">
        <v>601</v>
      </c>
    </row>
    <row r="18" spans="1:12" ht="10.35" customHeight="1">
      <c r="A18" s="101">
        <f>IF(F18&lt;&gt;"",COUNTA($F$8:F18),"")</f>
        <v>11</v>
      </c>
      <c r="B18" s="189" t="s">
        <v>20</v>
      </c>
      <c r="C18" s="159" t="s">
        <v>224</v>
      </c>
      <c r="D18" s="191" t="s">
        <v>152</v>
      </c>
      <c r="E18" s="211">
        <v>4956</v>
      </c>
      <c r="F18" s="211">
        <v>120</v>
      </c>
      <c r="G18" s="211">
        <v>425</v>
      </c>
      <c r="H18" s="211">
        <v>917</v>
      </c>
      <c r="I18" s="211">
        <v>1291</v>
      </c>
      <c r="J18" s="211">
        <v>1437</v>
      </c>
      <c r="K18" s="211">
        <v>652</v>
      </c>
      <c r="L18" s="212">
        <v>114</v>
      </c>
    </row>
    <row r="19" spans="1:12" ht="10.35" customHeight="1">
      <c r="A19" s="101">
        <f>IF(F19&lt;&gt;"",COUNTA($F$8:F19),"")</f>
        <v>12</v>
      </c>
      <c r="B19" s="189"/>
      <c r="C19" s="159"/>
      <c r="D19" s="191" t="s">
        <v>155</v>
      </c>
      <c r="E19" s="211">
        <v>41307</v>
      </c>
      <c r="F19" s="211">
        <v>1884</v>
      </c>
      <c r="G19" s="211">
        <v>5132</v>
      </c>
      <c r="H19" s="211">
        <v>7915</v>
      </c>
      <c r="I19" s="211">
        <v>10345</v>
      </c>
      <c r="J19" s="211">
        <v>10738</v>
      </c>
      <c r="K19" s="211">
        <v>4704</v>
      </c>
      <c r="L19" s="212">
        <v>589</v>
      </c>
    </row>
    <row r="20" spans="1:12" ht="10.35" customHeight="1">
      <c r="A20" s="101">
        <f>IF(F20&lt;&gt;"",COUNTA($F$8:F20),"")</f>
        <v>13</v>
      </c>
      <c r="B20" s="189" t="s">
        <v>22</v>
      </c>
      <c r="C20" s="159" t="s">
        <v>225</v>
      </c>
      <c r="D20" s="191" t="s">
        <v>152</v>
      </c>
      <c r="E20" s="211">
        <v>261150</v>
      </c>
      <c r="F20" s="211">
        <v>7000</v>
      </c>
      <c r="G20" s="211">
        <v>33759</v>
      </c>
      <c r="H20" s="211">
        <v>58946</v>
      </c>
      <c r="I20" s="211">
        <v>59819</v>
      </c>
      <c r="J20" s="211">
        <v>67413</v>
      </c>
      <c r="K20" s="211">
        <v>31077</v>
      </c>
      <c r="L20" s="212">
        <v>3136</v>
      </c>
    </row>
    <row r="21" spans="1:12" ht="10.35" customHeight="1">
      <c r="A21" s="101">
        <f>IF(F21&lt;&gt;"",COUNTA($F$8:F21),"")</f>
        <v>14</v>
      </c>
      <c r="B21" s="189"/>
      <c r="C21" s="159"/>
      <c r="D21" s="191" t="s">
        <v>155</v>
      </c>
      <c r="E21" s="211">
        <v>442457</v>
      </c>
      <c r="F21" s="211">
        <v>13135</v>
      </c>
      <c r="G21" s="211">
        <v>62426</v>
      </c>
      <c r="H21" s="211">
        <v>100759</v>
      </c>
      <c r="I21" s="211">
        <v>101200</v>
      </c>
      <c r="J21" s="211">
        <v>108016</v>
      </c>
      <c r="K21" s="211">
        <v>49987</v>
      </c>
      <c r="L21" s="212">
        <v>6934</v>
      </c>
    </row>
    <row r="22" spans="1:12" ht="10.35" customHeight="1">
      <c r="A22" s="101">
        <f>IF(F22&lt;&gt;"",COUNTA($F$8:F22),"")</f>
        <v>15</v>
      </c>
      <c r="B22" s="189" t="s">
        <v>23</v>
      </c>
      <c r="C22" s="159" t="s">
        <v>226</v>
      </c>
      <c r="D22" s="191" t="s">
        <v>152</v>
      </c>
      <c r="E22" s="211">
        <v>65211</v>
      </c>
      <c r="F22" s="211">
        <v>1961</v>
      </c>
      <c r="G22" s="211">
        <v>8798</v>
      </c>
      <c r="H22" s="211">
        <v>13832</v>
      </c>
      <c r="I22" s="211">
        <v>14965</v>
      </c>
      <c r="J22" s="211">
        <v>17352</v>
      </c>
      <c r="K22" s="211">
        <v>7527</v>
      </c>
      <c r="L22" s="212">
        <v>776</v>
      </c>
    </row>
    <row r="23" spans="1:12" ht="10.35" customHeight="1">
      <c r="A23" s="101">
        <f>IF(F23&lt;&gt;"",COUNTA($F$8:F23),"")</f>
        <v>16</v>
      </c>
      <c r="B23" s="189"/>
      <c r="C23" s="159"/>
      <c r="D23" s="191" t="s">
        <v>155</v>
      </c>
      <c r="E23" s="211">
        <v>137829</v>
      </c>
      <c r="F23" s="211">
        <v>4922</v>
      </c>
      <c r="G23" s="211">
        <v>21273</v>
      </c>
      <c r="H23" s="211">
        <v>30089</v>
      </c>
      <c r="I23" s="211">
        <v>31150</v>
      </c>
      <c r="J23" s="211">
        <v>33483</v>
      </c>
      <c r="K23" s="211">
        <v>14678</v>
      </c>
      <c r="L23" s="212">
        <v>2234</v>
      </c>
    </row>
    <row r="24" spans="1:12" ht="10.35" customHeight="1">
      <c r="A24" s="101">
        <f>IF(F24&lt;&gt;"",COUNTA($F$8:F24),"")</f>
        <v>17</v>
      </c>
      <c r="B24" s="189" t="s">
        <v>27</v>
      </c>
      <c r="C24" s="159" t="s">
        <v>227</v>
      </c>
      <c r="D24" s="191" t="s">
        <v>152</v>
      </c>
      <c r="E24" s="211">
        <v>3059</v>
      </c>
      <c r="F24" s="211">
        <v>39</v>
      </c>
      <c r="G24" s="211">
        <v>443</v>
      </c>
      <c r="H24" s="211">
        <v>867</v>
      </c>
      <c r="I24" s="211">
        <v>729</v>
      </c>
      <c r="J24" s="211">
        <v>663</v>
      </c>
      <c r="K24" s="211">
        <v>289</v>
      </c>
      <c r="L24" s="212">
        <v>29</v>
      </c>
    </row>
    <row r="25" spans="1:12" ht="10.35" customHeight="1">
      <c r="A25" s="101">
        <f>IF(F25&lt;&gt;"",COUNTA($F$8:F25),"")</f>
        <v>18</v>
      </c>
      <c r="B25" s="189"/>
      <c r="C25" s="159"/>
      <c r="D25" s="191" t="s">
        <v>155</v>
      </c>
      <c r="E25" s="211">
        <v>9017</v>
      </c>
      <c r="F25" s="211">
        <v>155</v>
      </c>
      <c r="G25" s="211">
        <v>1469</v>
      </c>
      <c r="H25" s="211">
        <v>2554</v>
      </c>
      <c r="I25" s="211">
        <v>2210</v>
      </c>
      <c r="J25" s="211">
        <v>1812</v>
      </c>
      <c r="K25" s="211">
        <v>715</v>
      </c>
      <c r="L25" s="212">
        <v>102</v>
      </c>
    </row>
    <row r="26" spans="1:12" ht="10.35" customHeight="1">
      <c r="A26" s="101">
        <f>IF(F26&lt;&gt;"",COUNTA($F$8:F26),"")</f>
        <v>19</v>
      </c>
      <c r="B26" s="189" t="s">
        <v>30</v>
      </c>
      <c r="C26" s="159" t="s">
        <v>228</v>
      </c>
      <c r="D26" s="191" t="s">
        <v>152</v>
      </c>
      <c r="E26" s="211">
        <v>4954</v>
      </c>
      <c r="F26" s="211">
        <v>75</v>
      </c>
      <c r="G26" s="211">
        <v>532</v>
      </c>
      <c r="H26" s="211">
        <v>929</v>
      </c>
      <c r="I26" s="211">
        <v>1149</v>
      </c>
      <c r="J26" s="211">
        <v>1699</v>
      </c>
      <c r="K26" s="211">
        <v>536</v>
      </c>
      <c r="L26" s="212">
        <v>34</v>
      </c>
    </row>
    <row r="27" spans="1:12" ht="10.35" customHeight="1">
      <c r="A27" s="101">
        <f>IF(F27&lt;&gt;"",COUNTA($F$8:F27),"")</f>
        <v>20</v>
      </c>
      <c r="B27" s="189"/>
      <c r="C27" s="159"/>
      <c r="D27" s="191" t="s">
        <v>155</v>
      </c>
      <c r="E27" s="211">
        <v>7806</v>
      </c>
      <c r="F27" s="211">
        <v>157</v>
      </c>
      <c r="G27" s="211">
        <v>1103</v>
      </c>
      <c r="H27" s="211">
        <v>1532</v>
      </c>
      <c r="I27" s="211">
        <v>1811</v>
      </c>
      <c r="J27" s="211">
        <v>2394</v>
      </c>
      <c r="K27" s="211">
        <v>737</v>
      </c>
      <c r="L27" s="212">
        <v>72</v>
      </c>
    </row>
    <row r="28" spans="1:12" ht="10.35" customHeight="1">
      <c r="A28" s="101">
        <f>IF(F28&lt;&gt;"",COUNTA($F$8:F28),"")</f>
        <v>21</v>
      </c>
      <c r="B28" s="189" t="s">
        <v>32</v>
      </c>
      <c r="C28" s="159" t="s">
        <v>229</v>
      </c>
      <c r="D28" s="191" t="s">
        <v>152</v>
      </c>
      <c r="E28" s="211">
        <v>3835</v>
      </c>
      <c r="F28" s="211">
        <v>70</v>
      </c>
      <c r="G28" s="211">
        <v>417</v>
      </c>
      <c r="H28" s="211">
        <v>781</v>
      </c>
      <c r="I28" s="211">
        <v>967</v>
      </c>
      <c r="J28" s="211">
        <v>1023</v>
      </c>
      <c r="K28" s="211">
        <v>504</v>
      </c>
      <c r="L28" s="212">
        <v>73</v>
      </c>
    </row>
    <row r="29" spans="1:12" ht="10.35" customHeight="1">
      <c r="A29" s="101">
        <f>IF(F29&lt;&gt;"",COUNTA($F$8:F29),"")</f>
        <v>22</v>
      </c>
      <c r="B29" s="189"/>
      <c r="C29" s="159"/>
      <c r="D29" s="191" t="s">
        <v>155</v>
      </c>
      <c r="E29" s="211">
        <v>7786</v>
      </c>
      <c r="F29" s="211">
        <v>117</v>
      </c>
      <c r="G29" s="211">
        <v>755</v>
      </c>
      <c r="H29" s="211">
        <v>1451</v>
      </c>
      <c r="I29" s="211">
        <v>1948</v>
      </c>
      <c r="J29" s="211">
        <v>2212</v>
      </c>
      <c r="K29" s="211">
        <v>1117</v>
      </c>
      <c r="L29" s="212">
        <v>186</v>
      </c>
    </row>
    <row r="30" spans="1:12" ht="10.35" customHeight="1">
      <c r="A30" s="101">
        <f>IF(F30&lt;&gt;"",COUNTA($F$8:F30),"")</f>
        <v>23</v>
      </c>
      <c r="B30" s="189" t="s">
        <v>49</v>
      </c>
      <c r="C30" s="159" t="s">
        <v>234</v>
      </c>
      <c r="D30" s="191" t="s">
        <v>152</v>
      </c>
      <c r="E30" s="211">
        <v>32368</v>
      </c>
      <c r="F30" s="211">
        <v>444</v>
      </c>
      <c r="G30" s="211">
        <v>4038</v>
      </c>
      <c r="H30" s="211">
        <v>8092</v>
      </c>
      <c r="I30" s="211">
        <v>7936</v>
      </c>
      <c r="J30" s="211">
        <v>7674</v>
      </c>
      <c r="K30" s="211">
        <v>3707</v>
      </c>
      <c r="L30" s="212">
        <v>477</v>
      </c>
    </row>
    <row r="31" spans="1:12" ht="10.35" customHeight="1">
      <c r="A31" s="101">
        <f>IF(F31&lt;&gt;"",COUNTA($F$8:F31),"")</f>
        <v>24</v>
      </c>
      <c r="B31" s="189"/>
      <c r="C31" s="159" t="s">
        <v>235</v>
      </c>
      <c r="D31" s="191" t="s">
        <v>155</v>
      </c>
      <c r="E31" s="211">
        <v>66401</v>
      </c>
      <c r="F31" s="211">
        <v>1070</v>
      </c>
      <c r="G31" s="211">
        <v>9399</v>
      </c>
      <c r="H31" s="211">
        <v>16781</v>
      </c>
      <c r="I31" s="211">
        <v>15842</v>
      </c>
      <c r="J31" s="211">
        <v>14948</v>
      </c>
      <c r="K31" s="211">
        <v>7112</v>
      </c>
      <c r="L31" s="212">
        <v>1249</v>
      </c>
    </row>
    <row r="32" spans="1:12" ht="10.35" customHeight="1">
      <c r="A32" s="101">
        <f>IF(F32&lt;&gt;"",COUNTA($F$8:F32),"")</f>
        <v>25</v>
      </c>
      <c r="B32" s="189" t="s">
        <v>38</v>
      </c>
      <c r="C32" s="159" t="s">
        <v>236</v>
      </c>
      <c r="D32" s="191" t="s">
        <v>152</v>
      </c>
      <c r="E32" s="211">
        <v>138591</v>
      </c>
      <c r="F32" s="211">
        <v>4074</v>
      </c>
      <c r="G32" s="211">
        <v>18135</v>
      </c>
      <c r="H32" s="211">
        <v>31576</v>
      </c>
      <c r="I32" s="211">
        <v>30734</v>
      </c>
      <c r="J32" s="211">
        <v>35550</v>
      </c>
      <c r="K32" s="211">
        <v>16993</v>
      </c>
      <c r="L32" s="212">
        <v>1529</v>
      </c>
    </row>
    <row r="33" spans="1:12" ht="10.35" customHeight="1">
      <c r="A33" s="101">
        <f>IF(F33&lt;&gt;"",COUNTA($F$8:F33),"")</f>
        <v>26</v>
      </c>
      <c r="B33" s="189"/>
      <c r="C33" s="159" t="s">
        <v>237</v>
      </c>
      <c r="D33" s="191" t="s">
        <v>155</v>
      </c>
      <c r="E33" s="211">
        <v>192257</v>
      </c>
      <c r="F33" s="211">
        <v>6158</v>
      </c>
      <c r="G33" s="211">
        <v>25887</v>
      </c>
      <c r="H33" s="211">
        <v>43758</v>
      </c>
      <c r="I33" s="211">
        <v>43014</v>
      </c>
      <c r="J33" s="211">
        <v>47638</v>
      </c>
      <c r="K33" s="211">
        <v>23119</v>
      </c>
      <c r="L33" s="212">
        <v>2683</v>
      </c>
    </row>
    <row r="34" spans="1:12" ht="10.35" customHeight="1">
      <c r="A34" s="101" t="str">
        <f>IF(F34&lt;&gt;"",COUNTA($F$8:F34),"")</f>
        <v/>
      </c>
      <c r="B34" s="189"/>
      <c r="C34" s="159" t="s">
        <v>238</v>
      </c>
      <c r="D34" s="191"/>
      <c r="E34" s="211"/>
      <c r="F34" s="211"/>
      <c r="G34" s="211"/>
      <c r="H34" s="211"/>
      <c r="I34" s="211"/>
      <c r="J34" s="211"/>
      <c r="K34" s="211"/>
      <c r="L34" s="212"/>
    </row>
    <row r="35" spans="1:12" ht="10.35" customHeight="1">
      <c r="A35" s="101">
        <f>IF(F35&lt;&gt;"",COUNTA($F$8:F35),"")</f>
        <v>27</v>
      </c>
      <c r="B35" s="189" t="s">
        <v>43</v>
      </c>
      <c r="C35" s="159" t="s">
        <v>239</v>
      </c>
      <c r="D35" s="191" t="s">
        <v>152</v>
      </c>
      <c r="E35" s="211">
        <v>13132</v>
      </c>
      <c r="F35" s="211">
        <v>337</v>
      </c>
      <c r="G35" s="211">
        <v>1396</v>
      </c>
      <c r="H35" s="211">
        <v>2869</v>
      </c>
      <c r="I35" s="211">
        <v>3339</v>
      </c>
      <c r="J35" s="211">
        <v>3452</v>
      </c>
      <c r="K35" s="211">
        <v>1521</v>
      </c>
      <c r="L35" s="212">
        <v>218</v>
      </c>
    </row>
    <row r="36" spans="1:12" ht="10.35" customHeight="1">
      <c r="A36" s="101">
        <f>IF(F36&lt;&gt;"",COUNTA($F$8:F36),"")</f>
        <v>28</v>
      </c>
      <c r="B36" s="189"/>
      <c r="C36" s="159" t="s">
        <v>240</v>
      </c>
      <c r="D36" s="191" t="s">
        <v>155</v>
      </c>
      <c r="E36" s="211">
        <v>21361</v>
      </c>
      <c r="F36" s="211">
        <v>556</v>
      </c>
      <c r="G36" s="211">
        <v>2540</v>
      </c>
      <c r="H36" s="211">
        <v>4594</v>
      </c>
      <c r="I36" s="211">
        <v>5225</v>
      </c>
      <c r="J36" s="211">
        <v>5529</v>
      </c>
      <c r="K36" s="211">
        <v>2509</v>
      </c>
      <c r="L36" s="212">
        <v>408</v>
      </c>
    </row>
    <row r="37" spans="1:12" ht="10.35" customHeight="1">
      <c r="A37" s="101" t="str">
        <f>IF(F37&lt;&gt;"",COUNTA($F$8:F37),"")</f>
        <v/>
      </c>
      <c r="B37" s="189"/>
      <c r="C37" s="159" t="s">
        <v>241</v>
      </c>
      <c r="D37" s="191"/>
      <c r="E37" s="211"/>
      <c r="F37" s="211"/>
      <c r="G37" s="211"/>
      <c r="H37" s="211"/>
      <c r="I37" s="211"/>
      <c r="J37" s="211"/>
      <c r="K37" s="211"/>
      <c r="L37" s="212"/>
    </row>
    <row r="38" spans="1:12" ht="15" customHeight="1">
      <c r="A38" s="101" t="str">
        <f>IF(F38&lt;&gt;"",COUNTA($F$8:F38),"")</f>
        <v/>
      </c>
      <c r="B38" s="208"/>
      <c r="C38" s="162"/>
      <c r="D38" s="195"/>
      <c r="E38" s="294" t="s">
        <v>55</v>
      </c>
      <c r="F38" s="295"/>
      <c r="G38" s="295"/>
      <c r="H38" s="295"/>
      <c r="I38" s="295"/>
      <c r="J38" s="295"/>
      <c r="K38" s="295"/>
      <c r="L38" s="295"/>
    </row>
    <row r="39" spans="1:12" ht="15" customHeight="1">
      <c r="A39" s="101" t="str">
        <f>IF(F39&lt;&gt;"",COUNTA($F$8:F39),"")</f>
        <v/>
      </c>
      <c r="B39" s="189"/>
      <c r="C39" s="190"/>
      <c r="D39" s="191"/>
      <c r="E39" s="290" t="s">
        <v>203</v>
      </c>
      <c r="F39" s="291"/>
      <c r="G39" s="291"/>
      <c r="H39" s="291"/>
      <c r="I39" s="291"/>
      <c r="J39" s="291"/>
      <c r="K39" s="291"/>
      <c r="L39" s="291"/>
    </row>
    <row r="40" spans="1:12" ht="10.35" customHeight="1">
      <c r="A40" s="101">
        <f>IF(F40&lt;&gt;"",COUNTA($F$8:F40),"")</f>
        <v>29</v>
      </c>
      <c r="B40" s="208" t="s">
        <v>50</v>
      </c>
      <c r="C40" s="158" t="s">
        <v>298</v>
      </c>
      <c r="D40" s="195" t="s">
        <v>152</v>
      </c>
      <c r="E40" s="214">
        <v>275142</v>
      </c>
      <c r="F40" s="214">
        <v>7370</v>
      </c>
      <c r="G40" s="214">
        <v>32817</v>
      </c>
      <c r="H40" s="214">
        <v>60835</v>
      </c>
      <c r="I40" s="214">
        <v>62848</v>
      </c>
      <c r="J40" s="214">
        <v>73413</v>
      </c>
      <c r="K40" s="214">
        <v>34459</v>
      </c>
      <c r="L40" s="213">
        <v>3400</v>
      </c>
    </row>
    <row r="41" spans="1:12" ht="10.35" customHeight="1">
      <c r="A41" s="101">
        <f>IF(F41&lt;&gt;"",COUNTA($F$8:F41),"")</f>
        <v>30</v>
      </c>
      <c r="B41" s="208"/>
      <c r="C41" s="162"/>
      <c r="D41" s="195" t="s">
        <v>155</v>
      </c>
      <c r="E41" s="214">
        <v>537437</v>
      </c>
      <c r="F41" s="214">
        <v>17110</v>
      </c>
      <c r="G41" s="214">
        <v>68915</v>
      </c>
      <c r="H41" s="214">
        <v>118825</v>
      </c>
      <c r="I41" s="214">
        <v>123325</v>
      </c>
      <c r="J41" s="214">
        <v>136889</v>
      </c>
      <c r="K41" s="214">
        <v>64176</v>
      </c>
      <c r="L41" s="213">
        <v>8197</v>
      </c>
    </row>
    <row r="42" spans="1:12" ht="10.35" customHeight="1">
      <c r="A42" s="101">
        <f>IF(F42&lt;&gt;"",COUNTA($F$8:F42),"")</f>
        <v>31</v>
      </c>
      <c r="B42" s="189" t="s">
        <v>6</v>
      </c>
      <c r="C42" s="168" t="s">
        <v>218</v>
      </c>
      <c r="D42" s="191" t="s">
        <v>152</v>
      </c>
      <c r="E42" s="211">
        <v>3183</v>
      </c>
      <c r="F42" s="211">
        <v>142</v>
      </c>
      <c r="G42" s="211">
        <v>393</v>
      </c>
      <c r="H42" s="211">
        <v>644</v>
      </c>
      <c r="I42" s="211">
        <v>557</v>
      </c>
      <c r="J42" s="211">
        <v>925</v>
      </c>
      <c r="K42" s="211">
        <v>467</v>
      </c>
      <c r="L42" s="212">
        <v>55</v>
      </c>
    </row>
    <row r="43" spans="1:12" ht="10.35" customHeight="1">
      <c r="A43" s="101">
        <f>IF(F43&lt;&gt;"",COUNTA($F$8:F43),"")</f>
        <v>32</v>
      </c>
      <c r="B43" s="189"/>
      <c r="C43" s="168"/>
      <c r="D43" s="191" t="s">
        <v>155</v>
      </c>
      <c r="E43" s="211">
        <v>12184</v>
      </c>
      <c r="F43" s="211">
        <v>657</v>
      </c>
      <c r="G43" s="211">
        <v>1789</v>
      </c>
      <c r="H43" s="211">
        <v>2648</v>
      </c>
      <c r="I43" s="211">
        <v>2003</v>
      </c>
      <c r="J43" s="211">
        <v>3212</v>
      </c>
      <c r="K43" s="211">
        <v>1678</v>
      </c>
      <c r="L43" s="212">
        <v>197</v>
      </c>
    </row>
    <row r="44" spans="1:12" ht="10.35" customHeight="1">
      <c r="A44" s="101">
        <f>IF(F44&lt;&gt;"",COUNTA($F$8:F44),"")</f>
        <v>33</v>
      </c>
      <c r="B44" s="189" t="s">
        <v>7</v>
      </c>
      <c r="C44" s="159" t="s">
        <v>221</v>
      </c>
      <c r="D44" s="191" t="s">
        <v>152</v>
      </c>
      <c r="E44" s="211">
        <v>23525</v>
      </c>
      <c r="F44" s="211">
        <v>513</v>
      </c>
      <c r="G44" s="211">
        <v>2198</v>
      </c>
      <c r="H44" s="211">
        <v>4937</v>
      </c>
      <c r="I44" s="211">
        <v>5519</v>
      </c>
      <c r="J44" s="211">
        <v>6842</v>
      </c>
      <c r="K44" s="211">
        <v>3235</v>
      </c>
      <c r="L44" s="212">
        <v>281</v>
      </c>
    </row>
    <row r="45" spans="1:12" ht="10.35" customHeight="1">
      <c r="A45" s="101">
        <f>IF(F45&lt;&gt;"",COUNTA($F$8:F45),"")</f>
        <v>34</v>
      </c>
      <c r="B45" s="189"/>
      <c r="C45" s="159"/>
      <c r="D45" s="191" t="s">
        <v>155</v>
      </c>
      <c r="E45" s="211">
        <v>111265</v>
      </c>
      <c r="F45" s="211">
        <v>3978</v>
      </c>
      <c r="G45" s="211">
        <v>12933</v>
      </c>
      <c r="H45" s="211">
        <v>24016</v>
      </c>
      <c r="I45" s="211">
        <v>26535</v>
      </c>
      <c r="J45" s="211">
        <v>29271</v>
      </c>
      <c r="K45" s="211">
        <v>13252</v>
      </c>
      <c r="L45" s="212">
        <v>1280</v>
      </c>
    </row>
    <row r="46" spans="1:12" ht="10.35" customHeight="1">
      <c r="A46" s="101">
        <f>IF(F46&lt;&gt;"",COUNTA($F$8:F46),"")</f>
        <v>35</v>
      </c>
      <c r="B46" s="189" t="s">
        <v>8</v>
      </c>
      <c r="C46" s="159" t="s">
        <v>222</v>
      </c>
      <c r="D46" s="191" t="s">
        <v>152</v>
      </c>
      <c r="E46" s="211">
        <v>18694</v>
      </c>
      <c r="F46" s="211">
        <v>394</v>
      </c>
      <c r="G46" s="211">
        <v>1791</v>
      </c>
      <c r="H46" s="211">
        <v>4060</v>
      </c>
      <c r="I46" s="211">
        <v>4271</v>
      </c>
      <c r="J46" s="211">
        <v>5426</v>
      </c>
      <c r="K46" s="211">
        <v>2585</v>
      </c>
      <c r="L46" s="212">
        <v>167</v>
      </c>
    </row>
    <row r="47" spans="1:12" ht="10.35" customHeight="1">
      <c r="A47" s="101">
        <f>IF(F47&lt;&gt;"",COUNTA($F$8:F47),"")</f>
        <v>36</v>
      </c>
      <c r="B47" s="189"/>
      <c r="C47" s="159"/>
      <c r="D47" s="191" t="s">
        <v>155</v>
      </c>
      <c r="E47" s="211">
        <v>72378</v>
      </c>
      <c r="F47" s="211">
        <v>2143</v>
      </c>
      <c r="G47" s="211">
        <v>8337</v>
      </c>
      <c r="H47" s="211">
        <v>16868</v>
      </c>
      <c r="I47" s="211">
        <v>16824</v>
      </c>
      <c r="J47" s="211">
        <v>18905</v>
      </c>
      <c r="K47" s="211">
        <v>8593</v>
      </c>
      <c r="L47" s="212">
        <v>708</v>
      </c>
    </row>
    <row r="48" spans="1:12" ht="10.35" customHeight="1">
      <c r="A48" s="101">
        <f>IF(F48&lt;&gt;"",COUNTA($F$8:F48),"")</f>
        <v>37</v>
      </c>
      <c r="B48" s="189" t="s">
        <v>10</v>
      </c>
      <c r="C48" s="159" t="s">
        <v>223</v>
      </c>
      <c r="D48" s="191" t="s">
        <v>152</v>
      </c>
      <c r="E48" s="211">
        <v>15836</v>
      </c>
      <c r="F48" s="211">
        <v>334</v>
      </c>
      <c r="G48" s="211">
        <v>1512</v>
      </c>
      <c r="H48" s="211">
        <v>3364</v>
      </c>
      <c r="I48" s="211">
        <v>3558</v>
      </c>
      <c r="J48" s="211">
        <v>4699</v>
      </c>
      <c r="K48" s="211">
        <v>2224</v>
      </c>
      <c r="L48" s="212">
        <v>145</v>
      </c>
    </row>
    <row r="49" spans="1:12" ht="10.35" customHeight="1">
      <c r="A49" s="101">
        <f>IF(F49&lt;&gt;"",COUNTA($F$8:F49),"")</f>
        <v>38</v>
      </c>
      <c r="B49" s="189"/>
      <c r="C49" s="159"/>
      <c r="D49" s="191" t="s">
        <v>155</v>
      </c>
      <c r="E49" s="211">
        <v>59759</v>
      </c>
      <c r="F49" s="211">
        <v>1758</v>
      </c>
      <c r="G49" s="211">
        <v>6913</v>
      </c>
      <c r="H49" s="211">
        <v>14065</v>
      </c>
      <c r="I49" s="211">
        <v>14054</v>
      </c>
      <c r="J49" s="211">
        <v>15448</v>
      </c>
      <c r="K49" s="211">
        <v>6942</v>
      </c>
      <c r="L49" s="212">
        <v>579</v>
      </c>
    </row>
    <row r="50" spans="1:12" ht="10.35" customHeight="1">
      <c r="A50" s="101">
        <f>IF(F50&lt;&gt;"",COUNTA($F$8:F50),"")</f>
        <v>39</v>
      </c>
      <c r="B50" s="189" t="s">
        <v>20</v>
      </c>
      <c r="C50" s="159" t="s">
        <v>224</v>
      </c>
      <c r="D50" s="191" t="s">
        <v>152</v>
      </c>
      <c r="E50" s="211">
        <v>4831</v>
      </c>
      <c r="F50" s="211">
        <v>119</v>
      </c>
      <c r="G50" s="211">
        <v>407</v>
      </c>
      <c r="H50" s="211">
        <v>877</v>
      </c>
      <c r="I50" s="211">
        <v>1248</v>
      </c>
      <c r="J50" s="211">
        <v>1416</v>
      </c>
      <c r="K50" s="211">
        <v>650</v>
      </c>
      <c r="L50" s="212">
        <v>114</v>
      </c>
    </row>
    <row r="51" spans="1:12" ht="10.35" customHeight="1">
      <c r="A51" s="101">
        <f>IF(F51&lt;&gt;"",COUNTA($F$8:F51),"")</f>
        <v>40</v>
      </c>
      <c r="B51" s="189"/>
      <c r="C51" s="159"/>
      <c r="D51" s="191" t="s">
        <v>155</v>
      </c>
      <c r="E51" s="211">
        <v>38887</v>
      </c>
      <c r="F51" s="211">
        <v>1835</v>
      </c>
      <c r="G51" s="211">
        <v>4596</v>
      </c>
      <c r="H51" s="211">
        <v>7148</v>
      </c>
      <c r="I51" s="211">
        <v>9711</v>
      </c>
      <c r="J51" s="211">
        <v>10366</v>
      </c>
      <c r="K51" s="211">
        <v>4659</v>
      </c>
      <c r="L51" s="212">
        <v>572</v>
      </c>
    </row>
    <row r="52" spans="1:12" ht="10.35" customHeight="1">
      <c r="A52" s="101">
        <f>IF(F52&lt;&gt;"",COUNTA($F$8:F52),"")</f>
        <v>41</v>
      </c>
      <c r="B52" s="189" t="s">
        <v>22</v>
      </c>
      <c r="C52" s="159" t="s">
        <v>225</v>
      </c>
      <c r="D52" s="191" t="s">
        <v>152</v>
      </c>
      <c r="E52" s="211">
        <v>248434</v>
      </c>
      <c r="F52" s="211">
        <v>6715</v>
      </c>
      <c r="G52" s="211">
        <v>30226</v>
      </c>
      <c r="H52" s="211">
        <v>55254</v>
      </c>
      <c r="I52" s="211">
        <v>56772</v>
      </c>
      <c r="J52" s="211">
        <v>65646</v>
      </c>
      <c r="K52" s="211">
        <v>30757</v>
      </c>
      <c r="L52" s="212">
        <v>3064</v>
      </c>
    </row>
    <row r="53" spans="1:12" ht="10.35" customHeight="1">
      <c r="A53" s="101">
        <f>IF(F53&lt;&gt;"",COUNTA($F$8:F53),"")</f>
        <v>42</v>
      </c>
      <c r="B53" s="189"/>
      <c r="C53" s="159"/>
      <c r="D53" s="191" t="s">
        <v>155</v>
      </c>
      <c r="E53" s="211">
        <v>413988</v>
      </c>
      <c r="F53" s="211">
        <v>12475</v>
      </c>
      <c r="G53" s="211">
        <v>54193</v>
      </c>
      <c r="H53" s="211">
        <v>92161</v>
      </c>
      <c r="I53" s="211">
        <v>94787</v>
      </c>
      <c r="J53" s="211">
        <v>104406</v>
      </c>
      <c r="K53" s="211">
        <v>49246</v>
      </c>
      <c r="L53" s="212">
        <v>6720</v>
      </c>
    </row>
    <row r="54" spans="1:12" ht="10.35" customHeight="1">
      <c r="A54" s="101">
        <f>IF(F54&lt;&gt;"",COUNTA($F$8:F54),"")</f>
        <v>43</v>
      </c>
      <c r="B54" s="189" t="s">
        <v>23</v>
      </c>
      <c r="C54" s="159" t="s">
        <v>226</v>
      </c>
      <c r="D54" s="191" t="s">
        <v>152</v>
      </c>
      <c r="E54" s="211">
        <v>59699</v>
      </c>
      <c r="F54" s="211">
        <v>1826</v>
      </c>
      <c r="G54" s="211">
        <v>7000</v>
      </c>
      <c r="H54" s="211">
        <v>12411</v>
      </c>
      <c r="I54" s="211">
        <v>13734</v>
      </c>
      <c r="J54" s="211">
        <v>16599</v>
      </c>
      <c r="K54" s="211">
        <v>7384</v>
      </c>
      <c r="L54" s="212">
        <v>745</v>
      </c>
    </row>
    <row r="55" spans="1:12" ht="10.35" customHeight="1">
      <c r="A55" s="101">
        <f>IF(F55&lt;&gt;"",COUNTA($F$8:F55),"")</f>
        <v>44</v>
      </c>
      <c r="B55" s="189"/>
      <c r="C55" s="159"/>
      <c r="D55" s="191" t="s">
        <v>155</v>
      </c>
      <c r="E55" s="211">
        <v>123382</v>
      </c>
      <c r="F55" s="211">
        <v>4549</v>
      </c>
      <c r="G55" s="211">
        <v>16736</v>
      </c>
      <c r="H55" s="211">
        <v>26117</v>
      </c>
      <c r="I55" s="211">
        <v>27951</v>
      </c>
      <c r="J55" s="211">
        <v>31619</v>
      </c>
      <c r="K55" s="211">
        <v>14285</v>
      </c>
      <c r="L55" s="212">
        <v>2125</v>
      </c>
    </row>
    <row r="56" spans="1:12" ht="10.35" customHeight="1">
      <c r="A56" s="101">
        <f>IF(F56&lt;&gt;"",COUNTA($F$8:F56),"")</f>
        <v>45</v>
      </c>
      <c r="B56" s="189" t="s">
        <v>27</v>
      </c>
      <c r="C56" s="159" t="s">
        <v>227</v>
      </c>
      <c r="D56" s="191" t="s">
        <v>152</v>
      </c>
      <c r="E56" s="211">
        <v>2927</v>
      </c>
      <c r="F56" s="211">
        <v>38</v>
      </c>
      <c r="G56" s="211">
        <v>414</v>
      </c>
      <c r="H56" s="211">
        <v>802</v>
      </c>
      <c r="I56" s="211">
        <v>705</v>
      </c>
      <c r="J56" s="211">
        <v>651</v>
      </c>
      <c r="K56" s="211">
        <v>288</v>
      </c>
      <c r="L56" s="212">
        <v>29</v>
      </c>
    </row>
    <row r="57" spans="1:12" ht="10.35" customHeight="1">
      <c r="A57" s="101">
        <f>IF(F57&lt;&gt;"",COUNTA($F$8:F57),"")</f>
        <v>46</v>
      </c>
      <c r="B57" s="189"/>
      <c r="C57" s="159"/>
      <c r="D57" s="191" t="s">
        <v>155</v>
      </c>
      <c r="E57" s="211">
        <v>8696</v>
      </c>
      <c r="F57" s="211">
        <v>154</v>
      </c>
      <c r="G57" s="211">
        <v>1387</v>
      </c>
      <c r="H57" s="211">
        <v>2403</v>
      </c>
      <c r="I57" s="211">
        <v>2152</v>
      </c>
      <c r="J57" s="211">
        <v>1789</v>
      </c>
      <c r="K57" s="211">
        <v>709</v>
      </c>
      <c r="L57" s="212">
        <v>102</v>
      </c>
    </row>
    <row r="58" spans="1:12" ht="10.35" customHeight="1">
      <c r="A58" s="101">
        <f>IF(F58&lt;&gt;"",COUNTA($F$8:F58),"")</f>
        <v>47</v>
      </c>
      <c r="B58" s="189" t="s">
        <v>30</v>
      </c>
      <c r="C58" s="159" t="s">
        <v>228</v>
      </c>
      <c r="D58" s="191" t="s">
        <v>152</v>
      </c>
      <c r="E58" s="211">
        <v>4875</v>
      </c>
      <c r="F58" s="211">
        <v>73</v>
      </c>
      <c r="G58" s="211">
        <v>515</v>
      </c>
      <c r="H58" s="211">
        <v>908</v>
      </c>
      <c r="I58" s="211">
        <v>1121</v>
      </c>
      <c r="J58" s="211">
        <v>1688</v>
      </c>
      <c r="K58" s="211">
        <v>536</v>
      </c>
      <c r="L58" s="212">
        <v>34</v>
      </c>
    </row>
    <row r="59" spans="1:12" ht="10.35" customHeight="1">
      <c r="A59" s="101">
        <f>IF(F59&lt;&gt;"",COUNTA($F$8:F59),"")</f>
        <v>48</v>
      </c>
      <c r="B59" s="189"/>
      <c r="C59" s="159"/>
      <c r="D59" s="191" t="s">
        <v>155</v>
      </c>
      <c r="E59" s="211">
        <v>7672</v>
      </c>
      <c r="F59" s="211">
        <v>152</v>
      </c>
      <c r="G59" s="211">
        <v>1067</v>
      </c>
      <c r="H59" s="211">
        <v>1495</v>
      </c>
      <c r="I59" s="211">
        <v>1771</v>
      </c>
      <c r="J59" s="211">
        <v>2380</v>
      </c>
      <c r="K59" s="211">
        <v>737</v>
      </c>
      <c r="L59" s="212">
        <v>70</v>
      </c>
    </row>
    <row r="60" spans="1:12" ht="10.35" customHeight="1">
      <c r="A60" s="101">
        <f>IF(F60&lt;&gt;"",COUNTA($F$8:F60),"")</f>
        <v>49</v>
      </c>
      <c r="B60" s="189" t="s">
        <v>32</v>
      </c>
      <c r="C60" s="159" t="s">
        <v>229</v>
      </c>
      <c r="D60" s="191" t="s">
        <v>152</v>
      </c>
      <c r="E60" s="211">
        <v>3641</v>
      </c>
      <c r="F60" s="211">
        <v>66</v>
      </c>
      <c r="G60" s="211">
        <v>387</v>
      </c>
      <c r="H60" s="211">
        <v>726</v>
      </c>
      <c r="I60" s="211">
        <v>902</v>
      </c>
      <c r="J60" s="211">
        <v>991</v>
      </c>
      <c r="K60" s="211">
        <v>501</v>
      </c>
      <c r="L60" s="212">
        <v>68</v>
      </c>
    </row>
    <row r="61" spans="1:12" ht="10.35" customHeight="1">
      <c r="A61" s="101">
        <f>IF(F61&lt;&gt;"",COUNTA($F$8:F61),"")</f>
        <v>50</v>
      </c>
      <c r="B61" s="189"/>
      <c r="C61" s="159"/>
      <c r="D61" s="191" t="s">
        <v>155</v>
      </c>
      <c r="E61" s="211">
        <v>7403</v>
      </c>
      <c r="F61" s="211">
        <v>113</v>
      </c>
      <c r="G61" s="211">
        <v>699</v>
      </c>
      <c r="H61" s="211">
        <v>1346</v>
      </c>
      <c r="I61" s="211">
        <v>1821</v>
      </c>
      <c r="J61" s="211">
        <v>2144</v>
      </c>
      <c r="K61" s="211">
        <v>1105</v>
      </c>
      <c r="L61" s="212">
        <v>175</v>
      </c>
    </row>
    <row r="62" spans="1:12" ht="10.35" customHeight="1">
      <c r="A62" s="101">
        <f>IF(F62&lt;&gt;"",COUNTA($F$8:F62),"")</f>
        <v>51</v>
      </c>
      <c r="B62" s="189" t="s">
        <v>49</v>
      </c>
      <c r="C62" s="159" t="s">
        <v>234</v>
      </c>
      <c r="D62" s="191" t="s">
        <v>152</v>
      </c>
      <c r="E62" s="211">
        <v>30072</v>
      </c>
      <c r="F62" s="211">
        <v>423</v>
      </c>
      <c r="G62" s="211">
        <v>3458</v>
      </c>
      <c r="H62" s="211">
        <v>7412</v>
      </c>
      <c r="I62" s="211">
        <v>7357</v>
      </c>
      <c r="J62" s="211">
        <v>7313</v>
      </c>
      <c r="K62" s="211">
        <v>3645</v>
      </c>
      <c r="L62" s="212">
        <v>464</v>
      </c>
    </row>
    <row r="63" spans="1:12" ht="10.35" customHeight="1">
      <c r="A63" s="101">
        <f>IF(F63&lt;&gt;"",COUNTA($F$8:F63),"")</f>
        <v>52</v>
      </c>
      <c r="B63" s="189"/>
      <c r="C63" s="159" t="s">
        <v>235</v>
      </c>
      <c r="D63" s="191" t="s">
        <v>155</v>
      </c>
      <c r="E63" s="211">
        <v>60688</v>
      </c>
      <c r="F63" s="211">
        <v>988</v>
      </c>
      <c r="G63" s="211">
        <v>7827</v>
      </c>
      <c r="H63" s="211">
        <v>14996</v>
      </c>
      <c r="I63" s="211">
        <v>14529</v>
      </c>
      <c r="J63" s="211">
        <v>14171</v>
      </c>
      <c r="K63" s="211">
        <v>6968</v>
      </c>
      <c r="L63" s="212">
        <v>1209</v>
      </c>
    </row>
    <row r="64" spans="1:12" ht="10.35" customHeight="1">
      <c r="A64" s="101">
        <f>IF(F64&lt;&gt;"",COUNTA($F$8:F64),"")</f>
        <v>53</v>
      </c>
      <c r="B64" s="189" t="s">
        <v>38</v>
      </c>
      <c r="C64" s="159" t="s">
        <v>236</v>
      </c>
      <c r="D64" s="191" t="s">
        <v>152</v>
      </c>
      <c r="E64" s="211">
        <v>134930</v>
      </c>
      <c r="F64" s="211">
        <v>3968</v>
      </c>
      <c r="G64" s="211">
        <v>17257</v>
      </c>
      <c r="H64" s="211">
        <v>30342</v>
      </c>
      <c r="I64" s="211">
        <v>29836</v>
      </c>
      <c r="J64" s="211">
        <v>35102</v>
      </c>
      <c r="K64" s="211">
        <v>16912</v>
      </c>
      <c r="L64" s="212">
        <v>1513</v>
      </c>
    </row>
    <row r="65" spans="1:12" ht="10.35" customHeight="1">
      <c r="A65" s="101">
        <f>IF(F65&lt;&gt;"",COUNTA($F$8:F65),"")</f>
        <v>54</v>
      </c>
      <c r="B65" s="189"/>
      <c r="C65" s="159" t="s">
        <v>237</v>
      </c>
      <c r="D65" s="191" t="s">
        <v>155</v>
      </c>
      <c r="E65" s="211">
        <v>186504</v>
      </c>
      <c r="F65" s="211">
        <v>5998</v>
      </c>
      <c r="G65" s="211">
        <v>24439</v>
      </c>
      <c r="H65" s="211">
        <v>41691</v>
      </c>
      <c r="I65" s="211">
        <v>41718</v>
      </c>
      <c r="J65" s="211">
        <v>47027</v>
      </c>
      <c r="K65" s="211">
        <v>22987</v>
      </c>
      <c r="L65" s="212">
        <v>2644</v>
      </c>
    </row>
    <row r="66" spans="1:12" ht="10.35" customHeight="1">
      <c r="A66" s="101" t="str">
        <f>IF(F66&lt;&gt;"",COUNTA($F$8:F66),"")</f>
        <v/>
      </c>
      <c r="B66" s="189"/>
      <c r="C66" s="159" t="s">
        <v>238</v>
      </c>
      <c r="D66" s="191"/>
      <c r="E66" s="211"/>
      <c r="F66" s="211"/>
      <c r="G66" s="211"/>
      <c r="H66" s="211"/>
      <c r="I66" s="211"/>
      <c r="J66" s="211"/>
      <c r="K66" s="211"/>
      <c r="L66" s="212"/>
    </row>
    <row r="67" spans="1:12" ht="10.35" customHeight="1">
      <c r="A67" s="101">
        <f>IF(F67&lt;&gt;"",COUNTA($F$8:F67),"")</f>
        <v>55</v>
      </c>
      <c r="B67" s="189" t="s">
        <v>43</v>
      </c>
      <c r="C67" s="159" t="s">
        <v>239</v>
      </c>
      <c r="D67" s="191" t="s">
        <v>152</v>
      </c>
      <c r="E67" s="211">
        <v>12290</v>
      </c>
      <c r="F67" s="211">
        <v>321</v>
      </c>
      <c r="G67" s="211">
        <v>1195</v>
      </c>
      <c r="H67" s="211">
        <v>2653</v>
      </c>
      <c r="I67" s="211">
        <v>3117</v>
      </c>
      <c r="J67" s="211">
        <v>3302</v>
      </c>
      <c r="K67" s="211">
        <v>1491</v>
      </c>
      <c r="L67" s="212">
        <v>211</v>
      </c>
    </row>
    <row r="68" spans="1:12" ht="10.35" customHeight="1">
      <c r="A68" s="101">
        <f>IF(F68&lt;&gt;"",COUNTA($F$8:F68),"")</f>
        <v>56</v>
      </c>
      <c r="B68" s="189"/>
      <c r="C68" s="159" t="s">
        <v>240</v>
      </c>
      <c r="D68" s="191" t="s">
        <v>155</v>
      </c>
      <c r="E68" s="211">
        <v>19643</v>
      </c>
      <c r="F68" s="211">
        <v>521</v>
      </c>
      <c r="G68" s="211">
        <v>2038</v>
      </c>
      <c r="H68" s="211">
        <v>4113</v>
      </c>
      <c r="I68" s="211">
        <v>4845</v>
      </c>
      <c r="J68" s="211">
        <v>5276</v>
      </c>
      <c r="K68" s="211">
        <v>2455</v>
      </c>
      <c r="L68" s="212">
        <v>395</v>
      </c>
    </row>
    <row r="69" spans="1:12" ht="10.35" customHeight="1">
      <c r="A69" s="101" t="str">
        <f>IF(F69&lt;&gt;"",COUNTA($F$8:F69),"")</f>
        <v/>
      </c>
      <c r="B69" s="189"/>
      <c r="C69" s="159" t="s">
        <v>241</v>
      </c>
      <c r="D69" s="191"/>
      <c r="E69" s="211"/>
      <c r="F69" s="211"/>
      <c r="G69" s="211"/>
      <c r="H69" s="211"/>
      <c r="I69" s="211"/>
      <c r="J69" s="211"/>
      <c r="K69" s="211"/>
      <c r="L69" s="212"/>
    </row>
  </sheetData>
  <mergeCells count="18">
    <mergeCell ref="E39:L39"/>
    <mergeCell ref="E7:L7"/>
    <mergeCell ref="E38:L38"/>
    <mergeCell ref="A1:D1"/>
    <mergeCell ref="E1:L1"/>
    <mergeCell ref="A2:A5"/>
    <mergeCell ref="B2:B5"/>
    <mergeCell ref="C2:C5"/>
    <mergeCell ref="D2:D5"/>
    <mergeCell ref="E2:E5"/>
    <mergeCell ref="F2:L2"/>
    <mergeCell ref="L3:L5"/>
    <mergeCell ref="F3:F5"/>
    <mergeCell ref="G3:G5"/>
    <mergeCell ref="H3:H5"/>
    <mergeCell ref="I3:I5"/>
    <mergeCell ref="J3:J5"/>
    <mergeCell ref="K3:K5"/>
  </mergeCells>
  <conditionalFormatting sqref="E38 E8:L37">
    <cfRule type="cellIs" dxfId="59" priority="4" stopIfTrue="1" operator="between">
      <formula>0.1</formula>
      <formula>2.9</formula>
    </cfRule>
  </conditionalFormatting>
  <conditionalFormatting sqref="E40:L69">
    <cfRule type="cellIs" dxfId="58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O67"/>
  <sheetViews>
    <sheetView zoomScale="140" zoomScaleNormal="140" workbookViewId="0">
      <pane xSplit="3" ySplit="6" topLeftCell="D7" activePane="bottomRight" state="frozen"/>
      <selection activeCell="A7" sqref="A7:D7"/>
      <selection pane="topRight" activeCell="A7" sqref="A7:D7"/>
      <selection pane="bottomLeft" activeCell="A7" sqref="A7:D7"/>
      <selection pane="bottomRight" activeCell="A7" sqref="A7"/>
    </sheetView>
  </sheetViews>
  <sheetFormatPr baseColWidth="10" defaultColWidth="10.42578125" defaultRowHeight="11.45" customHeight="1"/>
  <cols>
    <col min="1" max="1" width="3.7109375" style="93" customWidth="1"/>
    <col min="2" max="2" width="5.7109375" style="93" customWidth="1"/>
    <col min="3" max="3" width="38.28515625" style="103" customWidth="1"/>
    <col min="4" max="8" width="8.7109375" style="93" customWidth="1"/>
    <col min="9" max="9" width="11.28515625" style="93" customWidth="1"/>
    <col min="10" max="248" width="11.42578125" style="93" customWidth="1"/>
    <col min="249" max="249" width="6.140625" style="93" customWidth="1"/>
    <col min="250" max="250" width="33.7109375" style="93" customWidth="1"/>
    <col min="251" max="16384" width="10.42578125" style="93"/>
  </cols>
  <sheetData>
    <row r="1" spans="1:15" s="152" customFormat="1" ht="54" customHeight="1">
      <c r="A1" s="274" t="s">
        <v>84</v>
      </c>
      <c r="B1" s="275"/>
      <c r="C1" s="275"/>
      <c r="D1" s="276" t="s">
        <v>392</v>
      </c>
      <c r="E1" s="276"/>
      <c r="F1" s="276"/>
      <c r="G1" s="276"/>
      <c r="H1" s="277"/>
    </row>
    <row r="2" spans="1:15" ht="11.45" customHeight="1">
      <c r="A2" s="278" t="s">
        <v>83</v>
      </c>
      <c r="B2" s="280" t="s">
        <v>85</v>
      </c>
      <c r="C2" s="280" t="s">
        <v>54</v>
      </c>
      <c r="D2" s="280" t="s">
        <v>1</v>
      </c>
      <c r="E2" s="285" t="s">
        <v>184</v>
      </c>
      <c r="F2" s="282"/>
      <c r="G2" s="282"/>
      <c r="H2" s="286"/>
    </row>
    <row r="3" spans="1:15" ht="11.45" customHeight="1">
      <c r="A3" s="287"/>
      <c r="B3" s="281"/>
      <c r="C3" s="281"/>
      <c r="D3" s="281"/>
      <c r="E3" s="280" t="s">
        <v>299</v>
      </c>
      <c r="F3" s="280" t="s">
        <v>300</v>
      </c>
      <c r="G3" s="280" t="s">
        <v>177</v>
      </c>
      <c r="H3" s="289" t="s">
        <v>178</v>
      </c>
    </row>
    <row r="4" spans="1:15" ht="11.45" customHeight="1">
      <c r="A4" s="287"/>
      <c r="B4" s="281"/>
      <c r="C4" s="281"/>
      <c r="D4" s="281"/>
      <c r="E4" s="281"/>
      <c r="F4" s="281"/>
      <c r="G4" s="281"/>
      <c r="H4" s="288"/>
    </row>
    <row r="5" spans="1:15" ht="11.45" customHeight="1">
      <c r="A5" s="287"/>
      <c r="B5" s="281"/>
      <c r="C5" s="281"/>
      <c r="D5" s="281"/>
      <c r="E5" s="281"/>
      <c r="F5" s="281"/>
      <c r="G5" s="281"/>
      <c r="H5" s="288"/>
    </row>
    <row r="6" spans="1:15" s="99" customFormat="1" ht="11.4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5">
        <v>6</v>
      </c>
      <c r="G6" s="96">
        <v>7</v>
      </c>
      <c r="H6" s="104">
        <v>8</v>
      </c>
    </row>
    <row r="7" spans="1:15" ht="20.100000000000001" customHeight="1">
      <c r="A7" s="107"/>
      <c r="B7" s="108"/>
      <c r="C7" s="109"/>
      <c r="D7" s="298" t="s">
        <v>1</v>
      </c>
      <c r="E7" s="293"/>
      <c r="F7" s="293"/>
      <c r="G7" s="293"/>
      <c r="H7" s="293"/>
    </row>
    <row r="8" spans="1:15" ht="11.1" customHeight="1">
      <c r="A8" s="101">
        <f>IF(E8&lt;&gt;"",COUNTA($E8:E$8),"")</f>
        <v>1</v>
      </c>
      <c r="B8" s="162" t="s">
        <v>50</v>
      </c>
      <c r="C8" s="158" t="s">
        <v>298</v>
      </c>
      <c r="D8" s="213">
        <v>575692</v>
      </c>
      <c r="E8" s="213">
        <v>395363</v>
      </c>
      <c r="F8" s="213">
        <v>81045</v>
      </c>
      <c r="G8" s="213">
        <v>55485</v>
      </c>
      <c r="H8" s="213">
        <v>43799</v>
      </c>
    </row>
    <row r="9" spans="1:15" ht="6" customHeight="1">
      <c r="A9" s="101" t="str">
        <f>IF(E9&lt;&gt;"",COUNTA($E$8:E9),"")</f>
        <v/>
      </c>
      <c r="B9" s="110"/>
      <c r="C9" s="111"/>
      <c r="D9" s="212"/>
      <c r="E9" s="212"/>
      <c r="F9" s="212"/>
      <c r="G9" s="212"/>
      <c r="H9" s="212"/>
    </row>
    <row r="10" spans="1:15" ht="10.35" customHeight="1">
      <c r="A10" s="101">
        <f>IF(E10&lt;&gt;"",COUNTA($E$8:E10),"")</f>
        <v>2</v>
      </c>
      <c r="B10" s="159" t="s">
        <v>6</v>
      </c>
      <c r="C10" s="159" t="s">
        <v>218</v>
      </c>
      <c r="D10" s="212">
        <v>14037</v>
      </c>
      <c r="E10" s="212">
        <v>9407</v>
      </c>
      <c r="F10" s="212">
        <v>1150</v>
      </c>
      <c r="G10" s="212">
        <v>1499</v>
      </c>
      <c r="H10" s="212">
        <v>1981</v>
      </c>
      <c r="I10" s="112"/>
      <c r="J10" s="112"/>
      <c r="K10" s="112"/>
      <c r="L10" s="112"/>
      <c r="M10" s="112"/>
      <c r="N10" s="112"/>
      <c r="O10" s="112"/>
    </row>
    <row r="11" spans="1:15" ht="10.35" customHeight="1">
      <c r="A11" s="101">
        <f>IF(E11&lt;&gt;"",COUNTA($E$8:E11),"")</f>
        <v>3</v>
      </c>
      <c r="B11" s="159" t="s">
        <v>7</v>
      </c>
      <c r="C11" s="159" t="s">
        <v>221</v>
      </c>
      <c r="D11" s="212">
        <v>119198</v>
      </c>
      <c r="E11" s="212">
        <v>89788</v>
      </c>
      <c r="F11" s="212">
        <v>10177</v>
      </c>
      <c r="G11" s="212">
        <v>10065</v>
      </c>
      <c r="H11" s="212">
        <v>9168</v>
      </c>
      <c r="I11" s="112"/>
      <c r="J11" s="112"/>
      <c r="K11" s="112"/>
      <c r="L11" s="112"/>
      <c r="M11" s="112"/>
      <c r="N11" s="112"/>
      <c r="O11" s="112"/>
    </row>
    <row r="12" spans="1:15" ht="10.35" customHeight="1">
      <c r="A12" s="101">
        <f>IF(E12&lt;&gt;"",COUNTA($E$8:E12),"")</f>
        <v>4</v>
      </c>
      <c r="B12" s="159" t="s">
        <v>8</v>
      </c>
      <c r="C12" s="159" t="s">
        <v>222</v>
      </c>
      <c r="D12" s="212">
        <v>77891</v>
      </c>
      <c r="E12" s="212">
        <v>58724</v>
      </c>
      <c r="F12" s="212">
        <v>8223</v>
      </c>
      <c r="G12" s="212">
        <v>6044</v>
      </c>
      <c r="H12" s="212">
        <v>4900</v>
      </c>
      <c r="I12" s="112"/>
    </row>
    <row r="13" spans="1:15" ht="10.35" customHeight="1">
      <c r="A13" s="101">
        <f>IF(E13&lt;&gt;"",COUNTA($E$8:E13),"")</f>
        <v>5</v>
      </c>
      <c r="B13" s="159" t="s">
        <v>10</v>
      </c>
      <c r="C13" s="159" t="s">
        <v>223</v>
      </c>
      <c r="D13" s="212">
        <v>65052</v>
      </c>
      <c r="E13" s="212">
        <v>49074</v>
      </c>
      <c r="F13" s="212">
        <v>6250</v>
      </c>
      <c r="G13" s="212">
        <v>5242</v>
      </c>
      <c r="H13" s="212">
        <v>4486</v>
      </c>
      <c r="I13" s="112"/>
    </row>
    <row r="14" spans="1:15" ht="10.35" customHeight="1">
      <c r="A14" s="101">
        <f>IF(E14&lt;&gt;"",COUNTA($E$8:E14),"")</f>
        <v>6</v>
      </c>
      <c r="B14" s="159" t="s">
        <v>20</v>
      </c>
      <c r="C14" s="159" t="s">
        <v>224</v>
      </c>
      <c r="D14" s="212">
        <v>41307</v>
      </c>
      <c r="E14" s="212">
        <v>31064</v>
      </c>
      <c r="F14" s="212">
        <v>1954</v>
      </c>
      <c r="G14" s="212">
        <v>4021</v>
      </c>
      <c r="H14" s="212">
        <v>4268</v>
      </c>
      <c r="I14" s="112"/>
    </row>
    <row r="15" spans="1:15" ht="10.35" customHeight="1">
      <c r="A15" s="101">
        <f>IF(E15&lt;&gt;"",COUNTA($E$8:E15),"")</f>
        <v>7</v>
      </c>
      <c r="B15" s="159" t="s">
        <v>22</v>
      </c>
      <c r="C15" s="159" t="s">
        <v>225</v>
      </c>
      <c r="D15" s="212">
        <v>442457</v>
      </c>
      <c r="E15" s="212">
        <v>296168</v>
      </c>
      <c r="F15" s="212">
        <v>69718</v>
      </c>
      <c r="G15" s="212">
        <v>43921</v>
      </c>
      <c r="H15" s="212">
        <v>32650</v>
      </c>
      <c r="I15" s="112"/>
    </row>
    <row r="16" spans="1:15" ht="10.35" customHeight="1">
      <c r="A16" s="101">
        <f>IF(E16&lt;&gt;"",COUNTA($E$8:E16),"")</f>
        <v>8</v>
      </c>
      <c r="B16" s="159" t="s">
        <v>23</v>
      </c>
      <c r="C16" s="159" t="s">
        <v>226</v>
      </c>
      <c r="D16" s="212">
        <v>137829</v>
      </c>
      <c r="E16" s="212">
        <v>98607</v>
      </c>
      <c r="F16" s="212">
        <v>7686</v>
      </c>
      <c r="G16" s="212">
        <v>15123</v>
      </c>
      <c r="H16" s="212">
        <v>16413</v>
      </c>
      <c r="I16" s="112"/>
    </row>
    <row r="17" spans="1:15" ht="10.35" customHeight="1">
      <c r="A17" s="101">
        <f>IF(E17&lt;&gt;"",COUNTA($E$8:E17),"")</f>
        <v>9</v>
      </c>
      <c r="B17" s="159" t="s">
        <v>27</v>
      </c>
      <c r="C17" s="159" t="s">
        <v>227</v>
      </c>
      <c r="D17" s="212">
        <v>9017</v>
      </c>
      <c r="E17" s="212">
        <v>4607</v>
      </c>
      <c r="F17" s="212">
        <v>2969</v>
      </c>
      <c r="G17" s="212">
        <v>833</v>
      </c>
      <c r="H17" s="212">
        <v>608</v>
      </c>
      <c r="I17" s="112"/>
    </row>
    <row r="18" spans="1:15" ht="10.35" customHeight="1">
      <c r="A18" s="101">
        <f>IF(E18&lt;&gt;"",COUNTA($E$8:E18),"")</f>
        <v>10</v>
      </c>
      <c r="B18" s="159" t="s">
        <v>30</v>
      </c>
      <c r="C18" s="159" t="s">
        <v>228</v>
      </c>
      <c r="D18" s="212">
        <v>7806</v>
      </c>
      <c r="E18" s="212">
        <v>5687</v>
      </c>
      <c r="F18" s="212">
        <v>1259</v>
      </c>
      <c r="G18" s="212">
        <v>554</v>
      </c>
      <c r="H18" s="212">
        <v>306</v>
      </c>
      <c r="I18" s="112"/>
    </row>
    <row r="19" spans="1:15" ht="10.35" customHeight="1">
      <c r="A19" s="101">
        <f>IF(E19&lt;&gt;"",COUNTA($E$8:E19),"")</f>
        <v>11</v>
      </c>
      <c r="B19" s="159" t="s">
        <v>32</v>
      </c>
      <c r="C19" s="159" t="s">
        <v>229</v>
      </c>
      <c r="D19" s="212">
        <v>7786</v>
      </c>
      <c r="E19" s="212">
        <v>5550</v>
      </c>
      <c r="F19" s="212">
        <v>1195</v>
      </c>
      <c r="G19" s="212">
        <v>431</v>
      </c>
      <c r="H19" s="212">
        <v>610</v>
      </c>
      <c r="I19" s="112"/>
    </row>
    <row r="20" spans="1:15" s="113" customFormat="1" ht="19.899999999999999" customHeight="1">
      <c r="A20" s="101">
        <f>IF(E20&lt;&gt;"",COUNTA($E$8:E20),"")</f>
        <v>12</v>
      </c>
      <c r="B20" s="161" t="s">
        <v>49</v>
      </c>
      <c r="C20" s="159" t="s">
        <v>287</v>
      </c>
      <c r="D20" s="212">
        <v>66401</v>
      </c>
      <c r="E20" s="212">
        <v>42011</v>
      </c>
      <c r="F20" s="212">
        <v>11378</v>
      </c>
      <c r="G20" s="212">
        <v>6888</v>
      </c>
      <c r="H20" s="212">
        <v>6124</v>
      </c>
      <c r="I20" s="112"/>
    </row>
    <row r="21" spans="1:15" s="103" customFormat="1" ht="19.899999999999999" customHeight="1">
      <c r="A21" s="101">
        <f>IF(E21&lt;&gt;"",COUNTA($E$8:E21),"")</f>
        <v>13</v>
      </c>
      <c r="B21" s="161" t="s">
        <v>38</v>
      </c>
      <c r="C21" s="159" t="s">
        <v>230</v>
      </c>
      <c r="D21" s="212">
        <v>192257</v>
      </c>
      <c r="E21" s="212">
        <v>125729</v>
      </c>
      <c r="F21" s="212">
        <v>41506</v>
      </c>
      <c r="G21" s="212">
        <v>18284</v>
      </c>
      <c r="H21" s="212">
        <v>6738</v>
      </c>
      <c r="I21" s="112"/>
    </row>
    <row r="22" spans="1:15" s="103" customFormat="1" ht="19.899999999999999" customHeight="1">
      <c r="A22" s="101">
        <f>IF(E22&lt;&gt;"",COUNTA($E$8:E22),"")</f>
        <v>14</v>
      </c>
      <c r="B22" s="161" t="s">
        <v>43</v>
      </c>
      <c r="C22" s="159" t="s">
        <v>288</v>
      </c>
      <c r="D22" s="212">
        <v>21361</v>
      </c>
      <c r="E22" s="212">
        <v>13977</v>
      </c>
      <c r="F22" s="212">
        <v>3725</v>
      </c>
      <c r="G22" s="212">
        <v>1808</v>
      </c>
      <c r="H22" s="212">
        <v>1851</v>
      </c>
      <c r="I22" s="112"/>
    </row>
    <row r="23" spans="1:15" ht="10.35" customHeight="1">
      <c r="A23" s="101" t="str">
        <f>IF(E23&lt;&gt;"",COUNTA($E$8:E23),"")</f>
        <v/>
      </c>
      <c r="B23" s="160"/>
      <c r="C23" s="162"/>
      <c r="D23" s="212"/>
      <c r="E23" s="212"/>
      <c r="F23" s="212"/>
      <c r="G23" s="212"/>
      <c r="H23" s="212"/>
      <c r="I23" s="112"/>
    </row>
    <row r="24" spans="1:15" ht="10.35" customHeight="1">
      <c r="A24" s="101">
        <f>IF(E24&lt;&gt;"",COUNTA($E$8:E24),"")</f>
        <v>15</v>
      </c>
      <c r="B24" s="160"/>
      <c r="C24" s="159" t="s">
        <v>56</v>
      </c>
      <c r="D24" s="212">
        <v>17938</v>
      </c>
      <c r="E24" s="212">
        <v>1076</v>
      </c>
      <c r="F24" s="212">
        <v>21</v>
      </c>
      <c r="G24" s="212">
        <v>14702</v>
      </c>
      <c r="H24" s="212">
        <v>2139</v>
      </c>
      <c r="I24" s="112"/>
      <c r="J24" s="112"/>
      <c r="K24" s="112"/>
      <c r="L24" s="112"/>
      <c r="M24" s="112"/>
      <c r="N24" s="112"/>
      <c r="O24" s="112"/>
    </row>
    <row r="25" spans="1:15" ht="10.35" customHeight="1">
      <c r="A25" s="101">
        <f>IF(E25&lt;&gt;"",COUNTA($E$8:E25),"")</f>
        <v>16</v>
      </c>
      <c r="B25" s="160"/>
      <c r="C25" s="159" t="s">
        <v>57</v>
      </c>
      <c r="D25" s="212">
        <v>39218</v>
      </c>
      <c r="E25" s="212">
        <v>18498</v>
      </c>
      <c r="F25" s="212">
        <v>1365</v>
      </c>
      <c r="G25" s="212">
        <v>16052</v>
      </c>
      <c r="H25" s="212">
        <v>3303</v>
      </c>
      <c r="I25" s="112"/>
    </row>
    <row r="26" spans="1:15" ht="10.35" customHeight="1">
      <c r="A26" s="101">
        <f>IF(E26&lt;&gt;"",COUNTA($E$8:E26),"")</f>
        <v>17</v>
      </c>
      <c r="B26" s="160"/>
      <c r="C26" s="159" t="s">
        <v>58</v>
      </c>
      <c r="D26" s="212">
        <v>40164</v>
      </c>
      <c r="E26" s="212">
        <v>23876</v>
      </c>
      <c r="F26" s="212">
        <v>6713</v>
      </c>
      <c r="G26" s="212">
        <v>6782</v>
      </c>
      <c r="H26" s="212">
        <v>2793</v>
      </c>
      <c r="I26" s="112"/>
    </row>
    <row r="27" spans="1:15" ht="10.35" customHeight="1">
      <c r="A27" s="101">
        <f>IF(E27&lt;&gt;"",COUNTA($E$8:E27),"")</f>
        <v>18</v>
      </c>
      <c r="B27" s="160"/>
      <c r="C27" s="159" t="s">
        <v>59</v>
      </c>
      <c r="D27" s="212">
        <v>54108</v>
      </c>
      <c r="E27" s="212">
        <v>36511</v>
      </c>
      <c r="F27" s="212">
        <v>10056</v>
      </c>
      <c r="G27" s="212">
        <v>4473</v>
      </c>
      <c r="H27" s="212">
        <v>3068</v>
      </c>
      <c r="I27" s="112"/>
    </row>
    <row r="28" spans="1:15" ht="10.35" customHeight="1">
      <c r="A28" s="101">
        <f>IF(E28&lt;&gt;"",COUNTA($E$8:E28),"")</f>
        <v>19</v>
      </c>
      <c r="B28" s="160"/>
      <c r="C28" s="159" t="s">
        <v>60</v>
      </c>
      <c r="D28" s="212">
        <v>76152</v>
      </c>
      <c r="E28" s="212">
        <v>55309</v>
      </c>
      <c r="F28" s="212">
        <v>12564</v>
      </c>
      <c r="G28" s="212">
        <v>3840</v>
      </c>
      <c r="H28" s="212">
        <v>4439</v>
      </c>
      <c r="I28" s="112"/>
    </row>
    <row r="29" spans="1:15" ht="10.35" customHeight="1">
      <c r="A29" s="101">
        <f>IF(E29&lt;&gt;"",COUNTA($E$8:E29),"")</f>
        <v>20</v>
      </c>
      <c r="B29" s="160"/>
      <c r="C29" s="159" t="s">
        <v>61</v>
      </c>
      <c r="D29" s="212">
        <v>72371</v>
      </c>
      <c r="E29" s="212">
        <v>53286</v>
      </c>
      <c r="F29" s="212">
        <v>10985</v>
      </c>
      <c r="G29" s="212">
        <v>2924</v>
      </c>
      <c r="H29" s="212">
        <v>5176</v>
      </c>
      <c r="I29" s="112"/>
    </row>
    <row r="30" spans="1:15" ht="10.35" customHeight="1">
      <c r="A30" s="101">
        <f>IF(E30&lt;&gt;"",COUNTA($E$8:E30),"")</f>
        <v>21</v>
      </c>
      <c r="B30" s="160"/>
      <c r="C30" s="159" t="s">
        <v>62</v>
      </c>
      <c r="D30" s="212">
        <v>59912</v>
      </c>
      <c r="E30" s="212">
        <v>44162</v>
      </c>
      <c r="F30" s="212">
        <v>8683</v>
      </c>
      <c r="G30" s="212">
        <v>2259</v>
      </c>
      <c r="H30" s="212">
        <v>4808</v>
      </c>
      <c r="I30" s="112"/>
    </row>
    <row r="31" spans="1:15" ht="10.35" customHeight="1">
      <c r="A31" s="101">
        <f>IF(E31&lt;&gt;"",COUNTA($E$8:E31),"")</f>
        <v>22</v>
      </c>
      <c r="B31" s="160"/>
      <c r="C31" s="159" t="s">
        <v>63</v>
      </c>
      <c r="D31" s="212">
        <v>63200</v>
      </c>
      <c r="E31" s="212">
        <v>48668</v>
      </c>
      <c r="F31" s="212">
        <v>7652</v>
      </c>
      <c r="G31" s="212">
        <v>1587</v>
      </c>
      <c r="H31" s="212">
        <v>5293</v>
      </c>
      <c r="I31" s="112"/>
    </row>
    <row r="32" spans="1:15" ht="10.35" customHeight="1">
      <c r="A32" s="101">
        <f>IF(E32&lt;&gt;"",COUNTA($E$8:E32),"")</f>
        <v>23</v>
      </c>
      <c r="B32" s="160"/>
      <c r="C32" s="159" t="s">
        <v>64</v>
      </c>
      <c r="D32" s="212">
        <v>78960</v>
      </c>
      <c r="E32" s="212">
        <v>60255</v>
      </c>
      <c r="F32" s="212">
        <v>10912</v>
      </c>
      <c r="G32" s="212">
        <v>1483</v>
      </c>
      <c r="H32" s="212">
        <v>6310</v>
      </c>
      <c r="I32" s="112"/>
    </row>
    <row r="33" spans="1:15" ht="10.35" customHeight="1">
      <c r="A33" s="101">
        <f>IF(E33&lt;&gt;"",COUNTA($E$8:E33),"")</f>
        <v>24</v>
      </c>
      <c r="B33" s="160"/>
      <c r="C33" s="159" t="s">
        <v>52</v>
      </c>
      <c r="D33" s="212">
        <v>65201</v>
      </c>
      <c r="E33" s="212">
        <v>48756</v>
      </c>
      <c r="F33" s="212">
        <v>9832</v>
      </c>
      <c r="G33" s="212">
        <v>1236</v>
      </c>
      <c r="H33" s="212">
        <v>5377</v>
      </c>
      <c r="I33" s="112"/>
    </row>
    <row r="34" spans="1:15" ht="10.35" customHeight="1">
      <c r="A34" s="101">
        <f>IF(E34&lt;&gt;"",COUNTA($E$8:E34),"")</f>
        <v>25</v>
      </c>
      <c r="B34" s="160"/>
      <c r="C34" s="159" t="s">
        <v>53</v>
      </c>
      <c r="D34" s="212">
        <v>8468</v>
      </c>
      <c r="E34" s="212">
        <v>4966</v>
      </c>
      <c r="F34" s="212">
        <v>2262</v>
      </c>
      <c r="G34" s="212">
        <v>147</v>
      </c>
      <c r="H34" s="212">
        <v>1093</v>
      </c>
      <c r="I34" s="112"/>
    </row>
    <row r="35" spans="1:15" ht="15" customHeight="1">
      <c r="A35" s="101" t="str">
        <f>IF(E35&lt;&gt;"",COUNTA($E$8:E35),"")</f>
        <v/>
      </c>
      <c r="B35" s="160"/>
      <c r="C35" s="159"/>
      <c r="D35" s="294" t="s">
        <v>55</v>
      </c>
      <c r="E35" s="297"/>
      <c r="F35" s="297"/>
      <c r="G35" s="297"/>
      <c r="H35" s="297"/>
      <c r="I35" s="112"/>
    </row>
    <row r="36" spans="1:15" ht="15" customHeight="1">
      <c r="A36" s="101" t="str">
        <f>IF(E36&lt;&gt;"",COUNTA($E$8:E36),"")</f>
        <v/>
      </c>
      <c r="B36" s="160"/>
      <c r="C36" s="159"/>
      <c r="D36" s="290" t="s">
        <v>157</v>
      </c>
      <c r="E36" s="296"/>
      <c r="F36" s="296"/>
      <c r="G36" s="296"/>
      <c r="H36" s="296"/>
    </row>
    <row r="37" spans="1:15" ht="11.1" customHeight="1">
      <c r="A37" s="101">
        <f>IF(E37&lt;&gt;"",COUNTA($E$8:E37),"")</f>
        <v>26</v>
      </c>
      <c r="B37" s="162" t="s">
        <v>50</v>
      </c>
      <c r="C37" s="158" t="s">
        <v>298</v>
      </c>
      <c r="D37" s="213">
        <v>290009</v>
      </c>
      <c r="E37" s="213">
        <v>201900</v>
      </c>
      <c r="F37" s="213">
        <v>45332</v>
      </c>
      <c r="G37" s="213">
        <v>23623</v>
      </c>
      <c r="H37" s="213">
        <v>19154</v>
      </c>
    </row>
    <row r="38" spans="1:15" ht="6" customHeight="1">
      <c r="A38" s="101" t="str">
        <f>IF(E38&lt;&gt;"",COUNTA($E$8:E38),"")</f>
        <v/>
      </c>
      <c r="B38" s="159"/>
      <c r="C38" s="159"/>
      <c r="D38" s="212"/>
      <c r="E38" s="212"/>
      <c r="F38" s="212"/>
      <c r="G38" s="212"/>
      <c r="H38" s="212"/>
    </row>
    <row r="39" spans="1:15" ht="10.35" customHeight="1">
      <c r="A39" s="101">
        <f>IF(E39&lt;&gt;"",COUNTA($E$8:E39),"")</f>
        <v>27</v>
      </c>
      <c r="B39" s="159" t="s">
        <v>6</v>
      </c>
      <c r="C39" s="159" t="s">
        <v>218</v>
      </c>
      <c r="D39" s="212">
        <v>3590</v>
      </c>
      <c r="E39" s="212">
        <v>2299</v>
      </c>
      <c r="F39" s="212">
        <v>459</v>
      </c>
      <c r="G39" s="212">
        <v>357</v>
      </c>
      <c r="H39" s="212">
        <v>475</v>
      </c>
      <c r="I39" s="112"/>
      <c r="J39" s="112"/>
      <c r="K39" s="112"/>
      <c r="L39" s="112"/>
      <c r="M39" s="112"/>
      <c r="N39" s="112"/>
      <c r="O39" s="112"/>
    </row>
    <row r="40" spans="1:15" ht="10.35" customHeight="1">
      <c r="A40" s="101">
        <f>IF(E40&lt;&gt;"",COUNTA($E$8:E40),"")</f>
        <v>28</v>
      </c>
      <c r="B40" s="159" t="s">
        <v>7</v>
      </c>
      <c r="C40" s="159" t="s">
        <v>221</v>
      </c>
      <c r="D40" s="212">
        <v>25269</v>
      </c>
      <c r="E40" s="212">
        <v>18336</v>
      </c>
      <c r="F40" s="212">
        <v>3455</v>
      </c>
      <c r="G40" s="212">
        <v>1675</v>
      </c>
      <c r="H40" s="212">
        <v>1803</v>
      </c>
      <c r="I40" s="112"/>
      <c r="J40" s="112"/>
      <c r="K40" s="112"/>
      <c r="L40" s="112"/>
      <c r="M40" s="112"/>
      <c r="N40" s="112"/>
      <c r="O40" s="112"/>
    </row>
    <row r="41" spans="1:15" ht="10.35" customHeight="1">
      <c r="A41" s="101">
        <f>IF(E41&lt;&gt;"",COUNTA($E$8:E41),"")</f>
        <v>29</v>
      </c>
      <c r="B41" s="159" t="s">
        <v>8</v>
      </c>
      <c r="C41" s="159" t="s">
        <v>222</v>
      </c>
      <c r="D41" s="212">
        <v>20313</v>
      </c>
      <c r="E41" s="212">
        <v>14694</v>
      </c>
      <c r="F41" s="212">
        <v>2811</v>
      </c>
      <c r="G41" s="212">
        <v>1377</v>
      </c>
      <c r="H41" s="212">
        <v>1431</v>
      </c>
    </row>
    <row r="42" spans="1:15" ht="10.35" customHeight="1">
      <c r="A42" s="101">
        <f>IF(E42&lt;&gt;"",COUNTA($E$8:E42),"")</f>
        <v>30</v>
      </c>
      <c r="B42" s="159" t="s">
        <v>10</v>
      </c>
      <c r="C42" s="159" t="s">
        <v>223</v>
      </c>
      <c r="D42" s="212">
        <v>17407</v>
      </c>
      <c r="E42" s="212">
        <v>12727</v>
      </c>
      <c r="F42" s="212">
        <v>2046</v>
      </c>
      <c r="G42" s="212">
        <v>1259</v>
      </c>
      <c r="H42" s="212">
        <v>1375</v>
      </c>
    </row>
    <row r="43" spans="1:15" ht="10.35" customHeight="1">
      <c r="A43" s="101">
        <f>IF(E43&lt;&gt;"",COUNTA($E$8:E43),"")</f>
        <v>31</v>
      </c>
      <c r="B43" s="159" t="s">
        <v>20</v>
      </c>
      <c r="C43" s="159" t="s">
        <v>224</v>
      </c>
      <c r="D43" s="212">
        <v>4956</v>
      </c>
      <c r="E43" s="212">
        <v>3642</v>
      </c>
      <c r="F43" s="212">
        <v>644</v>
      </c>
      <c r="G43" s="212">
        <v>298</v>
      </c>
      <c r="H43" s="212">
        <v>372</v>
      </c>
    </row>
    <row r="44" spans="1:15" ht="10.35" customHeight="1">
      <c r="A44" s="101">
        <f>IF(E44&lt;&gt;"",COUNTA($E$8:E44),"")</f>
        <v>32</v>
      </c>
      <c r="B44" s="159" t="s">
        <v>22</v>
      </c>
      <c r="C44" s="159" t="s">
        <v>225</v>
      </c>
      <c r="D44" s="212">
        <v>261150</v>
      </c>
      <c r="E44" s="212">
        <v>181265</v>
      </c>
      <c r="F44" s="212">
        <v>41418</v>
      </c>
      <c r="G44" s="212">
        <v>21591</v>
      </c>
      <c r="H44" s="212">
        <v>16876</v>
      </c>
    </row>
    <row r="45" spans="1:15" ht="10.35" customHeight="1">
      <c r="A45" s="101">
        <f>IF(E45&lt;&gt;"",COUNTA($E$8:E45),"")</f>
        <v>33</v>
      </c>
      <c r="B45" s="159" t="s">
        <v>23</v>
      </c>
      <c r="C45" s="159" t="s">
        <v>226</v>
      </c>
      <c r="D45" s="212">
        <v>65211</v>
      </c>
      <c r="E45" s="212">
        <v>46886</v>
      </c>
      <c r="F45" s="212">
        <v>4125</v>
      </c>
      <c r="G45" s="212">
        <v>6376</v>
      </c>
      <c r="H45" s="212">
        <v>7824</v>
      </c>
    </row>
    <row r="46" spans="1:15" ht="10.35" customHeight="1">
      <c r="A46" s="101">
        <f>IF(E46&lt;&gt;"",COUNTA($E$8:E46),"")</f>
        <v>34</v>
      </c>
      <c r="B46" s="159" t="s">
        <v>27</v>
      </c>
      <c r="C46" s="159" t="s">
        <v>227</v>
      </c>
      <c r="D46" s="212">
        <v>3059</v>
      </c>
      <c r="E46" s="212">
        <v>1618</v>
      </c>
      <c r="F46" s="212">
        <v>977</v>
      </c>
      <c r="G46" s="212">
        <v>226</v>
      </c>
      <c r="H46" s="212">
        <v>238</v>
      </c>
    </row>
    <row r="47" spans="1:15" ht="10.35" customHeight="1">
      <c r="A47" s="101">
        <f>IF(E47&lt;&gt;"",COUNTA($E$8:E47),"")</f>
        <v>35</v>
      </c>
      <c r="B47" s="159" t="s">
        <v>30</v>
      </c>
      <c r="C47" s="159" t="s">
        <v>228</v>
      </c>
      <c r="D47" s="212">
        <v>4954</v>
      </c>
      <c r="E47" s="212">
        <v>3825</v>
      </c>
      <c r="F47" s="212">
        <v>671</v>
      </c>
      <c r="G47" s="212">
        <v>248</v>
      </c>
      <c r="H47" s="212">
        <v>210</v>
      </c>
    </row>
    <row r="48" spans="1:15" ht="10.35" customHeight="1">
      <c r="A48" s="101">
        <f>IF(E48&lt;&gt;"",COUNTA($E$8:E48),"")</f>
        <v>36</v>
      </c>
      <c r="B48" s="159" t="s">
        <v>32</v>
      </c>
      <c r="C48" s="159" t="s">
        <v>229</v>
      </c>
      <c r="D48" s="212">
        <v>3835</v>
      </c>
      <c r="E48" s="212">
        <v>2710</v>
      </c>
      <c r="F48" s="212">
        <v>649</v>
      </c>
      <c r="G48" s="212">
        <v>214</v>
      </c>
      <c r="H48" s="212">
        <v>262</v>
      </c>
    </row>
    <row r="49" spans="1:15" ht="19.899999999999999" customHeight="1">
      <c r="A49" s="101">
        <f>IF(E49&lt;&gt;"",COUNTA($E$8:E49),"")</f>
        <v>37</v>
      </c>
      <c r="B49" s="161" t="s">
        <v>49</v>
      </c>
      <c r="C49" s="159" t="s">
        <v>287</v>
      </c>
      <c r="D49" s="212">
        <v>32368</v>
      </c>
      <c r="E49" s="212">
        <v>21034</v>
      </c>
      <c r="F49" s="212">
        <v>5338</v>
      </c>
      <c r="G49" s="212">
        <v>2720</v>
      </c>
      <c r="H49" s="212">
        <v>3276</v>
      </c>
    </row>
    <row r="50" spans="1:15" ht="19.899999999999999" customHeight="1">
      <c r="A50" s="101">
        <f>IF(E50&lt;&gt;"",COUNTA($E$8:E50),"")</f>
        <v>38</v>
      </c>
      <c r="B50" s="161" t="s">
        <v>38</v>
      </c>
      <c r="C50" s="159" t="s">
        <v>230</v>
      </c>
      <c r="D50" s="212">
        <v>138591</v>
      </c>
      <c r="E50" s="212">
        <v>96257</v>
      </c>
      <c r="F50" s="212">
        <v>27382</v>
      </c>
      <c r="G50" s="212">
        <v>10879</v>
      </c>
      <c r="H50" s="212">
        <v>4073</v>
      </c>
    </row>
    <row r="51" spans="1:15" ht="19.899999999999999" customHeight="1">
      <c r="A51" s="101">
        <f>IF(E51&lt;&gt;"",COUNTA($E$8:E51),"")</f>
        <v>39</v>
      </c>
      <c r="B51" s="161" t="s">
        <v>43</v>
      </c>
      <c r="C51" s="159" t="s">
        <v>288</v>
      </c>
      <c r="D51" s="212">
        <v>13132</v>
      </c>
      <c r="E51" s="212">
        <v>8935</v>
      </c>
      <c r="F51" s="212">
        <v>2276</v>
      </c>
      <c r="G51" s="212">
        <v>928</v>
      </c>
      <c r="H51" s="212">
        <v>993</v>
      </c>
    </row>
    <row r="52" spans="1:15" ht="10.35" customHeight="1">
      <c r="A52" s="101" t="str">
        <f>IF(E52&lt;&gt;"",COUNTA($E$8:E52),"")</f>
        <v/>
      </c>
      <c r="B52" s="160"/>
      <c r="C52" s="162"/>
      <c r="D52" s="212"/>
      <c r="E52" s="212"/>
      <c r="F52" s="212"/>
      <c r="G52" s="212"/>
      <c r="H52" s="212"/>
    </row>
    <row r="53" spans="1:15" ht="10.35" customHeight="1">
      <c r="A53" s="101">
        <f>IF(E53&lt;&gt;"",COUNTA($E$8:E53),"")</f>
        <v>40</v>
      </c>
      <c r="B53" s="160"/>
      <c r="C53" s="159" t="s">
        <v>56</v>
      </c>
      <c r="D53" s="212">
        <v>7688</v>
      </c>
      <c r="E53" s="212">
        <v>464</v>
      </c>
      <c r="F53" s="212">
        <v>12</v>
      </c>
      <c r="G53" s="212">
        <v>6345</v>
      </c>
      <c r="H53" s="212">
        <v>867</v>
      </c>
      <c r="I53" s="112"/>
      <c r="J53" s="112"/>
      <c r="K53" s="112"/>
      <c r="L53" s="112"/>
      <c r="M53" s="112"/>
      <c r="N53" s="112"/>
      <c r="O53" s="112"/>
    </row>
    <row r="54" spans="1:15" ht="10.35" customHeight="1">
      <c r="A54" s="101">
        <f>IF(E54&lt;&gt;"",COUNTA($E$8:E54),"")</f>
        <v>41</v>
      </c>
      <c r="B54" s="160"/>
      <c r="C54" s="159" t="s">
        <v>57</v>
      </c>
      <c r="D54" s="212">
        <v>17750</v>
      </c>
      <c r="E54" s="212">
        <v>8433</v>
      </c>
      <c r="F54" s="212">
        <v>842</v>
      </c>
      <c r="G54" s="212">
        <v>7067</v>
      </c>
      <c r="H54" s="212">
        <v>1408</v>
      </c>
    </row>
    <row r="55" spans="1:15" ht="10.35" customHeight="1">
      <c r="A55" s="101">
        <f>IF(E55&lt;&gt;"",COUNTA($E$8:E55),"")</f>
        <v>42</v>
      </c>
      <c r="B55" s="160"/>
      <c r="C55" s="159" t="s">
        <v>58</v>
      </c>
      <c r="D55" s="212">
        <v>19133</v>
      </c>
      <c r="E55" s="212">
        <v>11650</v>
      </c>
      <c r="F55" s="212">
        <v>3907</v>
      </c>
      <c r="G55" s="212">
        <v>2578</v>
      </c>
      <c r="H55" s="212">
        <v>998</v>
      </c>
    </row>
    <row r="56" spans="1:15" ht="10.35" customHeight="1">
      <c r="A56" s="101">
        <f>IF(E56&lt;&gt;"",COUNTA($E$8:E56),"")</f>
        <v>43</v>
      </c>
      <c r="B56" s="160"/>
      <c r="C56" s="159" t="s">
        <v>59</v>
      </c>
      <c r="D56" s="212">
        <v>26780</v>
      </c>
      <c r="E56" s="212">
        <v>18325</v>
      </c>
      <c r="F56" s="212">
        <v>5594</v>
      </c>
      <c r="G56" s="212">
        <v>1768</v>
      </c>
      <c r="H56" s="212">
        <v>1093</v>
      </c>
    </row>
    <row r="57" spans="1:15" ht="10.35" customHeight="1">
      <c r="A57" s="101">
        <f>IF(E57&lt;&gt;"",COUNTA($E$8:E57),"")</f>
        <v>44</v>
      </c>
      <c r="B57" s="160"/>
      <c r="C57" s="159" t="s">
        <v>60</v>
      </c>
      <c r="D57" s="212">
        <v>38278</v>
      </c>
      <c r="E57" s="212">
        <v>27980</v>
      </c>
      <c r="F57" s="212">
        <v>7046</v>
      </c>
      <c r="G57" s="212">
        <v>1549</v>
      </c>
      <c r="H57" s="212">
        <v>1703</v>
      </c>
    </row>
    <row r="58" spans="1:15" ht="10.35" customHeight="1">
      <c r="A58" s="101">
        <f>IF(E58&lt;&gt;"",COUNTA($E$8:E58),"")</f>
        <v>45</v>
      </c>
      <c r="B58" s="160"/>
      <c r="C58" s="159" t="s">
        <v>61</v>
      </c>
      <c r="D58" s="212">
        <v>36334</v>
      </c>
      <c r="E58" s="212">
        <v>26851</v>
      </c>
      <c r="F58" s="212">
        <v>6197</v>
      </c>
      <c r="G58" s="212">
        <v>1180</v>
      </c>
      <c r="H58" s="212">
        <v>2106</v>
      </c>
    </row>
    <row r="59" spans="1:15" ht="10.35" customHeight="1">
      <c r="A59" s="101">
        <f>IF(E59&lt;&gt;"",COUNTA($E$8:E59),"")</f>
        <v>46</v>
      </c>
      <c r="B59" s="160"/>
      <c r="C59" s="159" t="s">
        <v>62</v>
      </c>
      <c r="D59" s="212">
        <v>30157</v>
      </c>
      <c r="E59" s="212">
        <v>22373</v>
      </c>
      <c r="F59" s="212">
        <v>4751</v>
      </c>
      <c r="G59" s="212">
        <v>955</v>
      </c>
      <c r="H59" s="212">
        <v>2078</v>
      </c>
    </row>
    <row r="60" spans="1:15" ht="10.35" customHeight="1">
      <c r="A60" s="101">
        <f>IF(E60&lt;&gt;"",COUNTA($E$8:E60),"")</f>
        <v>47</v>
      </c>
      <c r="B60" s="160"/>
      <c r="C60" s="159" t="s">
        <v>63</v>
      </c>
      <c r="D60" s="212">
        <v>33033</v>
      </c>
      <c r="E60" s="212">
        <v>25532</v>
      </c>
      <c r="F60" s="212">
        <v>4279</v>
      </c>
      <c r="G60" s="212">
        <v>748</v>
      </c>
      <c r="H60" s="212">
        <v>2474</v>
      </c>
    </row>
    <row r="61" spans="1:15" ht="10.35" customHeight="1">
      <c r="A61" s="101">
        <f>IF(E61&lt;&gt;"",COUNTA($E$8:E61),"")</f>
        <v>48</v>
      </c>
      <c r="B61" s="160"/>
      <c r="C61" s="159" t="s">
        <v>64</v>
      </c>
      <c r="D61" s="212">
        <v>42544</v>
      </c>
      <c r="E61" s="212">
        <v>32315</v>
      </c>
      <c r="F61" s="212">
        <v>6325</v>
      </c>
      <c r="G61" s="212">
        <v>745</v>
      </c>
      <c r="H61" s="212">
        <v>3159</v>
      </c>
    </row>
    <row r="62" spans="1:15" ht="10.35" customHeight="1">
      <c r="A62" s="101">
        <f>IF(E62&lt;&gt;"",COUNTA($E$8:E62),"")</f>
        <v>49</v>
      </c>
      <c r="B62" s="160"/>
      <c r="C62" s="159" t="s">
        <v>52</v>
      </c>
      <c r="D62" s="212">
        <v>34830</v>
      </c>
      <c r="E62" s="212">
        <v>25891</v>
      </c>
      <c r="F62" s="212">
        <v>5464</v>
      </c>
      <c r="G62" s="212">
        <v>630</v>
      </c>
      <c r="H62" s="212">
        <v>2845</v>
      </c>
    </row>
    <row r="63" spans="1:15" ht="10.35" customHeight="1">
      <c r="A63" s="101">
        <f>IF(E63&lt;&gt;"",COUNTA($E$8:E63),"")</f>
        <v>50</v>
      </c>
      <c r="B63" s="160"/>
      <c r="C63" s="159" t="s">
        <v>53</v>
      </c>
      <c r="D63" s="212">
        <v>3482</v>
      </c>
      <c r="E63" s="212">
        <v>2086</v>
      </c>
      <c r="F63" s="212">
        <v>915</v>
      </c>
      <c r="G63" s="212">
        <v>58</v>
      </c>
      <c r="H63" s="212">
        <v>423</v>
      </c>
    </row>
    <row r="64" spans="1:15" ht="11.45" customHeight="1">
      <c r="A64" s="114"/>
      <c r="B64" s="183"/>
      <c r="C64" s="184"/>
      <c r="D64" s="183"/>
      <c r="E64" s="183"/>
      <c r="F64" s="183"/>
      <c r="G64" s="183"/>
      <c r="H64" s="183"/>
    </row>
    <row r="65" spans="3:8" ht="11.45" customHeight="1">
      <c r="C65" s="93"/>
      <c r="D65" s="112"/>
      <c r="E65" s="112"/>
      <c r="F65" s="112"/>
      <c r="G65" s="112"/>
      <c r="H65" s="112"/>
    </row>
    <row r="66" spans="3:8" ht="11.45" customHeight="1">
      <c r="C66" s="93"/>
      <c r="D66" s="112"/>
      <c r="E66" s="112"/>
      <c r="F66" s="112"/>
      <c r="G66" s="112"/>
      <c r="H66" s="112"/>
    </row>
    <row r="67" spans="3:8" ht="11.45" customHeight="1">
      <c r="D67" s="112"/>
      <c r="E67" s="112"/>
      <c r="F67" s="112"/>
      <c r="G67" s="112"/>
      <c r="H67" s="112"/>
    </row>
  </sheetData>
  <mergeCells count="14">
    <mergeCell ref="D36:H36"/>
    <mergeCell ref="A1:C1"/>
    <mergeCell ref="D1:H1"/>
    <mergeCell ref="A2:A5"/>
    <mergeCell ref="B2:B5"/>
    <mergeCell ref="C2:C5"/>
    <mergeCell ref="D2:D5"/>
    <mergeCell ref="E2:H2"/>
    <mergeCell ref="E3:E5"/>
    <mergeCell ref="F3:F5"/>
    <mergeCell ref="G3:G5"/>
    <mergeCell ref="D35:H35"/>
    <mergeCell ref="H3:H5"/>
    <mergeCell ref="D7:H7"/>
  </mergeCells>
  <conditionalFormatting sqref="D35 D8:H8">
    <cfRule type="cellIs" dxfId="57" priority="4" stopIfTrue="1" operator="between">
      <formula>0.1</formula>
      <formula>2.9</formula>
    </cfRule>
  </conditionalFormatting>
  <conditionalFormatting sqref="D9:H34">
    <cfRule type="cellIs" dxfId="56" priority="2" stopIfTrue="1" operator="between">
      <formula>0.1</formula>
      <formula>2.9</formula>
    </cfRule>
  </conditionalFormatting>
  <conditionalFormatting sqref="D37:H63">
    <cfRule type="cellIs" dxfId="55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/>
  <dimension ref="A1:K45"/>
  <sheetViews>
    <sheetView zoomScale="140" zoomScaleNormal="140" workbookViewId="0">
      <pane xSplit="3" ySplit="5" topLeftCell="D6" activePane="bottomRight" state="frozen"/>
      <selection activeCell="A7" sqref="A7:D7"/>
      <selection pane="topRight" activeCell="A7" sqref="A7:D7"/>
      <selection pane="bottomLeft" activeCell="A7" sqref="A7:D7"/>
      <selection pane="bottomRight" activeCell="D7" sqref="D7"/>
    </sheetView>
  </sheetViews>
  <sheetFormatPr baseColWidth="10" defaultColWidth="36.42578125" defaultRowHeight="10.7" customHeight="1"/>
  <cols>
    <col min="1" max="1" width="3.28515625" style="122" customWidth="1"/>
    <col min="2" max="2" width="5.7109375" style="122" customWidth="1"/>
    <col min="3" max="3" width="39.7109375" style="122" customWidth="1"/>
    <col min="4" max="4" width="8.7109375" style="122" customWidth="1"/>
    <col min="5" max="6" width="6.7109375" style="122" customWidth="1"/>
    <col min="7" max="7" width="7.7109375" style="122" customWidth="1"/>
    <col min="8" max="9" width="6.7109375" style="122" customWidth="1"/>
    <col min="10" max="10" width="7.7109375" style="122" customWidth="1"/>
    <col min="11" max="255" width="11.42578125" style="122" customWidth="1"/>
    <col min="256" max="16384" width="36.42578125" style="122"/>
  </cols>
  <sheetData>
    <row r="1" spans="1:11" s="152" customFormat="1" ht="54" customHeight="1">
      <c r="A1" s="299" t="s">
        <v>173</v>
      </c>
      <c r="B1" s="300"/>
      <c r="C1" s="300"/>
      <c r="D1" s="276" t="s">
        <v>393</v>
      </c>
      <c r="E1" s="276"/>
      <c r="F1" s="276"/>
      <c r="G1" s="276"/>
      <c r="H1" s="276"/>
      <c r="I1" s="277"/>
      <c r="J1" s="163"/>
    </row>
    <row r="2" spans="1:11" s="93" customFormat="1" ht="11.45" customHeight="1">
      <c r="A2" s="278" t="s">
        <v>80</v>
      </c>
      <c r="B2" s="280" t="s">
        <v>85</v>
      </c>
      <c r="C2" s="280" t="s">
        <v>88</v>
      </c>
      <c r="D2" s="301" t="s">
        <v>301</v>
      </c>
      <c r="E2" s="280" t="s">
        <v>2</v>
      </c>
      <c r="F2" s="281"/>
      <c r="G2" s="281"/>
      <c r="H2" s="281"/>
      <c r="I2" s="288"/>
    </row>
    <row r="3" spans="1:11" s="93" customFormat="1" ht="11.45" customHeight="1">
      <c r="A3" s="287"/>
      <c r="B3" s="281"/>
      <c r="C3" s="281"/>
      <c r="D3" s="302"/>
      <c r="E3" s="301" t="s">
        <v>3</v>
      </c>
      <c r="F3" s="301" t="s">
        <v>4</v>
      </c>
      <c r="G3" s="301" t="s">
        <v>292</v>
      </c>
      <c r="H3" s="280" t="s">
        <v>186</v>
      </c>
      <c r="I3" s="289" t="s">
        <v>87</v>
      </c>
    </row>
    <row r="4" spans="1:11" s="93" customFormat="1" ht="11.45" customHeight="1">
      <c r="A4" s="287"/>
      <c r="B4" s="281"/>
      <c r="C4" s="281"/>
      <c r="D4" s="302"/>
      <c r="E4" s="303"/>
      <c r="F4" s="303"/>
      <c r="G4" s="303"/>
      <c r="H4" s="281"/>
      <c r="I4" s="288"/>
    </row>
    <row r="5" spans="1:11" s="99" customFormat="1" ht="11.45" customHeight="1">
      <c r="A5" s="115">
        <v>1</v>
      </c>
      <c r="B5" s="95">
        <v>2</v>
      </c>
      <c r="C5" s="95">
        <v>3</v>
      </c>
      <c r="D5" s="95">
        <v>4</v>
      </c>
      <c r="E5" s="95">
        <v>5</v>
      </c>
      <c r="F5" s="95">
        <v>6</v>
      </c>
      <c r="G5" s="95">
        <v>7</v>
      </c>
      <c r="H5" s="95">
        <v>8</v>
      </c>
      <c r="I5" s="116">
        <v>9</v>
      </c>
      <c r="J5" s="117"/>
    </row>
    <row r="6" spans="1:11" s="93" customFormat="1" ht="11.1" customHeight="1">
      <c r="A6" s="118"/>
      <c r="B6" s="206"/>
      <c r="C6" s="178"/>
      <c r="D6" s="212"/>
      <c r="E6" s="212"/>
      <c r="F6" s="212"/>
      <c r="G6" s="212"/>
      <c r="H6" s="212"/>
      <c r="I6" s="212"/>
      <c r="J6" s="119"/>
    </row>
    <row r="7" spans="1:11" s="93" customFormat="1" ht="11.1" customHeight="1">
      <c r="A7" s="101">
        <f>IF(E7&lt;&gt;"",COUNTA($E7:E$7),"")</f>
        <v>1</v>
      </c>
      <c r="B7" s="179"/>
      <c r="C7" s="180" t="s">
        <v>302</v>
      </c>
      <c r="D7" s="213">
        <v>575692</v>
      </c>
      <c r="E7" s="213">
        <v>285683</v>
      </c>
      <c r="F7" s="213">
        <v>290009</v>
      </c>
      <c r="G7" s="213">
        <v>186252</v>
      </c>
      <c r="H7" s="213">
        <v>38255</v>
      </c>
      <c r="I7" s="213">
        <v>26781</v>
      </c>
      <c r="J7" s="119"/>
    </row>
    <row r="8" spans="1:11" s="93" customFormat="1" ht="11.1" customHeight="1">
      <c r="A8" s="101" t="str">
        <f>IF(E8&lt;&gt;"",COUNTA($E$7:E8),"")</f>
        <v/>
      </c>
      <c r="B8" s="207"/>
      <c r="C8" s="178"/>
      <c r="D8" s="212"/>
      <c r="E8" s="212"/>
      <c r="F8" s="212"/>
      <c r="G8" s="212"/>
      <c r="H8" s="212"/>
      <c r="I8" s="212"/>
      <c r="J8" s="119"/>
    </row>
    <row r="9" spans="1:11" ht="11.1" customHeight="1">
      <c r="A9" s="101">
        <f>IF(E9&lt;&gt;"",COUNTA($E$7:E9),"")</f>
        <v>2</v>
      </c>
      <c r="B9" s="182">
        <v>11</v>
      </c>
      <c r="C9" s="159" t="s">
        <v>318</v>
      </c>
      <c r="D9" s="212">
        <v>13267</v>
      </c>
      <c r="E9" s="212">
        <v>10234</v>
      </c>
      <c r="F9" s="212">
        <v>3033</v>
      </c>
      <c r="G9" s="212">
        <v>1530</v>
      </c>
      <c r="H9" s="212">
        <v>1604</v>
      </c>
      <c r="I9" s="212">
        <v>946</v>
      </c>
      <c r="J9" s="120"/>
      <c r="K9" s="121"/>
    </row>
    <row r="10" spans="1:11" ht="11.1" customHeight="1">
      <c r="A10" s="101">
        <f>IF(E10&lt;&gt;"",COUNTA($E$7:E10),"")</f>
        <v>3</v>
      </c>
      <c r="B10" s="182">
        <v>12</v>
      </c>
      <c r="C10" s="159" t="s">
        <v>319</v>
      </c>
      <c r="D10" s="212">
        <v>5353</v>
      </c>
      <c r="E10" s="212">
        <v>3789</v>
      </c>
      <c r="F10" s="212">
        <v>1564</v>
      </c>
      <c r="G10" s="212">
        <v>1338</v>
      </c>
      <c r="H10" s="212">
        <v>203</v>
      </c>
      <c r="I10" s="212">
        <v>197</v>
      </c>
      <c r="J10" s="120"/>
      <c r="K10" s="121"/>
    </row>
    <row r="11" spans="1:11" ht="21" customHeight="1">
      <c r="A11" s="101">
        <f>IF(E11&lt;&gt;"",COUNTA($E$7:E11),"")</f>
        <v>4</v>
      </c>
      <c r="B11" s="182">
        <v>21</v>
      </c>
      <c r="C11" s="159" t="s">
        <v>350</v>
      </c>
      <c r="D11" s="212">
        <v>1303</v>
      </c>
      <c r="E11" s="212">
        <v>1205</v>
      </c>
      <c r="F11" s="212">
        <v>98</v>
      </c>
      <c r="G11" s="212">
        <v>80</v>
      </c>
      <c r="H11" s="212">
        <v>53</v>
      </c>
      <c r="I11" s="212" t="s">
        <v>129</v>
      </c>
      <c r="J11" s="120"/>
      <c r="K11" s="121"/>
    </row>
    <row r="12" spans="1:11" ht="21" customHeight="1">
      <c r="A12" s="101">
        <f>IF(E12&lt;&gt;"",COUNTA($E$7:E12),"")</f>
        <v>5</v>
      </c>
      <c r="B12" s="179">
        <v>22</v>
      </c>
      <c r="C12" s="159" t="s">
        <v>351</v>
      </c>
      <c r="D12" s="212">
        <v>6981</v>
      </c>
      <c r="E12" s="212">
        <v>6299</v>
      </c>
      <c r="F12" s="212">
        <v>682</v>
      </c>
      <c r="G12" s="212">
        <v>385</v>
      </c>
      <c r="H12" s="212">
        <v>524</v>
      </c>
      <c r="I12" s="212">
        <v>478</v>
      </c>
      <c r="J12" s="120"/>
      <c r="K12" s="121"/>
    </row>
    <row r="13" spans="1:11" ht="11.1" customHeight="1">
      <c r="A13" s="101">
        <f>IF(E13&lt;&gt;"",COUNTA($E$7:E13),"")</f>
        <v>6</v>
      </c>
      <c r="B13" s="182">
        <v>23</v>
      </c>
      <c r="C13" s="159" t="s">
        <v>320</v>
      </c>
      <c r="D13" s="212">
        <v>2300</v>
      </c>
      <c r="E13" s="212">
        <v>1371</v>
      </c>
      <c r="F13" s="212">
        <v>929</v>
      </c>
      <c r="G13" s="212">
        <v>397</v>
      </c>
      <c r="H13" s="212">
        <v>71</v>
      </c>
      <c r="I13" s="212">
        <v>108</v>
      </c>
      <c r="J13" s="120"/>
      <c r="K13" s="121"/>
    </row>
    <row r="14" spans="1:11" ht="11.1" customHeight="1">
      <c r="A14" s="101">
        <f>IF(E14&lt;&gt;"",COUNTA($E$7:E14),"")</f>
        <v>7</v>
      </c>
      <c r="B14" s="182">
        <v>24</v>
      </c>
      <c r="C14" s="159" t="s">
        <v>321</v>
      </c>
      <c r="D14" s="212">
        <v>13137</v>
      </c>
      <c r="E14" s="212">
        <v>12514</v>
      </c>
      <c r="F14" s="212">
        <v>623</v>
      </c>
      <c r="G14" s="212">
        <v>500</v>
      </c>
      <c r="H14" s="212">
        <v>1168</v>
      </c>
      <c r="I14" s="212">
        <v>729</v>
      </c>
      <c r="J14" s="120"/>
      <c r="K14" s="121"/>
    </row>
    <row r="15" spans="1:11" ht="11.1" customHeight="1">
      <c r="A15" s="101">
        <f>IF(E15&lt;&gt;"",COUNTA($E$7:E15),"")</f>
        <v>8</v>
      </c>
      <c r="B15" s="182">
        <v>25</v>
      </c>
      <c r="C15" s="159" t="s">
        <v>322</v>
      </c>
      <c r="D15" s="212">
        <v>23227</v>
      </c>
      <c r="E15" s="212">
        <v>21601</v>
      </c>
      <c r="F15" s="212">
        <v>1626</v>
      </c>
      <c r="G15" s="212">
        <v>1249</v>
      </c>
      <c r="H15" s="212">
        <v>1274</v>
      </c>
      <c r="I15" s="212">
        <v>2057</v>
      </c>
      <c r="J15" s="120"/>
      <c r="K15" s="121"/>
    </row>
    <row r="16" spans="1:11" ht="11.1" customHeight="1">
      <c r="A16" s="101">
        <f>IF(E16&lt;&gt;"",COUNTA($E$7:E16),"")</f>
        <v>9</v>
      </c>
      <c r="B16" s="182">
        <v>26</v>
      </c>
      <c r="C16" s="159" t="s">
        <v>323</v>
      </c>
      <c r="D16" s="212">
        <v>14560</v>
      </c>
      <c r="E16" s="212">
        <v>13514</v>
      </c>
      <c r="F16" s="212">
        <v>1046</v>
      </c>
      <c r="G16" s="212">
        <v>738</v>
      </c>
      <c r="H16" s="212">
        <v>758</v>
      </c>
      <c r="I16" s="212">
        <v>1609</v>
      </c>
      <c r="J16" s="120"/>
      <c r="K16" s="121"/>
    </row>
    <row r="17" spans="1:11" ht="21" customHeight="1">
      <c r="A17" s="101">
        <f>IF(E17&lt;&gt;"",COUNTA($E$7:E17),"")</f>
        <v>10</v>
      </c>
      <c r="B17" s="182">
        <v>27</v>
      </c>
      <c r="C17" s="159" t="s">
        <v>324</v>
      </c>
      <c r="D17" s="212">
        <v>9387</v>
      </c>
      <c r="E17" s="212">
        <v>6741</v>
      </c>
      <c r="F17" s="212">
        <v>2646</v>
      </c>
      <c r="G17" s="212">
        <v>1116</v>
      </c>
      <c r="H17" s="212">
        <v>352</v>
      </c>
      <c r="I17" s="212">
        <v>123</v>
      </c>
      <c r="J17" s="120"/>
      <c r="K17" s="121"/>
    </row>
    <row r="18" spans="1:11" ht="11.1" customHeight="1">
      <c r="A18" s="101">
        <f>IF(E18&lt;&gt;"",COUNTA($E$7:E18),"")</f>
        <v>11</v>
      </c>
      <c r="B18" s="182">
        <v>28</v>
      </c>
      <c r="C18" s="159" t="s">
        <v>325</v>
      </c>
      <c r="D18" s="212">
        <v>1160</v>
      </c>
      <c r="E18" s="212">
        <v>488</v>
      </c>
      <c r="F18" s="212">
        <v>672</v>
      </c>
      <c r="G18" s="212">
        <v>238</v>
      </c>
      <c r="H18" s="212">
        <v>110</v>
      </c>
      <c r="I18" s="212">
        <v>56</v>
      </c>
      <c r="J18" s="120"/>
      <c r="K18" s="121"/>
    </row>
    <row r="19" spans="1:11" ht="11.1" customHeight="1">
      <c r="A19" s="101">
        <f>IF(E19&lt;&gt;"",COUNTA($E$7:E19),"")</f>
        <v>12</v>
      </c>
      <c r="B19" s="182">
        <v>29</v>
      </c>
      <c r="C19" s="159" t="s">
        <v>326</v>
      </c>
      <c r="D19" s="212">
        <v>20840</v>
      </c>
      <c r="E19" s="212">
        <v>11984</v>
      </c>
      <c r="F19" s="212">
        <v>8856</v>
      </c>
      <c r="G19" s="212">
        <v>5345</v>
      </c>
      <c r="H19" s="212">
        <v>4582</v>
      </c>
      <c r="I19" s="212">
        <v>900</v>
      </c>
      <c r="J19" s="120"/>
      <c r="K19" s="121"/>
    </row>
    <row r="20" spans="1:11" ht="11.1" customHeight="1">
      <c r="A20" s="101">
        <f>IF(E20&lt;&gt;"",COUNTA($E$7:E20),"")</f>
        <v>13</v>
      </c>
      <c r="B20" s="182">
        <v>31</v>
      </c>
      <c r="C20" s="159" t="s">
        <v>327</v>
      </c>
      <c r="D20" s="212">
        <v>4212</v>
      </c>
      <c r="E20" s="212">
        <v>3143</v>
      </c>
      <c r="F20" s="212">
        <v>1069</v>
      </c>
      <c r="G20" s="212">
        <v>558</v>
      </c>
      <c r="H20" s="212">
        <v>168</v>
      </c>
      <c r="I20" s="212">
        <v>124</v>
      </c>
      <c r="J20" s="120"/>
      <c r="K20" s="121"/>
    </row>
    <row r="21" spans="1:11" ht="11.1" customHeight="1">
      <c r="A21" s="101">
        <f>IF(E21&lt;&gt;"",COUNTA($E$7:E21),"")</f>
        <v>14</v>
      </c>
      <c r="B21" s="182">
        <v>32</v>
      </c>
      <c r="C21" s="159" t="s">
        <v>328</v>
      </c>
      <c r="D21" s="212">
        <v>14088</v>
      </c>
      <c r="E21" s="212">
        <v>13814</v>
      </c>
      <c r="F21" s="212">
        <v>274</v>
      </c>
      <c r="G21" s="212">
        <v>789</v>
      </c>
      <c r="H21" s="212">
        <v>1079</v>
      </c>
      <c r="I21" s="212">
        <v>851</v>
      </c>
      <c r="J21" s="120"/>
      <c r="K21" s="121"/>
    </row>
    <row r="22" spans="1:11" ht="11.1" customHeight="1">
      <c r="A22" s="101">
        <f>IF(E22&lt;&gt;"",COUNTA($E$7:E22),"")</f>
        <v>15</v>
      </c>
      <c r="B22" s="182">
        <v>33</v>
      </c>
      <c r="C22" s="159" t="s">
        <v>329</v>
      </c>
      <c r="D22" s="212">
        <v>8426</v>
      </c>
      <c r="E22" s="212">
        <v>8113</v>
      </c>
      <c r="F22" s="212">
        <v>313</v>
      </c>
      <c r="G22" s="212">
        <v>584</v>
      </c>
      <c r="H22" s="212">
        <v>503</v>
      </c>
      <c r="I22" s="212">
        <v>656</v>
      </c>
      <c r="J22" s="120"/>
      <c r="K22" s="121"/>
    </row>
    <row r="23" spans="1:11" ht="11.1" customHeight="1">
      <c r="A23" s="101">
        <f>IF(E23&lt;&gt;"",COUNTA($E$7:E23),"")</f>
        <v>16</v>
      </c>
      <c r="B23" s="182">
        <v>34</v>
      </c>
      <c r="C23" s="159" t="s">
        <v>330</v>
      </c>
      <c r="D23" s="212">
        <v>18956</v>
      </c>
      <c r="E23" s="212">
        <v>18321</v>
      </c>
      <c r="F23" s="212">
        <v>635</v>
      </c>
      <c r="G23" s="212">
        <v>3425</v>
      </c>
      <c r="H23" s="212">
        <v>730</v>
      </c>
      <c r="I23" s="212">
        <v>913</v>
      </c>
      <c r="J23" s="120"/>
      <c r="K23" s="121"/>
    </row>
    <row r="24" spans="1:11" ht="11.1" customHeight="1">
      <c r="A24" s="101">
        <f>IF(E24&lt;&gt;"",COUNTA($E$7:E24),"")</f>
        <v>17</v>
      </c>
      <c r="B24" s="182" t="s">
        <v>94</v>
      </c>
      <c r="C24" s="159" t="s">
        <v>331</v>
      </c>
      <c r="D24" s="212">
        <v>4584</v>
      </c>
      <c r="E24" s="212">
        <v>2038</v>
      </c>
      <c r="F24" s="212">
        <v>2546</v>
      </c>
      <c r="G24" s="212">
        <v>934</v>
      </c>
      <c r="H24" s="212">
        <v>406</v>
      </c>
      <c r="I24" s="212">
        <v>104</v>
      </c>
      <c r="J24" s="120"/>
      <c r="K24" s="121"/>
    </row>
    <row r="25" spans="1:11" ht="11.1" customHeight="1">
      <c r="A25" s="101">
        <f>IF(E25&lt;&gt;"",COUNTA($E$7:E25),"")</f>
        <v>18</v>
      </c>
      <c r="B25" s="182" t="s">
        <v>99</v>
      </c>
      <c r="C25" s="159" t="s">
        <v>332</v>
      </c>
      <c r="D25" s="212">
        <v>801</v>
      </c>
      <c r="E25" s="212">
        <v>570</v>
      </c>
      <c r="F25" s="212">
        <v>231</v>
      </c>
      <c r="G25" s="212">
        <v>139</v>
      </c>
      <c r="H25" s="212">
        <v>33</v>
      </c>
      <c r="I25" s="212">
        <v>42</v>
      </c>
      <c r="J25" s="120"/>
      <c r="K25" s="121"/>
    </row>
    <row r="26" spans="1:11" ht="11.1" customHeight="1">
      <c r="A26" s="101">
        <f>IF(E26&lt;&gt;"",COUNTA($E$7:E26),"")</f>
        <v>19</v>
      </c>
      <c r="B26" s="182" t="s">
        <v>105</v>
      </c>
      <c r="C26" s="159" t="s">
        <v>333</v>
      </c>
      <c r="D26" s="212">
        <v>7001</v>
      </c>
      <c r="E26" s="212">
        <v>5849</v>
      </c>
      <c r="F26" s="212">
        <v>1152</v>
      </c>
      <c r="G26" s="212">
        <v>915</v>
      </c>
      <c r="H26" s="212">
        <v>318</v>
      </c>
      <c r="I26" s="212">
        <v>476</v>
      </c>
      <c r="J26" s="120"/>
      <c r="K26" s="121"/>
    </row>
    <row r="27" spans="1:11" ht="11.1" customHeight="1">
      <c r="A27" s="101">
        <f>IF(E27&lt;&gt;"",COUNTA($E$7:E27),"")</f>
        <v>20</v>
      </c>
      <c r="B27" s="182" t="s">
        <v>95</v>
      </c>
      <c r="C27" s="159" t="s">
        <v>334</v>
      </c>
      <c r="D27" s="212">
        <v>29776</v>
      </c>
      <c r="E27" s="212">
        <v>21824</v>
      </c>
      <c r="F27" s="212">
        <v>7952</v>
      </c>
      <c r="G27" s="212">
        <v>6497</v>
      </c>
      <c r="H27" s="212">
        <v>2759</v>
      </c>
      <c r="I27" s="212">
        <v>1034</v>
      </c>
      <c r="J27" s="120"/>
      <c r="K27" s="121"/>
    </row>
    <row r="28" spans="1:11" ht="11.1" customHeight="1">
      <c r="A28" s="101">
        <f>IF(E28&lt;&gt;"",COUNTA($E$7:E28),"")</f>
        <v>21</v>
      </c>
      <c r="B28" s="182" t="s">
        <v>100</v>
      </c>
      <c r="C28" s="159" t="s">
        <v>335</v>
      </c>
      <c r="D28" s="212">
        <v>23713</v>
      </c>
      <c r="E28" s="212">
        <v>22581</v>
      </c>
      <c r="F28" s="212">
        <v>1132</v>
      </c>
      <c r="G28" s="212">
        <v>2993</v>
      </c>
      <c r="H28" s="212">
        <v>2794</v>
      </c>
      <c r="I28" s="212">
        <v>249</v>
      </c>
      <c r="J28" s="120"/>
      <c r="K28" s="121"/>
    </row>
    <row r="29" spans="1:11" ht="11.1" customHeight="1">
      <c r="A29" s="101">
        <f>IF(E29&lt;&gt;"",COUNTA($E$7:E29),"")</f>
        <v>22</v>
      </c>
      <c r="B29" s="182" t="s">
        <v>106</v>
      </c>
      <c r="C29" s="159" t="s">
        <v>336</v>
      </c>
      <c r="D29" s="212">
        <v>6504</v>
      </c>
      <c r="E29" s="212">
        <v>4964</v>
      </c>
      <c r="F29" s="212">
        <v>1540</v>
      </c>
      <c r="G29" s="212">
        <v>1305</v>
      </c>
      <c r="H29" s="212">
        <v>286</v>
      </c>
      <c r="I29" s="212">
        <v>58</v>
      </c>
      <c r="J29" s="120"/>
      <c r="K29" s="121"/>
    </row>
    <row r="30" spans="1:11" ht="11.1" customHeight="1">
      <c r="A30" s="101">
        <f>IF(E30&lt;&gt;"",COUNTA($E$7:E30),"")</f>
        <v>23</v>
      </c>
      <c r="B30" s="182" t="s">
        <v>111</v>
      </c>
      <c r="C30" s="159" t="s">
        <v>337</v>
      </c>
      <c r="D30" s="212">
        <v>17668</v>
      </c>
      <c r="E30" s="212">
        <v>5059</v>
      </c>
      <c r="F30" s="212">
        <v>12609</v>
      </c>
      <c r="G30" s="212">
        <v>11774</v>
      </c>
      <c r="H30" s="212">
        <v>2921</v>
      </c>
      <c r="I30" s="212">
        <v>41</v>
      </c>
      <c r="J30" s="120"/>
      <c r="K30" s="121"/>
    </row>
    <row r="31" spans="1:11" ht="11.1" customHeight="1">
      <c r="A31" s="101">
        <f>IF(E31&lt;&gt;"",COUNTA($E$7:E31),"")</f>
        <v>24</v>
      </c>
      <c r="B31" s="182" t="s">
        <v>96</v>
      </c>
      <c r="C31" s="159" t="s">
        <v>338</v>
      </c>
      <c r="D31" s="212">
        <v>10880</v>
      </c>
      <c r="E31" s="212">
        <v>6181</v>
      </c>
      <c r="F31" s="212">
        <v>4699</v>
      </c>
      <c r="G31" s="212">
        <v>1673</v>
      </c>
      <c r="H31" s="212">
        <v>266</v>
      </c>
      <c r="I31" s="212">
        <v>582</v>
      </c>
      <c r="J31" s="120"/>
      <c r="K31" s="121"/>
    </row>
    <row r="32" spans="1:11" ht="11.1" customHeight="1">
      <c r="A32" s="101">
        <f>IF(E32&lt;&gt;"",COUNTA($E$7:E32),"")</f>
        <v>25</v>
      </c>
      <c r="B32" s="182" t="s">
        <v>101</v>
      </c>
      <c r="C32" s="159" t="s">
        <v>339</v>
      </c>
      <c r="D32" s="212">
        <v>41754</v>
      </c>
      <c r="E32" s="212">
        <v>10920</v>
      </c>
      <c r="F32" s="212">
        <v>30834</v>
      </c>
      <c r="G32" s="212">
        <v>25071</v>
      </c>
      <c r="H32" s="212">
        <v>1479</v>
      </c>
      <c r="I32" s="212">
        <v>2264</v>
      </c>
      <c r="J32" s="120"/>
      <c r="K32" s="121"/>
    </row>
    <row r="33" spans="1:11" ht="11.1" customHeight="1">
      <c r="A33" s="101">
        <f>IF(E33&lt;&gt;"",COUNTA($E$7:E33),"")</f>
        <v>26</v>
      </c>
      <c r="B33" s="182" t="s">
        <v>107</v>
      </c>
      <c r="C33" s="159" t="s">
        <v>340</v>
      </c>
      <c r="D33" s="212">
        <v>21564</v>
      </c>
      <c r="E33" s="212">
        <v>6861</v>
      </c>
      <c r="F33" s="212">
        <v>14703</v>
      </c>
      <c r="G33" s="212">
        <v>7553</v>
      </c>
      <c r="H33" s="212">
        <v>5333</v>
      </c>
      <c r="I33" s="212">
        <v>1689</v>
      </c>
      <c r="J33" s="120"/>
      <c r="K33" s="121"/>
    </row>
    <row r="34" spans="1:11" ht="11.1" customHeight="1">
      <c r="A34" s="101">
        <f>IF(E34&lt;&gt;"",COUNTA($E$7:E34),"")</f>
        <v>27</v>
      </c>
      <c r="B34" s="182" t="s">
        <v>97</v>
      </c>
      <c r="C34" s="159" t="s">
        <v>341</v>
      </c>
      <c r="D34" s="212">
        <v>56381</v>
      </c>
      <c r="E34" s="212">
        <v>17189</v>
      </c>
      <c r="F34" s="212">
        <v>39192</v>
      </c>
      <c r="G34" s="212">
        <v>19036</v>
      </c>
      <c r="H34" s="212">
        <v>1240</v>
      </c>
      <c r="I34" s="212">
        <v>1315</v>
      </c>
      <c r="J34" s="120"/>
      <c r="K34" s="121"/>
    </row>
    <row r="35" spans="1:11" ht="21" customHeight="1">
      <c r="A35" s="101">
        <f>IF(E35&lt;&gt;"",COUNTA($E$7:E35),"")</f>
        <v>28</v>
      </c>
      <c r="B35" s="182" t="s">
        <v>102</v>
      </c>
      <c r="C35" s="159" t="s">
        <v>342</v>
      </c>
      <c r="D35" s="212">
        <v>15835</v>
      </c>
      <c r="E35" s="212">
        <v>4384</v>
      </c>
      <c r="F35" s="212">
        <v>11451</v>
      </c>
      <c r="G35" s="212">
        <v>5057</v>
      </c>
      <c r="H35" s="212">
        <v>300</v>
      </c>
      <c r="I35" s="212">
        <v>751</v>
      </c>
      <c r="J35" s="120"/>
      <c r="K35" s="121"/>
    </row>
    <row r="36" spans="1:11" ht="11.1" customHeight="1">
      <c r="A36" s="101">
        <f>IF(E36&lt;&gt;"",COUNTA($E$7:E36),"")</f>
        <v>29</v>
      </c>
      <c r="B36" s="182" t="s">
        <v>108</v>
      </c>
      <c r="C36" s="159" t="s">
        <v>343</v>
      </c>
      <c r="D36" s="212">
        <v>24281</v>
      </c>
      <c r="E36" s="212">
        <v>5557</v>
      </c>
      <c r="F36" s="212">
        <v>18724</v>
      </c>
      <c r="G36" s="212">
        <v>7780</v>
      </c>
      <c r="H36" s="212">
        <v>202</v>
      </c>
      <c r="I36" s="212">
        <v>1192</v>
      </c>
      <c r="J36" s="120"/>
      <c r="K36" s="121"/>
    </row>
    <row r="37" spans="1:11" ht="11.1" customHeight="1">
      <c r="A37" s="101">
        <f>IF(E37&lt;&gt;"",COUNTA($E$7:E37),"")</f>
        <v>30</v>
      </c>
      <c r="B37" s="182">
        <v>81</v>
      </c>
      <c r="C37" s="159" t="s">
        <v>344</v>
      </c>
      <c r="D37" s="212">
        <v>58268</v>
      </c>
      <c r="E37" s="212">
        <v>11576</v>
      </c>
      <c r="F37" s="212">
        <v>46692</v>
      </c>
      <c r="G37" s="212">
        <v>24257</v>
      </c>
      <c r="H37" s="212">
        <v>2774</v>
      </c>
      <c r="I37" s="212">
        <v>4602</v>
      </c>
      <c r="J37" s="120"/>
      <c r="K37" s="121"/>
    </row>
    <row r="38" spans="1:11" ht="21" customHeight="1">
      <c r="A38" s="101">
        <f>IF(E38&lt;&gt;"",COUNTA($E$7:E38),"")</f>
        <v>31</v>
      </c>
      <c r="B38" s="182" t="s">
        <v>103</v>
      </c>
      <c r="C38" s="159" t="s">
        <v>352</v>
      </c>
      <c r="D38" s="212">
        <v>22897</v>
      </c>
      <c r="E38" s="212">
        <v>4326</v>
      </c>
      <c r="F38" s="212">
        <v>18571</v>
      </c>
      <c r="G38" s="212">
        <v>13854</v>
      </c>
      <c r="H38" s="212">
        <v>1076</v>
      </c>
      <c r="I38" s="212">
        <v>1389</v>
      </c>
      <c r="J38" s="120"/>
      <c r="K38" s="121"/>
    </row>
    <row r="39" spans="1:11" ht="11.1" customHeight="1">
      <c r="A39" s="101">
        <f>IF(E39&lt;&gt;"",COUNTA($E$7:E39),"")</f>
        <v>32</v>
      </c>
      <c r="B39" s="182" t="s">
        <v>109</v>
      </c>
      <c r="C39" s="159" t="s">
        <v>345</v>
      </c>
      <c r="D39" s="212">
        <v>37706</v>
      </c>
      <c r="E39" s="212">
        <v>6438</v>
      </c>
      <c r="F39" s="212">
        <v>31268</v>
      </c>
      <c r="G39" s="212">
        <v>24798</v>
      </c>
      <c r="H39" s="212">
        <v>997</v>
      </c>
      <c r="I39" s="212">
        <v>873</v>
      </c>
      <c r="J39" s="120"/>
      <c r="K39" s="121"/>
    </row>
    <row r="40" spans="1:11" ht="11.1" customHeight="1">
      <c r="A40" s="101">
        <f>IF(E40&lt;&gt;"",COUNTA($E$7:E40),"")</f>
        <v>33</v>
      </c>
      <c r="B40" s="182" t="s">
        <v>112</v>
      </c>
      <c r="C40" s="159" t="s">
        <v>346</v>
      </c>
      <c r="D40" s="212">
        <v>18530</v>
      </c>
      <c r="E40" s="212">
        <v>6746</v>
      </c>
      <c r="F40" s="212">
        <v>11784</v>
      </c>
      <c r="G40" s="212">
        <v>7678</v>
      </c>
      <c r="H40" s="212">
        <v>1271</v>
      </c>
      <c r="I40" s="212">
        <v>120</v>
      </c>
      <c r="J40" s="120"/>
      <c r="K40" s="121"/>
    </row>
    <row r="41" spans="1:11" ht="21" customHeight="1">
      <c r="A41" s="101">
        <f>IF(E41&lt;&gt;"",COUNTA($E$7:E41),"")</f>
        <v>34</v>
      </c>
      <c r="B41" s="182" t="s">
        <v>98</v>
      </c>
      <c r="C41" s="159" t="s">
        <v>347</v>
      </c>
      <c r="D41" s="212">
        <v>1053</v>
      </c>
      <c r="E41" s="212">
        <v>347</v>
      </c>
      <c r="F41" s="212">
        <v>706</v>
      </c>
      <c r="G41" s="212">
        <v>495</v>
      </c>
      <c r="H41" s="212">
        <v>35</v>
      </c>
      <c r="I41" s="212" t="s">
        <v>129</v>
      </c>
      <c r="J41" s="120"/>
      <c r="K41" s="121"/>
    </row>
    <row r="42" spans="1:11" ht="21" customHeight="1">
      <c r="A42" s="101">
        <f>IF(E42&lt;&gt;"",COUNTA($E$7:E42),"")</f>
        <v>35</v>
      </c>
      <c r="B42" s="182" t="s">
        <v>104</v>
      </c>
      <c r="C42" s="159" t="s">
        <v>353</v>
      </c>
      <c r="D42" s="212">
        <v>11139</v>
      </c>
      <c r="E42" s="212">
        <v>4131</v>
      </c>
      <c r="F42" s="212">
        <v>7008</v>
      </c>
      <c r="G42" s="212">
        <v>4642</v>
      </c>
      <c r="H42" s="212">
        <v>222</v>
      </c>
      <c r="I42" s="212">
        <v>81</v>
      </c>
      <c r="J42" s="120"/>
      <c r="K42" s="121"/>
    </row>
    <row r="43" spans="1:11" ht="21" customHeight="1">
      <c r="A43" s="101">
        <f>IF(E43&lt;&gt;"",COUNTA($E$7:E43),"")</f>
        <v>36</v>
      </c>
      <c r="B43" s="182" t="s">
        <v>110</v>
      </c>
      <c r="C43" s="159" t="s">
        <v>348</v>
      </c>
      <c r="D43" s="212">
        <v>611</v>
      </c>
      <c r="E43" s="212">
        <v>308</v>
      </c>
      <c r="F43" s="212">
        <v>303</v>
      </c>
      <c r="G43" s="212">
        <v>168</v>
      </c>
      <c r="H43" s="212">
        <v>22</v>
      </c>
      <c r="I43" s="212">
        <v>40</v>
      </c>
      <c r="J43" s="120"/>
      <c r="K43" s="121"/>
    </row>
    <row r="44" spans="1:11" ht="11.1" customHeight="1">
      <c r="A44" s="101">
        <f>IF(E44&lt;&gt;"",COUNTA($E$7:E44),"")</f>
        <v>37</v>
      </c>
      <c r="B44" s="182" t="s">
        <v>113</v>
      </c>
      <c r="C44" s="159" t="s">
        <v>349</v>
      </c>
      <c r="D44" s="212">
        <v>2070</v>
      </c>
      <c r="E44" s="212">
        <v>1339</v>
      </c>
      <c r="F44" s="212">
        <v>731</v>
      </c>
      <c r="G44" s="212">
        <v>440</v>
      </c>
      <c r="H44" s="212">
        <v>304</v>
      </c>
      <c r="I44" s="212">
        <v>96</v>
      </c>
      <c r="J44" s="120"/>
      <c r="K44" s="121"/>
    </row>
    <row r="45" spans="1:11" ht="10.7" customHeight="1">
      <c r="D45" s="123"/>
    </row>
  </sheetData>
  <mergeCells count="12">
    <mergeCell ref="A1:C1"/>
    <mergeCell ref="D1:I1"/>
    <mergeCell ref="A2:A4"/>
    <mergeCell ref="B2:B4"/>
    <mergeCell ref="C2:C4"/>
    <mergeCell ref="D2:D4"/>
    <mergeCell ref="E2:I2"/>
    <mergeCell ref="E3:E4"/>
    <mergeCell ref="F3:F4"/>
    <mergeCell ref="G3:G4"/>
    <mergeCell ref="H3:H4"/>
    <mergeCell ref="I3:I4"/>
  </mergeCells>
  <conditionalFormatting sqref="D6:I44">
    <cfRule type="cellIs" dxfId="54" priority="2" stopIfTrue="1" operator="between">
      <formula>0.1</formula>
      <formula>2.9</formula>
    </cfRule>
  </conditionalFormatting>
  <conditionalFormatting sqref="D7:I7">
    <cfRule type="cellIs" dxfId="53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2023 44&amp;R&amp;"-,Standard"&amp;7&amp;P</oddFooter>
    <evenFooter>&amp;L&amp;"-,Standard"&amp;7&amp;P&amp;R&amp;"-,Standard"&amp;7StatA MV, Statistischer Bericht A653 2023 44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9</vt:i4>
      </vt:variant>
    </vt:vector>
  </HeadingPairs>
  <TitlesOfParts>
    <vt:vector size="28" baseType="lpstr">
      <vt:lpstr>Deckblatt</vt:lpstr>
      <vt:lpstr>Inhalt</vt:lpstr>
      <vt:lpstr>Vorbemerkungen</vt:lpstr>
      <vt:lpstr>Von der Meldung zur Statistik</vt:lpstr>
      <vt:lpstr>Grafiken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Fußnotenerläuterungen</vt:lpstr>
      <vt:lpstr>Vorbemerkungen!_GoBack</vt:lpstr>
      <vt:lpstr>Vorbemerkungen!_Toc194992340</vt:lpstr>
      <vt:lpstr>Vorbemerkungen!_Toc194992341</vt:lpstr>
      <vt:lpstr>Vorbemerkungen!_Toc194992342</vt:lpstr>
      <vt:lpstr>Vorbemerkungen!_Toc276123388</vt:lpstr>
      <vt:lpstr>'13'!Drucktitel</vt:lpstr>
      <vt:lpstr>'6'!Drucktitel</vt:lpstr>
      <vt:lpstr>'13'!Print_Titles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A653 Sozialversicherungspflichtig Beschäftigte 31.12.2023</dc:title>
  <dc:subject>Erwerbstätigkeit</dc:subject>
  <dc:creator>FB 420</dc:creator>
  <cp:lastModifiedBy> </cp:lastModifiedBy>
  <cp:lastPrinted>2024-08-09T08:39:44Z</cp:lastPrinted>
  <dcterms:created xsi:type="dcterms:W3CDTF">2019-07-24T08:41:15Z</dcterms:created>
  <dcterms:modified xsi:type="dcterms:W3CDTF">2024-08-16T06:28:52Z</dcterms:modified>
</cp:coreProperties>
</file>