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Veröffentlichte Berichte\"/>
    </mc:Choice>
  </mc:AlternateContent>
  <bookViews>
    <workbookView xWindow="-28920" yWindow="-120" windowWidth="29040" windowHeight="15720" tabRatio="794"/>
  </bookViews>
  <sheets>
    <sheet name="Deckblatt" sheetId="114" r:id="rId1"/>
    <sheet name="Inhalt" sheetId="144" r:id="rId2"/>
    <sheet name="Vorbemerkungen" sheetId="147" r:id="rId3"/>
    <sheet name="Von der Meldung zur Statistik" sheetId="148" r:id="rId4"/>
    <sheet name="Grafiken" sheetId="39" r:id="rId5"/>
    <sheet name="1" sheetId="116" r:id="rId6"/>
    <sheet name="2" sheetId="117" r:id="rId7"/>
    <sheet name="3" sheetId="118" r:id="rId8"/>
    <sheet name="4" sheetId="119" r:id="rId9"/>
    <sheet name="5" sheetId="120" r:id="rId10"/>
    <sheet name="6" sheetId="136" r:id="rId11"/>
    <sheet name="7" sheetId="122" r:id="rId12"/>
    <sheet name="8" sheetId="138" r:id="rId13"/>
    <sheet name="9" sheetId="139" r:id="rId14"/>
    <sheet name="10" sheetId="140" r:id="rId15"/>
    <sheet name="11" sheetId="146" r:id="rId16"/>
    <sheet name="12" sheetId="127" r:id="rId17"/>
    <sheet name="13" sheetId="141" r:id="rId18"/>
    <sheet name="Fußnotenerläuterungen" sheetId="142" r:id="rId19"/>
  </sheets>
  <definedNames>
    <definedName name="_FilterDatabase" localSheetId="5" hidden="1">'1'!$B$6:$B$65</definedName>
    <definedName name="_FilterDatabase" localSheetId="12" hidden="1">'8'!$B$6:$B$65</definedName>
    <definedName name="_GoBack" localSheetId="2">Vorbemerkungen!$A$1</definedName>
    <definedName name="_Toc194992340" localSheetId="2">Vorbemerkungen!$A$5</definedName>
    <definedName name="_Toc194992341" localSheetId="2">Vorbemerkungen!$A$27</definedName>
    <definedName name="_Toc194992342" localSheetId="2">Vorbemerkungen!$A$46</definedName>
    <definedName name="_Toc276123388" localSheetId="2">Vorbemerkungen!$A$1</definedName>
    <definedName name="_xlnm.Print_Titles" localSheetId="17">'13'!$A:$C,'13'!$1:$6</definedName>
    <definedName name="_xlnm.Print_Titles" localSheetId="10">'6'!$A:$C,'6'!$1:$6</definedName>
    <definedName name="Print_Titles" localSheetId="17">'13'!$A:$C,'13'!$1:$6</definedName>
    <definedName name="Print_Titles" localSheetId="10">'6'!$A:$C,'6'!$1:$6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" i="122" l="1"/>
  <c r="A34" i="122"/>
  <c r="A49" i="122" l="1"/>
  <c r="A23" i="122"/>
  <c r="A44" i="146" l="1"/>
  <c r="A43" i="146"/>
  <c r="A42" i="146"/>
  <c r="A41" i="146"/>
  <c r="A40" i="146"/>
  <c r="A39" i="146"/>
  <c r="A38" i="146"/>
  <c r="A37" i="146"/>
  <c r="A36" i="146"/>
  <c r="A35" i="146"/>
  <c r="A34" i="146"/>
  <c r="A33" i="146"/>
  <c r="A32" i="146"/>
  <c r="A31" i="146"/>
  <c r="A30" i="146"/>
  <c r="A29" i="146"/>
  <c r="A28" i="146"/>
  <c r="A27" i="146"/>
  <c r="A26" i="146"/>
  <c r="A25" i="146"/>
  <c r="A24" i="146"/>
  <c r="A23" i="146"/>
  <c r="A22" i="146"/>
  <c r="A21" i="146"/>
  <c r="A20" i="146"/>
  <c r="A19" i="146"/>
  <c r="A18" i="146"/>
  <c r="A17" i="146"/>
  <c r="A16" i="146"/>
  <c r="A15" i="146"/>
  <c r="A14" i="146"/>
  <c r="A13" i="146"/>
  <c r="A12" i="146"/>
  <c r="A11" i="146"/>
  <c r="A10" i="146"/>
  <c r="A9" i="146"/>
  <c r="A8" i="146"/>
  <c r="A7" i="146"/>
  <c r="A48" i="122" l="1"/>
  <c r="A22" i="122"/>
  <c r="D9" i="39" l="1"/>
  <c r="D8" i="39"/>
  <c r="D12" i="39"/>
  <c r="D11" i="39"/>
  <c r="D10" i="39"/>
  <c r="D7" i="39"/>
  <c r="D13" i="39" l="1"/>
  <c r="A47" i="122"/>
  <c r="A21" i="122"/>
  <c r="A24" i="122"/>
  <c r="A25" i="122"/>
  <c r="A46" i="141" l="1"/>
  <c r="A29" i="141"/>
  <c r="A38" i="136"/>
  <c r="A31" i="136"/>
  <c r="A60" i="122"/>
  <c r="A59" i="122"/>
  <c r="A58" i="122"/>
  <c r="A57" i="122"/>
  <c r="A56" i="122"/>
  <c r="A33" i="122"/>
  <c r="A32" i="122"/>
  <c r="A31" i="122"/>
  <c r="A30" i="122"/>
  <c r="A29" i="122"/>
  <c r="A45" i="122"/>
  <c r="A19" i="122"/>
  <c r="A9" i="141"/>
  <c r="A10" i="141"/>
  <c r="A11" i="141"/>
  <c r="A12" i="141"/>
  <c r="A13" i="141"/>
  <c r="A14" i="141"/>
  <c r="A15" i="141"/>
  <c r="A16" i="141"/>
  <c r="A17" i="141"/>
  <c r="A18" i="141"/>
  <c r="A19" i="141"/>
  <c r="A20" i="141"/>
  <c r="A21" i="141"/>
  <c r="A22" i="141"/>
  <c r="A23" i="141"/>
  <c r="A24" i="141"/>
  <c r="A25" i="141"/>
  <c r="A26" i="141"/>
  <c r="A27" i="141"/>
  <c r="A28" i="141"/>
  <c r="A30" i="141"/>
  <c r="A31" i="141"/>
  <c r="A32" i="141"/>
  <c r="A33" i="141"/>
  <c r="A34" i="141"/>
  <c r="A35" i="141"/>
  <c r="A36" i="141"/>
  <c r="A42" i="141"/>
  <c r="A43" i="141"/>
  <c r="A44" i="141"/>
  <c r="A48" i="141"/>
  <c r="A51" i="141"/>
  <c r="A52" i="141"/>
  <c r="A53" i="141"/>
  <c r="A59" i="141"/>
  <c r="A9" i="116"/>
  <c r="A10" i="116"/>
  <c r="A11" i="116"/>
  <c r="A12" i="116"/>
  <c r="A13" i="116"/>
  <c r="A14" i="116"/>
  <c r="A15" i="116"/>
  <c r="A16" i="116"/>
  <c r="A17" i="116"/>
  <c r="A18" i="116"/>
  <c r="A19" i="116"/>
  <c r="A20" i="116"/>
  <c r="A21" i="116"/>
  <c r="A22" i="116"/>
  <c r="A23" i="116"/>
  <c r="A24" i="116"/>
  <c r="A25" i="116"/>
  <c r="A26" i="116"/>
  <c r="A27" i="116"/>
  <c r="A28" i="116"/>
  <c r="A29" i="116"/>
  <c r="A30" i="116"/>
  <c r="A31" i="116"/>
  <c r="A32" i="116"/>
  <c r="A33" i="116"/>
  <c r="A34" i="116"/>
  <c r="A35" i="116"/>
  <c r="A36" i="116"/>
  <c r="A37" i="116"/>
  <c r="A38" i="116"/>
  <c r="A39" i="116"/>
  <c r="A40" i="116"/>
  <c r="A41" i="116"/>
  <c r="A42" i="116"/>
  <c r="A43" i="116"/>
  <c r="A44" i="116"/>
  <c r="A45" i="116"/>
  <c r="A46" i="116"/>
  <c r="A47" i="116"/>
  <c r="A48" i="116"/>
  <c r="A49" i="116"/>
  <c r="A50" i="116"/>
  <c r="A51" i="116"/>
  <c r="A52" i="116"/>
  <c r="A53" i="116"/>
  <c r="A54" i="116"/>
  <c r="A55" i="116"/>
  <c r="A56" i="116"/>
  <c r="A57" i="116"/>
  <c r="A58" i="116"/>
  <c r="A59" i="116"/>
  <c r="A60" i="116"/>
  <c r="A61" i="116"/>
  <c r="A62" i="116"/>
  <c r="A63" i="116"/>
  <c r="A64" i="116"/>
  <c r="A65" i="116"/>
  <c r="A8" i="116"/>
  <c r="A9" i="117"/>
  <c r="A10" i="117"/>
  <c r="A11" i="117"/>
  <c r="A12" i="117"/>
  <c r="A13" i="117"/>
  <c r="A14" i="117"/>
  <c r="A15" i="117"/>
  <c r="A16" i="117"/>
  <c r="A17" i="117"/>
  <c r="A18" i="117"/>
  <c r="A19" i="117"/>
  <c r="A20" i="117"/>
  <c r="A21" i="117"/>
  <c r="A22" i="117"/>
  <c r="A23" i="117"/>
  <c r="A24" i="117"/>
  <c r="A25" i="117"/>
  <c r="A26" i="117"/>
  <c r="A27" i="117"/>
  <c r="A28" i="117"/>
  <c r="A29" i="117"/>
  <c r="A30" i="117"/>
  <c r="A31" i="117"/>
  <c r="A32" i="117"/>
  <c r="A33" i="117"/>
  <c r="A34" i="117"/>
  <c r="A35" i="117"/>
  <c r="A36" i="117"/>
  <c r="A37" i="117"/>
  <c r="A38" i="117"/>
  <c r="A39" i="117"/>
  <c r="A40" i="117"/>
  <c r="A41" i="117"/>
  <c r="A42" i="117"/>
  <c r="A43" i="117"/>
  <c r="A44" i="117"/>
  <c r="A45" i="117"/>
  <c r="A46" i="117"/>
  <c r="A47" i="117"/>
  <c r="A48" i="117"/>
  <c r="A49" i="117"/>
  <c r="A50" i="117"/>
  <c r="A51" i="117"/>
  <c r="A52" i="117"/>
  <c r="A53" i="117"/>
  <c r="A54" i="117"/>
  <c r="A55" i="117"/>
  <c r="A56" i="117"/>
  <c r="A57" i="117"/>
  <c r="A58" i="117"/>
  <c r="A59" i="117"/>
  <c r="A60" i="117"/>
  <c r="A61" i="117"/>
  <c r="A62" i="117"/>
  <c r="A63" i="117"/>
  <c r="A64" i="117"/>
  <c r="A65" i="117"/>
  <c r="A66" i="117"/>
  <c r="A67" i="117"/>
  <c r="A68" i="117"/>
  <c r="A69" i="117"/>
  <c r="A8" i="117"/>
  <c r="A9" i="118"/>
  <c r="A10" i="118"/>
  <c r="A11" i="118"/>
  <c r="A12" i="118"/>
  <c r="A13" i="118"/>
  <c r="A14" i="118"/>
  <c r="A15" i="118"/>
  <c r="A16" i="118"/>
  <c r="A17" i="118"/>
  <c r="A18" i="118"/>
  <c r="A19" i="118"/>
  <c r="A20" i="118"/>
  <c r="A21" i="118"/>
  <c r="A22" i="118"/>
  <c r="A23" i="118"/>
  <c r="A24" i="118"/>
  <c r="A25" i="118"/>
  <c r="A26" i="118"/>
  <c r="A27" i="118"/>
  <c r="A28" i="118"/>
  <c r="A29" i="118"/>
  <c r="A30" i="118"/>
  <c r="A31" i="118"/>
  <c r="A32" i="118"/>
  <c r="A33" i="118"/>
  <c r="A34" i="118"/>
  <c r="A35" i="118"/>
  <c r="A36" i="118"/>
  <c r="A37" i="118"/>
  <c r="A38" i="118"/>
  <c r="A39" i="118"/>
  <c r="A40" i="118"/>
  <c r="A41" i="118"/>
  <c r="A42" i="118"/>
  <c r="A43" i="118"/>
  <c r="A44" i="118"/>
  <c r="A45" i="118"/>
  <c r="A46" i="118"/>
  <c r="A47" i="118"/>
  <c r="A48" i="118"/>
  <c r="A49" i="118"/>
  <c r="A50" i="118"/>
  <c r="A51" i="118"/>
  <c r="A52" i="118"/>
  <c r="A53" i="118"/>
  <c r="A54" i="118"/>
  <c r="A55" i="118"/>
  <c r="A56" i="118"/>
  <c r="A57" i="118"/>
  <c r="A58" i="118"/>
  <c r="A59" i="118"/>
  <c r="A60" i="118"/>
  <c r="A61" i="118"/>
  <c r="A62" i="118"/>
  <c r="A63" i="118"/>
  <c r="A8" i="118"/>
  <c r="A9" i="136"/>
  <c r="A10" i="136"/>
  <c r="A11" i="136"/>
  <c r="A12" i="136"/>
  <c r="A13" i="136"/>
  <c r="A14" i="136"/>
  <c r="A15" i="136"/>
  <c r="A16" i="136"/>
  <c r="A17" i="136"/>
  <c r="A18" i="136"/>
  <c r="A19" i="136"/>
  <c r="A20" i="136"/>
  <c r="A21" i="136"/>
  <c r="A22" i="136"/>
  <c r="A23" i="136"/>
  <c r="A24" i="136"/>
  <c r="A25" i="136"/>
  <c r="A26" i="136"/>
  <c r="A27" i="136"/>
  <c r="A28" i="136"/>
  <c r="A30" i="136"/>
  <c r="A33" i="136"/>
  <c r="A34" i="136"/>
  <c r="A36" i="136"/>
  <c r="A46" i="136"/>
  <c r="A48" i="136"/>
  <c r="A8" i="136"/>
  <c r="A9" i="138"/>
  <c r="A10" i="138"/>
  <c r="A11" i="138"/>
  <c r="A12" i="138"/>
  <c r="A13" i="138"/>
  <c r="A14" i="138"/>
  <c r="A15" i="138"/>
  <c r="A16" i="138"/>
  <c r="A17" i="138"/>
  <c r="A18" i="138"/>
  <c r="A19" i="138"/>
  <c r="A20" i="138"/>
  <c r="A21" i="138"/>
  <c r="A22" i="138"/>
  <c r="A23" i="138"/>
  <c r="A24" i="138"/>
  <c r="A25" i="138"/>
  <c r="A26" i="138"/>
  <c r="A27" i="138"/>
  <c r="A28" i="138"/>
  <c r="A29" i="138"/>
  <c r="A30" i="138"/>
  <c r="A31" i="138"/>
  <c r="A32" i="138"/>
  <c r="A33" i="138"/>
  <c r="A34" i="138"/>
  <c r="A35" i="138"/>
  <c r="A36" i="138"/>
  <c r="A37" i="138"/>
  <c r="A38" i="138"/>
  <c r="A39" i="138"/>
  <c r="A40" i="138"/>
  <c r="A41" i="138"/>
  <c r="A42" i="138"/>
  <c r="A43" i="138"/>
  <c r="A44" i="138"/>
  <c r="A45" i="138"/>
  <c r="A46" i="138"/>
  <c r="A47" i="138"/>
  <c r="A48" i="138"/>
  <c r="A49" i="138"/>
  <c r="A50" i="138"/>
  <c r="A51" i="138"/>
  <c r="A52" i="138"/>
  <c r="A53" i="138"/>
  <c r="A54" i="138"/>
  <c r="A55" i="138"/>
  <c r="A56" i="138"/>
  <c r="A57" i="138"/>
  <c r="A58" i="138"/>
  <c r="A59" i="138"/>
  <c r="A60" i="138"/>
  <c r="A61" i="138"/>
  <c r="A62" i="138"/>
  <c r="A63" i="138"/>
  <c r="A64" i="138"/>
  <c r="A65" i="138"/>
  <c r="A8" i="138"/>
  <c r="A9" i="140"/>
  <c r="A10" i="140"/>
  <c r="A11" i="140"/>
  <c r="A12" i="140"/>
  <c r="A13" i="140"/>
  <c r="A14" i="140"/>
  <c r="A15" i="140"/>
  <c r="A16" i="140"/>
  <c r="A17" i="140"/>
  <c r="A18" i="140"/>
  <c r="A19" i="140"/>
  <c r="A20" i="140"/>
  <c r="A21" i="140"/>
  <c r="A22" i="140"/>
  <c r="A23" i="140"/>
  <c r="A24" i="140"/>
  <c r="A25" i="140"/>
  <c r="A26" i="140"/>
  <c r="A27" i="140"/>
  <c r="A28" i="140"/>
  <c r="A29" i="140"/>
  <c r="A30" i="140"/>
  <c r="A31" i="140"/>
  <c r="A32" i="140"/>
  <c r="A33" i="140"/>
  <c r="A34" i="140"/>
  <c r="A35" i="140"/>
  <c r="A36" i="140"/>
  <c r="A37" i="140"/>
  <c r="A38" i="140"/>
  <c r="A39" i="140"/>
  <c r="A40" i="140"/>
  <c r="A41" i="140"/>
  <c r="A42" i="140"/>
  <c r="A43" i="140"/>
  <c r="A44" i="140"/>
  <c r="A45" i="140"/>
  <c r="A46" i="140"/>
  <c r="A47" i="140"/>
  <c r="A48" i="140"/>
  <c r="A49" i="140"/>
  <c r="A50" i="140"/>
  <c r="A51" i="140"/>
  <c r="A52" i="140"/>
  <c r="A53" i="140"/>
  <c r="A54" i="140"/>
  <c r="A55" i="140"/>
  <c r="A56" i="140"/>
  <c r="A57" i="140"/>
  <c r="A58" i="140"/>
  <c r="A59" i="140"/>
  <c r="A60" i="140"/>
  <c r="A61" i="140"/>
  <c r="A62" i="140"/>
  <c r="A63" i="140"/>
  <c r="A8" i="119"/>
  <c r="A9" i="119"/>
  <c r="A10" i="119"/>
  <c r="A11" i="119"/>
  <c r="A12" i="119"/>
  <c r="A13" i="119"/>
  <c r="A14" i="119"/>
  <c r="A15" i="119"/>
  <c r="A16" i="119"/>
  <c r="A17" i="119"/>
  <c r="A18" i="119"/>
  <c r="A19" i="119"/>
  <c r="A20" i="119"/>
  <c r="A21" i="119"/>
  <c r="A22" i="119"/>
  <c r="A23" i="119"/>
  <c r="A24" i="119"/>
  <c r="A25" i="119"/>
  <c r="A26" i="119"/>
  <c r="A27" i="119"/>
  <c r="A28" i="119"/>
  <c r="A29" i="119"/>
  <c r="A30" i="119"/>
  <c r="A31" i="119"/>
  <c r="A32" i="119"/>
  <c r="A33" i="119"/>
  <c r="A34" i="119"/>
  <c r="A35" i="119"/>
  <c r="A36" i="119"/>
  <c r="A37" i="119"/>
  <c r="A38" i="119"/>
  <c r="A39" i="119"/>
  <c r="A40" i="119"/>
  <c r="A41" i="119"/>
  <c r="A42" i="119"/>
  <c r="A43" i="119"/>
  <c r="A44" i="119"/>
  <c r="A7" i="119"/>
  <c r="A9" i="139"/>
  <c r="A10" i="139"/>
  <c r="A11" i="139"/>
  <c r="A12" i="139"/>
  <c r="A13" i="139"/>
  <c r="A14" i="139"/>
  <c r="A15" i="139"/>
  <c r="A16" i="139"/>
  <c r="A17" i="139"/>
  <c r="A18" i="139"/>
  <c r="A19" i="139"/>
  <c r="A20" i="139"/>
  <c r="A21" i="139"/>
  <c r="A22" i="139"/>
  <c r="A23" i="139"/>
  <c r="A24" i="139"/>
  <c r="A25" i="139"/>
  <c r="A26" i="139"/>
  <c r="A27" i="139"/>
  <c r="A28" i="139"/>
  <c r="A29" i="139"/>
  <c r="A30" i="139"/>
  <c r="A31" i="139"/>
  <c r="A32" i="139"/>
  <c r="A33" i="139"/>
  <c r="A34" i="139"/>
  <c r="A35" i="139"/>
  <c r="A36" i="139"/>
  <c r="A37" i="139"/>
  <c r="A38" i="139"/>
  <c r="A39" i="139"/>
  <c r="A40" i="139"/>
  <c r="A41" i="139"/>
  <c r="A42" i="139"/>
  <c r="A43" i="139"/>
  <c r="A44" i="139"/>
  <c r="A45" i="139"/>
  <c r="A46" i="139"/>
  <c r="A47" i="139"/>
  <c r="A48" i="139"/>
  <c r="A49" i="139"/>
  <c r="A50" i="139"/>
  <c r="A51" i="139"/>
  <c r="A52" i="139"/>
  <c r="A53" i="139"/>
  <c r="A54" i="139"/>
  <c r="A55" i="139"/>
  <c r="A56" i="139"/>
  <c r="A57" i="139"/>
  <c r="A58" i="139"/>
  <c r="A59" i="139"/>
  <c r="A60" i="139"/>
  <c r="A61" i="139"/>
  <c r="A62" i="139"/>
  <c r="A63" i="139"/>
  <c r="A64" i="139"/>
  <c r="A65" i="139"/>
  <c r="A66" i="139"/>
  <c r="A67" i="139"/>
  <c r="A68" i="139"/>
  <c r="A69" i="139"/>
  <c r="A8" i="139"/>
  <c r="A8" i="140"/>
  <c r="A8" i="141"/>
  <c r="A9" i="127"/>
  <c r="A10" i="127"/>
  <c r="A11" i="127"/>
  <c r="A12" i="127"/>
  <c r="A13" i="127"/>
  <c r="A14" i="127"/>
  <c r="A15" i="127"/>
  <c r="A16" i="127"/>
  <c r="A17" i="127"/>
  <c r="A18" i="127"/>
  <c r="A19" i="127"/>
  <c r="A20" i="127"/>
  <c r="A21" i="127"/>
  <c r="A22" i="127"/>
  <c r="A23" i="127"/>
  <c r="A24" i="127"/>
  <c r="A25" i="127"/>
  <c r="A26" i="127"/>
  <c r="A27" i="127"/>
  <c r="A28" i="127"/>
  <c r="A29" i="127"/>
  <c r="A30" i="127"/>
  <c r="A31" i="127"/>
  <c r="A32" i="127"/>
  <c r="A33" i="127"/>
  <c r="A34" i="127"/>
  <c r="A35" i="127"/>
  <c r="A36" i="127"/>
  <c r="A37" i="127"/>
  <c r="A38" i="127"/>
  <c r="A39" i="127"/>
  <c r="A40" i="127"/>
  <c r="A41" i="127"/>
  <c r="A42" i="127"/>
  <c r="A43" i="127"/>
  <c r="A44" i="127"/>
  <c r="A45" i="127"/>
  <c r="A46" i="127"/>
  <c r="A47" i="127"/>
  <c r="A48" i="127"/>
  <c r="A49" i="127"/>
  <c r="A50" i="127"/>
  <c r="A51" i="127"/>
  <c r="A52" i="127"/>
  <c r="A53" i="127"/>
  <c r="A54" i="127"/>
  <c r="A8" i="127"/>
  <c r="A9" i="120"/>
  <c r="A10" i="120"/>
  <c r="A11" i="120"/>
  <c r="A12" i="120"/>
  <c r="A13" i="120"/>
  <c r="A14" i="120"/>
  <c r="A15" i="120"/>
  <c r="A16" i="120"/>
  <c r="A17" i="120"/>
  <c r="A18" i="120"/>
  <c r="A19" i="120"/>
  <c r="A20" i="120"/>
  <c r="A21" i="120"/>
  <c r="A22" i="120"/>
  <c r="A23" i="120"/>
  <c r="A24" i="120"/>
  <c r="A25" i="120"/>
  <c r="A26" i="120"/>
  <c r="A27" i="120"/>
  <c r="A28" i="120"/>
  <c r="A29" i="120"/>
  <c r="A30" i="120"/>
  <c r="A31" i="120"/>
  <c r="A32" i="120"/>
  <c r="A33" i="120"/>
  <c r="A34" i="120"/>
  <c r="A35" i="120"/>
  <c r="A36" i="120"/>
  <c r="A37" i="120"/>
  <c r="A38" i="120"/>
  <c r="A39" i="120"/>
  <c r="A40" i="120"/>
  <c r="A41" i="120"/>
  <c r="A42" i="120"/>
  <c r="A43" i="120"/>
  <c r="A44" i="120"/>
  <c r="A45" i="120"/>
  <c r="A46" i="120"/>
  <c r="A47" i="120"/>
  <c r="A48" i="120"/>
  <c r="A49" i="120"/>
  <c r="A50" i="120"/>
  <c r="A51" i="120"/>
  <c r="A52" i="120"/>
  <c r="A53" i="120"/>
  <c r="A54" i="120"/>
  <c r="A8" i="120"/>
  <c r="A44" i="122"/>
  <c r="A18" i="122"/>
  <c r="A43" i="122"/>
  <c r="A17" i="122"/>
  <c r="A11" i="122"/>
  <c r="A12" i="122"/>
  <c r="A13" i="122"/>
  <c r="A14" i="122"/>
  <c r="A15" i="122"/>
  <c r="A16" i="122"/>
  <c r="A20" i="122"/>
  <c r="A26" i="122"/>
  <c r="A27" i="122"/>
  <c r="A28" i="122"/>
  <c r="A35" i="122"/>
  <c r="A36" i="122"/>
  <c r="A37" i="122"/>
  <c r="A38" i="122"/>
  <c r="A39" i="122"/>
  <c r="A40" i="122"/>
  <c r="A41" i="122"/>
  <c r="A42" i="122"/>
  <c r="A46" i="122"/>
  <c r="A51" i="122"/>
  <c r="A52" i="122"/>
  <c r="A53" i="122"/>
  <c r="A54" i="122"/>
  <c r="A55" i="122"/>
  <c r="A10" i="122"/>
  <c r="A41" i="141"/>
  <c r="A57" i="141"/>
  <c r="A49" i="141"/>
  <c r="A40" i="141"/>
  <c r="A58" i="141"/>
  <c r="A56" i="141"/>
  <c r="A39" i="141"/>
  <c r="A50" i="141"/>
  <c r="A55" i="141"/>
  <c r="A47" i="141"/>
  <c r="A38" i="141"/>
  <c r="A54" i="141"/>
  <c r="A45" i="141"/>
  <c r="A37" i="141"/>
  <c r="A54" i="136"/>
  <c r="A53" i="136"/>
  <c r="A45" i="136"/>
  <c r="A37" i="136"/>
  <c r="A29" i="136"/>
  <c r="A52" i="136"/>
  <c r="A44" i="136"/>
  <c r="A43" i="136"/>
  <c r="A58" i="136"/>
  <c r="A42" i="136"/>
  <c r="A57" i="136"/>
  <c r="A49" i="136"/>
  <c r="A41" i="136"/>
  <c r="A59" i="136"/>
  <c r="A51" i="136"/>
  <c r="A50" i="136"/>
  <c r="A32" i="136"/>
  <c r="A35" i="136"/>
  <c r="A56" i="136"/>
  <c r="A40" i="136"/>
  <c r="A55" i="136"/>
  <c r="A47" i="136"/>
  <c r="A39" i="136"/>
</calcChain>
</file>

<file path=xl/comments1.xml><?xml version="1.0" encoding="utf-8"?>
<comments xmlns="http://schemas.openxmlformats.org/spreadsheetml/2006/main">
  <authors>
    <author>Angelika Etzien</author>
  </authors>
  <commentList>
    <comment ref="D2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Arbeitszeit.
Einschließlich Fälle mit fehlender Information zur Staatsangehörigkeit.</t>
        </r>
      </text>
    </comment>
    <comment ref="C8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10.xml><?xml version="1.0" encoding="utf-8"?>
<comments xmlns="http://schemas.openxmlformats.org/spreadsheetml/2006/main">
  <authors>
    <author>S. Beck</author>
    <author>Angelika Etzien</author>
  </authors>
  <commentList>
    <comment ref="E3" authorId="0" shapeId="0">
      <text>
        <r>
          <rPr>
            <sz val="7"/>
            <color indexed="81"/>
            <rFont val="Calibri"/>
            <family val="2"/>
            <scheme val="minor"/>
          </rPr>
          <t>Umfasst Personen mit anerkannter Berufsausbildung sowie Meister-/ Techniker- oder gleichwertigem Fachschulabschluss.</t>
        </r>
      </text>
    </comment>
    <comment ref="F3" authorId="1" shapeId="0">
      <text>
        <r>
          <rPr>
            <sz val="7"/>
            <color indexed="81"/>
            <rFont val="Calibri"/>
            <family val="2"/>
            <scheme val="minor"/>
          </rPr>
          <t>Bachelor, Diplom, Magister, Master, Staatsexamen oder Promotion.</t>
        </r>
      </text>
    </comment>
    <comment ref="C8" authorId="1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  <comment ref="C37" authorId="1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11.xml><?xml version="1.0" encoding="utf-8"?>
<comments xmlns="http://schemas.openxmlformats.org/spreadsheetml/2006/main">
  <authors>
    <author>Angelika Etzien</author>
  </authors>
  <commentList>
    <comment ref="D2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Arbeitszeit.
Einschließlich Fälle mit fehlender Information zur Staatsangehörigkeit.</t>
        </r>
      </text>
    </comment>
    <comment ref="C7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beruflichen Gliederung bzw. sonstige Fälle.</t>
        </r>
      </text>
    </comment>
  </commentList>
</comments>
</file>

<file path=xl/comments12.xml><?xml version="1.0" encoding="utf-8"?>
<comments xmlns="http://schemas.openxmlformats.org/spreadsheetml/2006/main">
  <authors>
    <author>Angelika Etzien</author>
  </authors>
  <commentList>
    <comment ref="C2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Arbeitszeit.
Einschließlich Fälle mit fehlender Information zur Staatsangehörigkeit.</t>
        </r>
      </text>
    </comment>
  </commentList>
</comments>
</file>

<file path=xl/comments13.xml><?xml version="1.0" encoding="utf-8"?>
<comments xmlns="http://schemas.openxmlformats.org/spreadsheetml/2006/main">
  <authors>
    <author>Angelika Etzien</author>
  </authors>
  <commentList>
    <comment ref="C8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  <comment ref="C35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2.xml><?xml version="1.0" encoding="utf-8"?>
<comments xmlns="http://schemas.openxmlformats.org/spreadsheetml/2006/main">
  <authors>
    <author>Angelika Etzien</author>
  </authors>
  <commentList>
    <comment ref="C8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  <comment ref="C40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3.xml><?xml version="1.0" encoding="utf-8"?>
<comments xmlns="http://schemas.openxmlformats.org/spreadsheetml/2006/main">
  <authors>
    <author>S. Beck</author>
    <author>Angelika Etzien</author>
  </authors>
  <commentList>
    <comment ref="E3" authorId="0" shapeId="0">
      <text>
        <r>
          <rPr>
            <sz val="7"/>
            <color indexed="81"/>
            <rFont val="Calibri"/>
            <family val="2"/>
            <scheme val="minor"/>
          </rPr>
          <t>Umfasst Personen mit anerkannter Berufsausbildung sowie Meister-/ Techniker- oder gleichwertigem Fachschulabschluss.</t>
        </r>
      </text>
    </comment>
    <comment ref="F3" authorId="1" shapeId="0">
      <text>
        <r>
          <rPr>
            <sz val="7"/>
            <color indexed="81"/>
            <rFont val="Calibri"/>
            <family val="2"/>
            <scheme val="minor"/>
          </rPr>
          <t>Bachelor, Diplom, Magister, Master, Staatsexamen oder Promotion.</t>
        </r>
      </text>
    </comment>
    <comment ref="C8" authorId="1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  <comment ref="C37" authorId="1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4.xml><?xml version="1.0" encoding="utf-8"?>
<comments xmlns="http://schemas.openxmlformats.org/spreadsheetml/2006/main">
  <authors>
    <author>Angelika Etzien</author>
  </authors>
  <commentList>
    <comment ref="D2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Arbeitszeit.
Einschließlich Fälle mit fehlender Information zur Staatsangehörigkeit.</t>
        </r>
      </text>
    </comment>
    <comment ref="C7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beruflichen Gliederung bzw. sonstige Fälle.</t>
        </r>
      </text>
    </comment>
  </commentList>
</comments>
</file>

<file path=xl/comments5.xml><?xml version="1.0" encoding="utf-8"?>
<comments xmlns="http://schemas.openxmlformats.org/spreadsheetml/2006/main">
  <authors>
    <author>Angelika Etzien</author>
  </authors>
  <commentList>
    <comment ref="C2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Arbeitszeit.
Einschließlich Fälle mit fehlender Information zur Staatsangehörigkeit.</t>
        </r>
      </text>
    </comment>
  </commentList>
</comments>
</file>

<file path=xl/comments6.xml><?xml version="1.0" encoding="utf-8"?>
<comments xmlns="http://schemas.openxmlformats.org/spreadsheetml/2006/main">
  <authors>
    <author>Angelika Etzien</author>
  </authors>
  <commentList>
    <comment ref="C8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  <comment ref="C35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7.xml><?xml version="1.0" encoding="utf-8"?>
<comments xmlns="http://schemas.openxmlformats.org/spreadsheetml/2006/main">
  <authors>
    <author>Angelika Etzien</author>
  </authors>
  <commentList>
    <comment ref="C2" authorId="0" shapeId="0">
      <text>
        <r>
          <rPr>
            <sz val="7"/>
            <color indexed="81"/>
            <rFont val="Calibri"/>
            <family val="2"/>
            <scheme val="minor"/>
          </rPr>
          <t xml:space="preserve">Einschließlich Fälle ohne Angabe zur Arbeitszeit.
Einschließlich Fälle mit fehlender Information zur Staatsangehörigkeit.
Einschließlich Fälle ohne Angabe zur Wirtschaftsgliederung.
</t>
        </r>
      </text>
    </comment>
  </commentList>
</comments>
</file>

<file path=xl/comments8.xml><?xml version="1.0" encoding="utf-8"?>
<comments xmlns="http://schemas.openxmlformats.org/spreadsheetml/2006/main">
  <authors>
    <author>Angelika Etzien</author>
  </authors>
  <commentList>
    <comment ref="D2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Arbeitszeit.
Einschließlich Fälle mit fehlender Information zur Staatsangehörigkeit.</t>
        </r>
      </text>
    </comment>
    <comment ref="C8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9.xml><?xml version="1.0" encoding="utf-8"?>
<comments xmlns="http://schemas.openxmlformats.org/spreadsheetml/2006/main">
  <authors>
    <author>Angelika Etzien</author>
  </authors>
  <commentList>
    <comment ref="C8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  <comment ref="C40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sharedStrings.xml><?xml version="1.0" encoding="utf-8"?>
<sst xmlns="http://schemas.openxmlformats.org/spreadsheetml/2006/main" count="1399" uniqueCount="404">
  <si>
    <t>Wirtschaftsgliederung nach WZ 2008</t>
  </si>
  <si>
    <t>Insgesamt</t>
  </si>
  <si>
    <t>Und zwar</t>
  </si>
  <si>
    <t>männlich</t>
  </si>
  <si>
    <t>weiblich</t>
  </si>
  <si>
    <t>Auszubildende</t>
  </si>
  <si>
    <t>A</t>
  </si>
  <si>
    <t>B-F</t>
  </si>
  <si>
    <t>B-E</t>
  </si>
  <si>
    <t>B</t>
  </si>
  <si>
    <t>C</t>
  </si>
  <si>
    <t xml:space="preserve">10-12 </t>
  </si>
  <si>
    <t>13-15</t>
  </si>
  <si>
    <t xml:space="preserve">16-18 </t>
  </si>
  <si>
    <t xml:space="preserve">22-23 </t>
  </si>
  <si>
    <t>24-25</t>
  </si>
  <si>
    <t xml:space="preserve">29-30 </t>
  </si>
  <si>
    <t xml:space="preserve">31-33 </t>
  </si>
  <si>
    <t>D</t>
  </si>
  <si>
    <t>E</t>
  </si>
  <si>
    <t>F</t>
  </si>
  <si>
    <t>41-42</t>
  </si>
  <si>
    <t>G-U</t>
  </si>
  <si>
    <t>G-I</t>
  </si>
  <si>
    <t>G</t>
  </si>
  <si>
    <t>H</t>
  </si>
  <si>
    <t>I</t>
  </si>
  <si>
    <t>J</t>
  </si>
  <si>
    <t xml:space="preserve">58-60 </t>
  </si>
  <si>
    <t>62-63</t>
  </si>
  <si>
    <t>K</t>
  </si>
  <si>
    <t>65-66</t>
  </si>
  <si>
    <t>L</t>
  </si>
  <si>
    <t>M</t>
  </si>
  <si>
    <t xml:space="preserve">69-71 </t>
  </si>
  <si>
    <t xml:space="preserve">73-75 </t>
  </si>
  <si>
    <t>N</t>
  </si>
  <si>
    <t>78.2, 78.3</t>
  </si>
  <si>
    <t>O-Q</t>
  </si>
  <si>
    <t>O</t>
  </si>
  <si>
    <t>P</t>
  </si>
  <si>
    <t>Q</t>
  </si>
  <si>
    <t xml:space="preserve">87-88 </t>
  </si>
  <si>
    <t>R-U</t>
  </si>
  <si>
    <t>R</t>
  </si>
  <si>
    <t>S</t>
  </si>
  <si>
    <t>T</t>
  </si>
  <si>
    <t>U</t>
  </si>
  <si>
    <t>______</t>
  </si>
  <si>
    <t>M-N</t>
  </si>
  <si>
    <t>A-U</t>
  </si>
  <si>
    <t>Davon im Alter von … bis unter … Jahren</t>
  </si>
  <si>
    <t>60 - 65</t>
  </si>
  <si>
    <t>65 und mehr</t>
  </si>
  <si>
    <t>Wirtschaftsgliederung nach WZ 2008
Altersgruppen
(von … bis unter … Jahren)</t>
  </si>
  <si>
    <t>Darunter</t>
  </si>
  <si>
    <t>Unter 20</t>
  </si>
  <si>
    <t xml:space="preserve">20 - 25 </t>
  </si>
  <si>
    <t>25 - 30</t>
  </si>
  <si>
    <t xml:space="preserve">30 - 35 </t>
  </si>
  <si>
    <t xml:space="preserve">35 - 40 </t>
  </si>
  <si>
    <t xml:space="preserve">40 - 45 </t>
  </si>
  <si>
    <t xml:space="preserve">45 - 50 </t>
  </si>
  <si>
    <t xml:space="preserve">50 - 55 </t>
  </si>
  <si>
    <t>55 - 60</t>
  </si>
  <si>
    <t>Rostock</t>
  </si>
  <si>
    <t>Schwerin</t>
  </si>
  <si>
    <t>Mecklenburg-Vorpommern</t>
  </si>
  <si>
    <t>Von der Meldung des Arbeitgebers zur Statistik</t>
  </si>
  <si>
    <t>Integriertes Meldeverfahren zur Sozialversicherung</t>
  </si>
  <si>
    <t>Betriebe</t>
  </si>
  <si>
    <t>Annahmestellen</t>
  </si>
  <si>
    <t>nach § 282a SGB III</t>
  </si>
  <si>
    <t>- Untersuchungen des Instituts für 
   Arbeitsmarkt- und Berufsforschung 
   der Bundesagentur für Arbeit (IAB)</t>
  </si>
  <si>
    <t>Statistische Nutzung der Versichertenkonten</t>
  </si>
  <si>
    <t>darunter</t>
  </si>
  <si>
    <t>Seite</t>
  </si>
  <si>
    <t>Grafiken</t>
  </si>
  <si>
    <t>Stralsund</t>
  </si>
  <si>
    <t>Wismar</t>
  </si>
  <si>
    <t>Lfd.
Nr.</t>
  </si>
  <si>
    <t>Tabelle 1</t>
  </si>
  <si>
    <t>Tabelle 2</t>
  </si>
  <si>
    <t>Lfd. 
Nr.</t>
  </si>
  <si>
    <t>Tabelle 3</t>
  </si>
  <si>
    <t>Nr. der 
Klassi-
fikation</t>
  </si>
  <si>
    <t>Teilzeit-
beschäf-
tigte</t>
  </si>
  <si>
    <t>Auszu-
bildende</t>
  </si>
  <si>
    <t>Klassifikation der Berufe
(Ausgabe 2010)</t>
  </si>
  <si>
    <t>Tabelle 9</t>
  </si>
  <si>
    <t>Teilzeitbe-
schäftigte</t>
  </si>
  <si>
    <t>Tabelle 10</t>
  </si>
  <si>
    <t>deutsche 
Beschäftigte</t>
  </si>
  <si>
    <t>Vollzeitbe-
schäftigte</t>
  </si>
  <si>
    <t>41</t>
  </si>
  <si>
    <t>51</t>
  </si>
  <si>
    <t>61</t>
  </si>
  <si>
    <t>71</t>
  </si>
  <si>
    <t>91</t>
  </si>
  <si>
    <t>42</t>
  </si>
  <si>
    <t>52</t>
  </si>
  <si>
    <t>62</t>
  </si>
  <si>
    <t>72</t>
  </si>
  <si>
    <t>82</t>
  </si>
  <si>
    <t>92</t>
  </si>
  <si>
    <t>43</t>
  </si>
  <si>
    <t>53</t>
  </si>
  <si>
    <t>63</t>
  </si>
  <si>
    <t>73</t>
  </si>
  <si>
    <t>83</t>
  </si>
  <si>
    <t>93</t>
  </si>
  <si>
    <t>54</t>
  </si>
  <si>
    <t>84</t>
  </si>
  <si>
    <t>94</t>
  </si>
  <si>
    <t>Landkreis 
Rostock</t>
  </si>
  <si>
    <t>Tabelle 11</t>
  </si>
  <si>
    <t>Jahr</t>
  </si>
  <si>
    <t>Land- und 
Forst-
wirtschaft, 
Fischerei 
(A)</t>
  </si>
  <si>
    <t>Handel, 
Verkehr,
Gast-
gewerbe
(G-I)</t>
  </si>
  <si>
    <t>Tabelle 12</t>
  </si>
  <si>
    <t>Tabelle 13</t>
  </si>
  <si>
    <t xml:space="preserve">1)  </t>
  </si>
  <si>
    <t xml:space="preserve">2)  </t>
  </si>
  <si>
    <t xml:space="preserve">4)  </t>
  </si>
  <si>
    <t xml:space="preserve">5)  </t>
  </si>
  <si>
    <t xml:space="preserve">6)  </t>
  </si>
  <si>
    <t>Tabelle 5</t>
  </si>
  <si>
    <t>Tabelle 7</t>
  </si>
  <si>
    <t>-</t>
  </si>
  <si>
    <t>.</t>
  </si>
  <si>
    <t>Statistische Berichte</t>
  </si>
  <si>
    <t>Herausgabe:</t>
  </si>
  <si>
    <t>Herausgeber: Statistisches Amt Mecklenburg-Vorpommern, Lübecker Straße 287, 19059 Schwerin,</t>
  </si>
  <si>
    <t>Zeichenerklärungen und Abkürzungen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</si>
  <si>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</si>
  <si>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</si>
  <si>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</si>
  <si>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</si>
  <si>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</si>
  <si>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</si>
  <si>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</si>
  <si>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</si>
  <si>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[rot]</t>
  </si>
  <si>
    <t>Abweichungen in den Summen erklären sich aus dem Auf- und Abrunden der Einzelwerte.</t>
  </si>
  <si>
    <t>Erwerbstätigkeit</t>
  </si>
  <si>
    <t>A VI - vj</t>
  </si>
  <si>
    <t>Sozialversicherungspflichtig Beschäftigte</t>
  </si>
  <si>
    <t>in Mecklenburg-Vorpommern</t>
  </si>
  <si>
    <t>ins-
gesamt</t>
  </si>
  <si>
    <t xml:space="preserve">   Produzierendes Gewerbe ohne Baugewerbe</t>
  </si>
  <si>
    <t xml:space="preserve">      Verarbeitendes Gewerbe</t>
  </si>
  <si>
    <t xml:space="preserve">   Handel, Verkehr und Gastgewerbe</t>
  </si>
  <si>
    <t>weibl.</t>
  </si>
  <si>
    <t>Ge-
schl.</t>
  </si>
  <si>
    <t>65
und 
mehr</t>
  </si>
  <si>
    <t>insg.</t>
  </si>
  <si>
    <t>Männlich</t>
  </si>
  <si>
    <t>Weiblich</t>
  </si>
  <si>
    <t>Neubran-
denburg</t>
  </si>
  <si>
    <t>Vor-
pommern-
Rügen</t>
  </si>
  <si>
    <t>Nordwest-
mecklen-
burg</t>
  </si>
  <si>
    <t>Ludwigs-
lust-
Parchim</t>
  </si>
  <si>
    <t>unter
20</t>
  </si>
  <si>
    <t xml:space="preserve">   Baugewerbe</t>
  </si>
  <si>
    <t xml:space="preserve">   Information und Kommunikation</t>
  </si>
  <si>
    <t xml:space="preserve">   Grundstücks- und Wohnungswesen</t>
  </si>
  <si>
    <t>Grafik 1</t>
  </si>
  <si>
    <t>Grafik 2</t>
  </si>
  <si>
    <t>20 - 30</t>
  </si>
  <si>
    <t>30 - 40</t>
  </si>
  <si>
    <t>40 - 50</t>
  </si>
  <si>
    <t>50 - 60</t>
  </si>
  <si>
    <t>Veränderungen zum Vorjahresquartal in Prozent</t>
  </si>
  <si>
    <t>Tabelle 4</t>
  </si>
  <si>
    <t>Tabelle 6</t>
  </si>
  <si>
    <t>Tabelle 8</t>
  </si>
  <si>
    <t xml:space="preserve">3)  </t>
  </si>
  <si>
    <t>ohne 
berufliche
Ausbildung</t>
  </si>
  <si>
    <t>unbekannte 
berufliche 
Ausbildung</t>
  </si>
  <si>
    <t>Bundesagentur für Arbeit (BA)
Prüfung der Daten / Führung der
Versichertendatei (nebst Hilfsdateien)</t>
  </si>
  <si>
    <t>Auszählung der Versichertenkonten für statistische Zwecke und
Speicherung im Data-Warehouse der Bundesagentur für Arbeit</t>
  </si>
  <si>
    <t>- Zwecke der Arbeitsmarktbeobachtung
   (u. a. für Bezirke der Arbeitsagenturen)</t>
  </si>
  <si>
    <t xml:space="preserve"> - nach ca. 7,5 Monaten: sozialversicherungs-
    pflichtig beschäftigte Personen zum
    Quartalsende</t>
  </si>
  <si>
    <t>Quelle: Statistisches Bundesamt</t>
  </si>
  <si>
    <t>Davon</t>
  </si>
  <si>
    <t>Aus-
länder</t>
  </si>
  <si>
    <t>Ausländer</t>
  </si>
  <si>
    <t>Wirtschaftsgliederung nach WZ 2008
(H. v. = Herstellung von)</t>
  </si>
  <si>
    <t xml:space="preserve">   Finanz- und Versicherungsdienstleistungen</t>
  </si>
  <si>
    <t xml:space="preserve">   öffentliche Verwaltung, Verteidigung, Sozialversicherung; 
      Erziehung und Unterricht; Gesundheits- und Sozialwesen</t>
  </si>
  <si>
    <t>Nr. der 
Klas-
sifika-
tion</t>
  </si>
  <si>
    <t>Unter-
nehmens-
dienst-
leistungen
(J-N)</t>
  </si>
  <si>
    <t>Öffentliche 
und private 
Dienst-
leistungen
(O-U)</t>
  </si>
  <si>
    <t>Produ-
zierendes 
Gewerbe
(B-F)</t>
  </si>
  <si>
    <t xml:space="preserve">   freiberufliche, wissenschaftliche, technische Dienstleistungen;
      sonstige wirtschaftliche Dienstleistungen</t>
  </si>
  <si>
    <t xml:space="preserve">   Kunst, Unterhaltung und Erholung; sonstige Dienstleistungen;
      private Haushalte; exterritoriale Organisationen</t>
  </si>
  <si>
    <t>Insgesamt nach Wirtschaftsbereichen der WZ 2008</t>
  </si>
  <si>
    <t>Kennziffer:</t>
  </si>
  <si>
    <t xml:space="preserve">     Auszugsweise Vervielfältigung und Verbreitung mit Quellenangabe gestattet.</t>
  </si>
  <si>
    <t>Nichts vorhanden</t>
  </si>
  <si>
    <t>Weniger als die Hälfte von 1 in der letzten besetzten Stelle, jedoch mehr als nichts</t>
  </si>
  <si>
    <t>Berichtigte Zahl</t>
  </si>
  <si>
    <t>Keine Angabe, da Zahlenwert nicht ausreichend genau oder nicht repräsentativ</t>
  </si>
  <si>
    <t>Deutsche Beschäftigte</t>
  </si>
  <si>
    <t xml:space="preserve">   Rostock</t>
  </si>
  <si>
    <t xml:space="preserve">   Schwerin</t>
  </si>
  <si>
    <t xml:space="preserve">   Mecklenburgische Seenplatte</t>
  </si>
  <si>
    <t xml:space="preserve">      darunter Neubrandenburg</t>
  </si>
  <si>
    <t xml:space="preserve">   Landkreis Rostock</t>
  </si>
  <si>
    <t xml:space="preserve">   Vorpommern-Rügen</t>
  </si>
  <si>
    <t xml:space="preserve">      darunter Stralsund</t>
  </si>
  <si>
    <t xml:space="preserve">   Nordwestmecklenburg</t>
  </si>
  <si>
    <t xml:space="preserve">      darunter Wismar</t>
  </si>
  <si>
    <t xml:space="preserve">   Vorpommern-Greifswald</t>
  </si>
  <si>
    <t xml:space="preserve">      darunter Greifswald</t>
  </si>
  <si>
    <t xml:space="preserve">   Ludwigslust-Parchim</t>
  </si>
  <si>
    <t xml:space="preserve">Weiblich </t>
  </si>
  <si>
    <t>Sozialversicherungspflichtig Beschäftigte mit Arbeitsort in Mecklenburg-Vorpommern im Zeitvergleich
nach Geschlecht, Teilzeitbeschäftigten sowie Ausländern, Auszubildenden 
und Wirtschaftsbereichen</t>
  </si>
  <si>
    <t xml:space="preserve">   Land- und Forstwirtschaft, Fischerei</t>
  </si>
  <si>
    <t xml:space="preserve">   Freiberufliche, wissenschaftliche, technische Dienstleistungen;
      sonstige wirtschaftliche Dienstleistungen</t>
  </si>
  <si>
    <t xml:space="preserve">   Öffentliche Verwaltung, Verteidigung, Sozialversicherung; 
      Erziehung und Unterricht; Gesundheits- und Sozialwesen</t>
  </si>
  <si>
    <t xml:space="preserve">   Produzierendes Gewerbe</t>
  </si>
  <si>
    <t xml:space="preserve">      Produzierendes Gewerbe ohne Baugewerbe</t>
  </si>
  <si>
    <t xml:space="preserve">         Verarbeitendes Gewerbe</t>
  </si>
  <si>
    <t xml:space="preserve">      Baugewerbe</t>
  </si>
  <si>
    <t xml:space="preserve">   Dienstleistungsbereiche</t>
  </si>
  <si>
    <t xml:space="preserve">      Handel, Verkehr und Gastgewerbe</t>
  </si>
  <si>
    <t xml:space="preserve">      Information und Kommunikation</t>
  </si>
  <si>
    <t xml:space="preserve">      Finanz- und Versicherungsdienstleistungen</t>
  </si>
  <si>
    <t xml:space="preserve">      Grundstücks- und Wohnungswesen</t>
  </si>
  <si>
    <t xml:space="preserve">      öffentliche Verwaltung, Verteidigung, Sozialversicherung; 
         Erziehung und Unterricht; Gesundheits- und Sozialwesen</t>
  </si>
  <si>
    <t xml:space="preserve">      Öffentliche Verwaltung, Verteidigung, Sozialversicherung; 
         Erziehung und Unterricht; Gesundheits- und Sozialwesen</t>
  </si>
  <si>
    <t xml:space="preserve">      Freiberufliche, wissenschaftliche, technische Dienstleistun-
         gen; sonstige wirtschaftliche Dienstleistungen</t>
  </si>
  <si>
    <t xml:space="preserve">      freiberufliche, wissenschaftliche, technische Dienstleistun-
         gen; sonstige wirtschaftliche Dienstleistungen</t>
  </si>
  <si>
    <t xml:space="preserve">      freiberufliche, wissenschaftliche, technische Dienst-</t>
  </si>
  <si>
    <t xml:space="preserve">         leistungen; sonstige wirtschaftl. Dienstleistungen</t>
  </si>
  <si>
    <t xml:space="preserve">      öffentliche Verwaltung; Verteidigung, Sozialver-</t>
  </si>
  <si>
    <t xml:space="preserve">         sicherung; Erziehung und Unterricht; Gesund-</t>
  </si>
  <si>
    <t xml:space="preserve">         heits- und Sozialwesen</t>
  </si>
  <si>
    <t xml:space="preserve">      Kunst, Unterhaltung und Erholung; sonstige Dienst-</t>
  </si>
  <si>
    <t xml:space="preserve">         leistungen; private Haushalte; exterritoriale</t>
  </si>
  <si>
    <t xml:space="preserve">         Organisationen</t>
  </si>
  <si>
    <t xml:space="preserve">         Bergbau und Gewinnung von Steinen und Erden</t>
  </si>
  <si>
    <t xml:space="preserve">            H. v. Nahrungs- und Genussmitteln, Getränken und 
               Tabakerzeugnissen</t>
  </si>
  <si>
    <t xml:space="preserve">            H. v. Textilien, Bekleidung, Leder, Lederwaren und Schuhen</t>
  </si>
  <si>
    <t xml:space="preserve">            H. v. Holz-, Flecht-, Korb- und Korkwaren - ohne Möbel; 
               Papier, Pappe und Druckerzeugnissen</t>
  </si>
  <si>
    <t xml:space="preserve">            Kokerei und Mineralölverarbeitung</t>
  </si>
  <si>
    <t xml:space="preserve">            H. v. chemischen Erzeugnissen</t>
  </si>
  <si>
    <t xml:space="preserve">            H. v. pharmazeutischen Erzeugnissen</t>
  </si>
  <si>
    <t xml:space="preserve">            H. v. Gummi- und Kunststoffwaren, Glas und Glaswaren,
               Keramik, Verarbeitung von Steinen und Erden</t>
  </si>
  <si>
    <t xml:space="preserve">            Metallerzeugung und -bearbeitung, H. v. Metallerzeugnissen</t>
  </si>
  <si>
    <t xml:space="preserve">            H. v. DV-Geräten, elektronischen u. optischen Erzeugnissen</t>
  </si>
  <si>
    <t xml:space="preserve">            H. v. elektrischen Ausrüstungen</t>
  </si>
  <si>
    <t xml:space="preserve">            Maschinenbau</t>
  </si>
  <si>
    <t xml:space="preserve">            Fahrzeugbau</t>
  </si>
  <si>
    <t xml:space="preserve">            H. v. Möbeln und sonstigen Waren, Reparatur und Installa-
               tion von Maschinen und Ausrüstungen</t>
  </si>
  <si>
    <t xml:space="preserve">         Energieversorgung</t>
  </si>
  <si>
    <t xml:space="preserve">         Wasserversorgung; Abwasser- und Abfallentsorgung, 
            Beseitigung von Umweltverschmutzungen</t>
  </si>
  <si>
    <t xml:space="preserve">         Hoch- und Tiefbau</t>
  </si>
  <si>
    <t xml:space="preserve">         vorbereitende Baustellenarbeiten, Bauinstallation und
            sonstiges Ausbaugewerbe</t>
  </si>
  <si>
    <t xml:space="preserve">         Handel; Instandhaltung und Reparatur von Kfz</t>
  </si>
  <si>
    <t xml:space="preserve">            Handel mit Kfz; Instandhaltung und Reparatur von Kfz </t>
  </si>
  <si>
    <t xml:space="preserve">            Großhandel (ohne Handel mit Kfz)</t>
  </si>
  <si>
    <t xml:space="preserve">            Einzelhandel (ohne Handel mit Kfz)</t>
  </si>
  <si>
    <t xml:space="preserve">         Verkehr und Lagerei</t>
  </si>
  <si>
    <t xml:space="preserve">         Gastgewerbe</t>
  </si>
  <si>
    <t xml:space="preserve">         Verlagswesen, audiovisuelle Medien und Rundfunk</t>
  </si>
  <si>
    <t xml:space="preserve">         Telekommunikation</t>
  </si>
  <si>
    <t xml:space="preserve">         Informationstechnologie und Informationsdienstleistungen</t>
  </si>
  <si>
    <t xml:space="preserve">         Finanzdienstleistungen</t>
  </si>
  <si>
    <t xml:space="preserve">      freiberufliche, wissenschaftliche, technische Dienstleistungen; 
         sonstige wirtschaftliche Dienstleistungen</t>
  </si>
  <si>
    <t xml:space="preserve">         freiberufliche, wissenschaftl. und technische Dienstleistungen</t>
  </si>
  <si>
    <t xml:space="preserve">            freiberufliche und technische Dienstleistungen</t>
  </si>
  <si>
    <t xml:space="preserve">            Forschung und Entwicklung</t>
  </si>
  <si>
    <t xml:space="preserve">            sonstige freiberufl., wissenschaftl. u. technische Tätigkeiten</t>
  </si>
  <si>
    <t xml:space="preserve">         sonstige wirtschaftliche Dienstleistungen</t>
  </si>
  <si>
    <t xml:space="preserve">            darunter Überlassung von Arbeitskräften</t>
  </si>
  <si>
    <t xml:space="preserve">         öffentliche Verwaltung, Verteidigung; Sozialversicherung</t>
  </si>
  <si>
    <t xml:space="preserve">         Erziehung und Unterricht</t>
  </si>
  <si>
    <t xml:space="preserve">         Gesundheits- und Sozialwesen</t>
  </si>
  <si>
    <t xml:space="preserve">            Gesundheitswesen</t>
  </si>
  <si>
    <t xml:space="preserve">            Heime und Sozialwesen</t>
  </si>
  <si>
    <t xml:space="preserve">      Kunst, Unterhaltung und Erholung; sonstige Dienstleistungen; 
         private Haushalte; exterritoriale Organisationen</t>
  </si>
  <si>
    <t xml:space="preserve">        Kunst, Unterhaltung und Erholung</t>
  </si>
  <si>
    <t xml:space="preserve">         sonstige Dienstleistungen</t>
  </si>
  <si>
    <t xml:space="preserve">         private Haushalte mit Hauspersonal; Dienstleistungen und
            H. v. Waren durch private Haushalte für den Eigenbedarf</t>
  </si>
  <si>
    <t xml:space="preserve">         Versicherungen, Rückvers. u. Pensionskassen (o. Sozial-
            vers.); mit Finanz- u. Versicherungsdienstl. verb. Tätigkeiten</t>
  </si>
  <si>
    <t xml:space="preserve">      freiberufliche, wissenschaftliche, technische Dienst-
         leistungen; sonstige wirtschaftliche Dienstleistungen</t>
  </si>
  <si>
    <t xml:space="preserve">      Kunst, Unterhaltung und Erholung; sonstige Dienstleis-
         tungen; private Haushalte; exterritoriale Organisationen</t>
  </si>
  <si>
    <t xml:space="preserve">         exterritoriale Organisationen und Körperschaften</t>
  </si>
  <si>
    <t>Vollzeit-
beschäftigte</t>
  </si>
  <si>
    <t>Teilzeit-
beschäftigte</t>
  </si>
  <si>
    <t xml:space="preserve">Teilzeit-
beschäftigte </t>
  </si>
  <si>
    <t>Greifswald</t>
  </si>
  <si>
    <t>Mecklen-
burgische 
Seenplatte</t>
  </si>
  <si>
    <t>Vor-
pommern-
Greifswald</t>
  </si>
  <si>
    <r>
      <rPr>
        <b/>
        <sz val="8"/>
        <rFont val="Calibri"/>
        <family val="2"/>
        <scheme val="minor"/>
      </rPr>
      <t>Datenbereitstellung auf BA-Datenbank</t>
    </r>
    <r>
      <rPr>
        <sz val="8"/>
        <rFont val="Calibri"/>
        <family val="2"/>
        <scheme val="minor"/>
      </rPr>
      <t xml:space="preserve">
Online-Zugriff der statistischen Ämter</t>
    </r>
  </si>
  <si>
    <r>
      <t xml:space="preserve">- </t>
    </r>
    <r>
      <rPr>
        <b/>
        <sz val="8"/>
        <rFont val="Calibri"/>
        <family val="2"/>
        <scheme val="minor"/>
      </rPr>
      <t>Veröffentlichung</t>
    </r>
    <r>
      <rPr>
        <sz val="8"/>
        <rFont val="Calibri"/>
        <family val="2"/>
        <scheme val="minor"/>
      </rPr>
      <t xml:space="preserve"> der Beschäftigtenstatistik
   für allgemeine Zwecke der Länder, 
   insbesondere in tiefer </t>
    </r>
    <r>
      <rPr>
        <b/>
        <sz val="8"/>
        <rFont val="Calibri"/>
        <family val="2"/>
        <scheme val="minor"/>
      </rPr>
      <t>regionaler</t>
    </r>
    <r>
      <rPr>
        <sz val="8"/>
        <rFont val="Calibri"/>
        <family val="2"/>
        <scheme val="minor"/>
      </rPr>
      <t xml:space="preserve"> Gliederung</t>
    </r>
  </si>
  <si>
    <r>
      <t xml:space="preserve">Insgesamt </t>
    </r>
    <r>
      <rPr>
        <b/>
        <sz val="6"/>
        <rFont val="Calibri"/>
        <family val="2"/>
        <scheme val="minor"/>
      </rPr>
      <t>3)</t>
    </r>
  </si>
  <si>
    <r>
      <t xml:space="preserve">anerkannter 
Berufs-
abschluss </t>
    </r>
    <r>
      <rPr>
        <sz val="6"/>
        <rFont val="Calibri"/>
        <family val="2"/>
        <scheme val="minor"/>
      </rPr>
      <t>4)</t>
    </r>
  </si>
  <si>
    <r>
      <t xml:space="preserve">akade-
mischer 
Abschluss </t>
    </r>
    <r>
      <rPr>
        <sz val="6"/>
        <rFont val="Calibri"/>
        <family val="2"/>
        <scheme val="minor"/>
      </rPr>
      <t>5)</t>
    </r>
  </si>
  <si>
    <r>
      <t xml:space="preserve">Insge-
samt </t>
    </r>
    <r>
      <rPr>
        <sz val="6"/>
        <color indexed="8"/>
        <rFont val="Calibri"/>
        <family val="2"/>
        <scheme val="minor"/>
      </rPr>
      <t>1) 2)</t>
    </r>
  </si>
  <si>
    <r>
      <t xml:space="preserve">Insgesamt </t>
    </r>
    <r>
      <rPr>
        <b/>
        <sz val="6"/>
        <rFont val="Calibri"/>
        <family val="2"/>
        <scheme val="minor"/>
      </rPr>
      <t>6)</t>
    </r>
  </si>
  <si>
    <r>
      <t xml:space="preserve">Insgesamt </t>
    </r>
    <r>
      <rPr>
        <sz val="6"/>
        <color indexed="8"/>
        <rFont val="Calibri"/>
        <family val="2"/>
        <scheme val="minor"/>
      </rPr>
      <t>1) 2)</t>
    </r>
  </si>
  <si>
    <r>
      <t xml:space="preserve">Insge-
samt </t>
    </r>
    <r>
      <rPr>
        <sz val="6"/>
        <color indexed="8"/>
        <rFont val="Calibri"/>
        <family val="2"/>
        <scheme val="minor"/>
      </rPr>
      <t>1) 2) 3)</t>
    </r>
  </si>
  <si>
    <r>
      <t xml:space="preserve">Land
Kreisfreie Stadt
Landkreis
</t>
    </r>
    <r>
      <rPr>
        <i/>
        <sz val="7.5"/>
        <color indexed="8"/>
        <rFont val="Calibri"/>
        <family val="2"/>
        <scheme val="minor"/>
      </rPr>
      <t>Große kreisangehörige Stadt</t>
    </r>
  </si>
  <si>
    <r>
      <rPr>
        <sz val="7.5"/>
        <color indexed="8"/>
        <rFont val="Calibri"/>
        <family val="2"/>
        <scheme val="minor"/>
      </rPr>
      <t xml:space="preserve">Insge-
samt </t>
    </r>
    <r>
      <rPr>
        <sz val="6"/>
        <color indexed="8"/>
        <rFont val="Calibri"/>
        <family val="2"/>
        <scheme val="minor"/>
      </rPr>
      <t>1) 2)</t>
    </r>
  </si>
  <si>
    <t>Land- und Forstwirtschaft, Fischerei (A)</t>
  </si>
  <si>
    <t>Handel, Verkehr, Gastgewerbe (G-I)</t>
  </si>
  <si>
    <t>Unternehmensdienstleistungen (J-N)</t>
  </si>
  <si>
    <t>Öffentliche und private Dienstleistungen (O-U)</t>
  </si>
  <si>
    <t>Baugewerbe (F)</t>
  </si>
  <si>
    <t>Produzierendes Gewerbe (B-E)</t>
  </si>
  <si>
    <t>Grafikdaten für nebenstehende Grafik</t>
  </si>
  <si>
    <t>Telefon: 0385 588-0, Telefax: 0385 588-56973, www.statistik-mv.de, statistik.post@statistik-mv.de</t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</si>
  <si>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</si>
  <si>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>Nr. der 
Klassi-
fika-
tion</t>
  </si>
  <si>
    <t>Nr. der
Klassi-
fikation</t>
  </si>
  <si>
    <t xml:space="preserve">   Land-, Tier- und Forstwirtschaftsberufe</t>
  </si>
  <si>
    <t xml:space="preserve">   Gartenbauberufe und Floristik</t>
  </si>
  <si>
    <t xml:space="preserve">   Papier- und Druckberufe, technische Mediengestaltung</t>
  </si>
  <si>
    <t xml:space="preserve">   Metallerzeugung und -bearbeitung, Metallbauberufe</t>
  </si>
  <si>
    <t xml:space="preserve">   Maschinen- und Fahrzeugtechnikberufe</t>
  </si>
  <si>
    <t xml:space="preserve">   Mechatronik-, Energie- und Elektroberufe</t>
  </si>
  <si>
    <t xml:space="preserve">   technische Forschungs-, Entwicklungs-, Konstruktions- und Produk-
      tionssteuerungsberufe</t>
  </si>
  <si>
    <t xml:space="preserve">   Textil- und Lederberufe</t>
  </si>
  <si>
    <t xml:space="preserve">   Lebensmittelherstellung und -verarbeitung</t>
  </si>
  <si>
    <t xml:space="preserve">   Bauplanungs-, Architektur- und Vermessungsberufe</t>
  </si>
  <si>
    <t xml:space="preserve">   Hoch- und Tiefbauberufe</t>
  </si>
  <si>
    <t xml:space="preserve">   (Innen-) Ausbauberufe</t>
  </si>
  <si>
    <t xml:space="preserve">   Gebäude- und versorgungstechnische Berufe</t>
  </si>
  <si>
    <t xml:space="preserve">   Mathematik-, Biologie-, Chemie- und Physikberufe</t>
  </si>
  <si>
    <t xml:space="preserve">   Geologie-, Geografie- und Umweltschutzberufe</t>
  </si>
  <si>
    <t xml:space="preserve">   Informatik-, Informations- und Kommunikationstechnologieberufe</t>
  </si>
  <si>
    <t xml:space="preserve">   Verkehrs- und Logistikberufe (außer Fahrzeugführung)</t>
  </si>
  <si>
    <t xml:space="preserve">   Führer von Fahrzeug- und Transportgeräten</t>
  </si>
  <si>
    <t xml:space="preserve">   Schutz-, Sicherheits- und Überwachungsberufe</t>
  </si>
  <si>
    <t xml:space="preserve">   Reinigungsberufe</t>
  </si>
  <si>
    <t xml:space="preserve">   Einkaufs-, Vertriebs- und Handelsberufe</t>
  </si>
  <si>
    <t xml:space="preserve">   Verkaufsberufe</t>
  </si>
  <si>
    <t xml:space="preserve">   Tourismus-, Hotel- und Gaststättenberufe</t>
  </si>
  <si>
    <t xml:space="preserve">   Berufe in Unternehmensführung und -organisation</t>
  </si>
  <si>
    <t xml:space="preserve">   Berufe in Finanzdienstleistungen, Rechnungswesen und Steuer-
      beratung</t>
  </si>
  <si>
    <t xml:space="preserve">   Berufe in Recht und Verwaltung</t>
  </si>
  <si>
    <t xml:space="preserve">   medizinische Gesundheitsberufe</t>
  </si>
  <si>
    <t xml:space="preserve">   Erziehung, soziale und hauswirtschaftliche Berufe, Theologie</t>
  </si>
  <si>
    <t xml:space="preserve">   lehrende und ausbildende Berufe</t>
  </si>
  <si>
    <t xml:space="preserve">   sprach-, literatur-, geistes-, gesellschafts- und wirtschaftswissen-
      schaftliche Berufe</t>
  </si>
  <si>
    <t xml:space="preserve">   Produktdesign und kunsthandwerkliche Berufe, bildende Kunst,
      Musikinstrumentenbau</t>
  </si>
  <si>
    <t xml:space="preserve">   darstellende und unterhaltende Berufe</t>
  </si>
  <si>
    <t xml:space="preserve">   Rohstoffgewinnung und -aufbereitung, Glas- und Keramikher-
      stellung und -verarbeitung</t>
  </si>
  <si>
    <t xml:space="preserve">   Kunststoffherstellung und -verarbeitung, Holzbe- und -verar-
      beitung</t>
  </si>
  <si>
    <t xml:space="preserve">   nichtmedizinische Gesundheits-, Körperpflege- und Wellness-
      berufe, Medizintechnik</t>
  </si>
  <si>
    <t xml:space="preserve">   Werbung, Marketing, kaufmännische und redaktionelle Medien-
      berufe</t>
  </si>
  <si>
    <t xml:space="preserve">Vorbemerkungen  </t>
  </si>
  <si>
    <t xml:space="preserve">Von der Meldung des Arbeitgebers zur Statistik  </t>
  </si>
  <si>
    <t xml:space="preserve">Sozialversicherungspflichtig Beschäftigte mit Arbeitsort in Mecklenburg-Vorpommern im Zeitvergleich  
   nach Geschlecht, Teilzeitbeschäftigten sowie Ausländern, Auszubildenden und Wirtschaftsbereichen  </t>
  </si>
  <si>
    <t xml:space="preserve">Fußnotenerläuterungen  </t>
  </si>
  <si>
    <t xml:space="preserve">Einschließlich Fälle ohne Angabe zur Arbeitszeit.  </t>
  </si>
  <si>
    <t xml:space="preserve">Einschließlich Fälle mit fehlender Information zur Staatsangehörigkeit.  </t>
  </si>
  <si>
    <t xml:space="preserve">Einschließlich Fälle ohne Angabe zur Wirtschaftsgliederung.  </t>
  </si>
  <si>
    <t xml:space="preserve">Umfasst Personen mit anerkannter Berufsausbildung sowie Meister-/Techniker- oder gleichwertigem  
Fachschulabschluss.  </t>
  </si>
  <si>
    <t xml:space="preserve">Bachelor, Diplom, Magister, Master, Staatsexamen oder Promotion.  </t>
  </si>
  <si>
    <t xml:space="preserve">Einschließlich Fälle ohne Angabe zur beruflichen Gliederung bzw. sonstige Fälle.  </t>
  </si>
  <si>
    <t xml:space="preserve">Inhaltsverzeichnis  </t>
  </si>
  <si>
    <t xml:space="preserve">Vorbemerkungen   </t>
  </si>
  <si>
    <t>©  Statistisches Amt Mecklenburg-Vorpommern, Schwerin, 2024</t>
  </si>
  <si>
    <t>Deutsche Rentenversicherung
- Regionalträger -</t>
  </si>
  <si>
    <t>Deutsche Rentenversicherung
 - Bund -</t>
  </si>
  <si>
    <t>Deutsche Rentenversicherung
- Knappschaft-Bahn-See -</t>
  </si>
  <si>
    <t>Auswertung/Veröffentlichung
der Bundesagentur für Arbeit für</t>
  </si>
  <si>
    <t>Statistische Ämter des Bundes und der Länder</t>
  </si>
  <si>
    <r>
      <t xml:space="preserve">- Einbindung der Beschäftigtenstatistik in das
  </t>
    </r>
    <r>
      <rPr>
        <b/>
        <sz val="8"/>
        <rFont val="Calibri"/>
        <family val="2"/>
        <scheme val="minor"/>
      </rPr>
      <t xml:space="preserve"> regionale erwerbstatistische Gesamtbild/
   weiterführende Rechensysteme</t>
    </r>
  </si>
  <si>
    <r>
      <t>- Durchführung</t>
    </r>
    <r>
      <rPr>
        <b/>
        <sz val="8"/>
        <rFont val="Calibri"/>
        <family val="2"/>
        <scheme val="minor"/>
      </rPr>
      <t xml:space="preserve"> vergleichender 
   Untersuchungen</t>
    </r>
  </si>
  <si>
    <t>Zuständige Fachbereichsleitung: Martin Axnick, Telefon: 0385 588-56420</t>
  </si>
  <si>
    <t>31.03.2024</t>
  </si>
  <si>
    <t>A653 2024 41</t>
  </si>
  <si>
    <t xml:space="preserve">Sozialversicherungspflichtig Beschäftigte mit Arbeitsort in den kreisfreien Städten und Landkreisen  
   Mecklenburg-Vorpommerns am 31. März 2024 nach Voll- und Teilzeitbeschäftigten  </t>
  </si>
  <si>
    <t xml:space="preserve">Sozialversicherungspflichtig Beschäftigte mit Arbeitsort in Mecklenburg-Vorpommern am  
   31. März 2024 nach Wirtschaftsabschnitten, Geschlecht, deutschen Beschäftigten und Altersgruppen  </t>
  </si>
  <si>
    <t xml:space="preserve">Sozialversicherungspflichtig Beschäftigte mit Arbeitsort in Mecklenburg-Vorpommern am  
   31. März 2024 nach Wirtschaftsabschnitten, Altersgruppen, Geschlecht und beruflicher Ausbildung  </t>
  </si>
  <si>
    <t xml:space="preserve">Sozialversicherungspflichtig Beschäftigte mit Arbeitsort in Mecklenburg-Vorpommern am  
   31. März 2024 nach beruflicher Gliederung, Geschlecht, Teilzeitbeschäftigten sowie Ausländern und  
   Auszubildenden  </t>
  </si>
  <si>
    <t xml:space="preserve">Sozialversicherungspflichtig Beschäftigte mit Arbeitsort in Mecklenburg-Vorpommern am 
   31. März 2024 nach Wirtschaftsabschnitten, Altersgruppen, Geschlecht sowie kreisfreien Städten  
   und Landkreisen  </t>
  </si>
  <si>
    <t xml:space="preserve">Sozialversicherungspflichtig Beschäftigte mit Wohnort in Mecklenburg-Vorpommern am  
   31. März 2024 nach Wirtschaftsabschnitten, Geschlecht, deutschen Beschäftigten und Altersgruppen  </t>
  </si>
  <si>
    <t xml:space="preserve">Sozialversicherungspflichtig Beschäftigte mit Wohnort in Mecklenburg-Vorpommern am  
   31. März 2024 nach Wirtschaftsabschnitten, Altersgruppen, Geschlecht und beruflicher Ausbildung  </t>
  </si>
  <si>
    <t xml:space="preserve">Sozialversicherungspflichtig Beschäftigte mit Wohnort in Mecklenburg-Vorpommern am 
   31. März 2024 nach beruflicher Gliederung, Geschlecht, Teilzeitbeschäftigten sowie Ausländern und  
   Auszubildenden   </t>
  </si>
  <si>
    <t xml:space="preserve">Sozialversicherungspflichtig Beschäftigte mit Wohnort in Mecklenburg-Vorpommern am  
   31. März 2024 nach Wirtschaftsabschnitten, Altersgruppen, Geschlecht sowie kreisfreien Städten  
   und Landkreisen  </t>
  </si>
  <si>
    <t xml:space="preserve">Sozialversicherungspflichtig Beschäftigte mit Arbeitsort in Mecklenburg-Vorpommern am  
   31. März 2024  </t>
  </si>
  <si>
    <t>Sozialversicherungspflichtig Beschäftigte mit Arbeitsort
in Mecklenburg-Vorpommern am 31. März 2024 nach
Wirtschaftsabschnitten und -unterabschnitten, Geschlecht,
Teilzeitbeschäftigten, Ausländern und Auszubildenden</t>
  </si>
  <si>
    <t>Sozialversicherungspflichtig Beschäftigte mit Arbeitsort
in Mecklenburg-Vorpommern am 31. März 2024
nach Wirtschaftsabschnitten, Geschlecht, deutschen
Beschäftigten und Altersgruppen</t>
  </si>
  <si>
    <t>Sozialversicherungspflichtig Beschäftigte mit Arbeitsort
in Mecklenburg-Vorpommern am 31. März 2024
nach Wirtschaftsabschnitten, Altersgruppen, Geschlecht
und beruflicher Ausbildung</t>
  </si>
  <si>
    <t xml:space="preserve">Sozialversicherungspflichtig Beschäftigte mit Arbeitsort
in Mecklenburg-Vorpommern am 31. März 2024 nach
beruflicher Gliederung, Geschlecht, Teilzeitbeschäftigten
sowie Ausländern und Auszubildenden </t>
  </si>
  <si>
    <t>Sozialversicherungspflichtig Beschäftigte mit Arbeitsort in Mecklenburg-Vorpommern
am 31. März 2024 nach kreisfreien Städten und Landkreisen, Geschlecht, 
Vollzeit- und Teilzeitbeschäftigten sowie deutschen Beschäftigten,
Ausländern und Auszubildenden</t>
  </si>
  <si>
    <t xml:space="preserve">Sozialversicherungspflichtig Beschäftigte mit Arbeitsort
in Mecklenburg-Vorpommern am 31. März 2024
nach Wirtschaftsabschnitten, Altersgruppen, Geschlecht 
sowie kreisfreien Städten und Landkreisen </t>
  </si>
  <si>
    <t>Sozialversicherungspflichtig Beschäftigte mit Wohnort
in Mecklenburg-Vorpommern am 31. März 2024 nach
Wirtschaftsabschnitten und -unterabschnitten, Geschlecht,
Teilzeitbeschäftigten, Ausländern und Auszubildenden</t>
  </si>
  <si>
    <t>Sozialversicherungspflichtig Beschäftigte mit Wohnort
in Mecklenburg-Vorpommern am 31. März 2024
nach Wirtschaftsabschnitten, Geschlecht, deutschen
Beschäftigten und Altersgruppen</t>
  </si>
  <si>
    <t>Sozialversicherungspflichtig Beschäftigte mit Wohnort
in Mecklenburg-Vorpommern am 31. März 2024
nach Wirtschaftsabschnitten, Altersgruppen, Geschlecht
und beruflicher Ausbildung</t>
  </si>
  <si>
    <t xml:space="preserve">Sozialversicherungspflichtig Beschäftigte mit Wohnort
in Mecklenburg-Vorpommern am 31. März 2024 nach
beruflicher Gliederung, Geschlecht, Teilzeitbeschäftigten
sowie Ausländern und Auszubildenden  </t>
  </si>
  <si>
    <t>Sozialversicherungspflichtig Beschäftigte mit Wohnort in Mecklenburg-Vorpommern
am 31. März 2024 nach kreisfreien Städten und Landkreisen, Geschlecht, 
Vollzeit- und Teilzeitbeschäftigten sowie deutschen Beschäftigten,
Ausländern und Auszubildenden</t>
  </si>
  <si>
    <t xml:space="preserve">Sozialversicherungspflichtig Beschäftigte mit Wohnort
in Mecklenburg-Vorpommern am 31. März 2024
nach Wirtschaftsabschnitten, Altersgruppen, Geschlecht 
sowie kreisfreien Städten und Landkreisen </t>
  </si>
  <si>
    <t xml:space="preserve">Sozialversicherungspflichtig Beschäftigte mit Arbeitsort in Mecklenburg-Vorpommern am  
   31. März 2024 nach Wirtschaftsabschnitten und -unterabschnitten, Geschlecht, Teilzeitbeschäftigten, 
   Ausländern und Auszubildenden  </t>
  </si>
  <si>
    <t xml:space="preserve">Sozialversicherungspflichtig Beschäftigte mit Arbeitsort in Mecklenburg-Vorpommern am 
   31. März 2024 nach kreisfreien Städten und Landkreisen, Geschlecht, Vollzeit- und Teilzeitbeschäftigten 
   sowie deutschen Beschäftigten, Ausländern und Auszubildenden  </t>
  </si>
  <si>
    <t xml:space="preserve">Sozialversicherungspflichtig Beschäftigte mit Wohnort in Mecklenburg-Vorpommern am  
   31. März 2024 nach Wirtschaftsabschnitten und -unterabschnitten, Geschlecht, Teilzeitbeschäftigten, 
   Ausländern und Auszubildenden  </t>
  </si>
  <si>
    <t xml:space="preserve">Sozialversicherungspflichtig Beschäftigte mit Wohnort in Mecklenburg-Vorpommern am  
   31. März 2024 nach kreisfreien Städten und Landkreisen, Geschlecht, Vollzeit- und Teilzeitbeschäftigten 
   sowie deutschen Beschäftigten, Ausländern und Auszubildenden  </t>
  </si>
  <si>
    <t>9. Dezember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</si>
</sst>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#\ ##0"/>
    <numFmt numFmtId="165" formatCode="###\ ###\ ##0"/>
    <numFmt numFmtId="166" formatCode="#,##0&quot;  &quot;"/>
    <numFmt numFmtId="167" formatCode="#,##0&quot;&quot;;\-\ #,##0&quot;&quot;;0&quot;&quot;;@&quot;&quot;"/>
    <numFmt numFmtId="168" formatCode="#,##0&quot; &quot;;\-\ #,##0&quot; &quot;;0&quot; &quot;;@&quot; &quot;"/>
    <numFmt numFmtId="169" formatCode="#,##0&quot;    &quot;;\-\ #,##0&quot;    &quot;;0&quot;    &quot;;@&quot;    &quot;"/>
    <numFmt numFmtId="170" formatCode="d\.m\.yyyy;@"/>
    <numFmt numFmtId="171" formatCode="#,##0.0&quot;&quot;;\-\ #,##0.0&quot;&quot;;0.0&quot;&quot;;@&quot;&quot;"/>
    <numFmt numFmtId="172" formatCode="0.0"/>
    <numFmt numFmtId="173" formatCode="#,##0&quot;&quot;;\-#,##0&quot;&quot;;0&quot;&quot;;@&quot;&quot;"/>
    <numFmt numFmtId="174" formatCode="#,##0&quot; &quot;;\-#,##0&quot; &quot;;0&quot; &quot;;@&quot; &quot;"/>
    <numFmt numFmtId="175" formatCode="#,##0&quot;    &quot;;\-#,##0&quot;    &quot;;0&quot;    &quot;;@&quot;    &quot;"/>
    <numFmt numFmtId="176" formatCode="#,##0&quot;  &quot;;\-#,##0&quot;  &quot;;0&quot;  &quot;;@&quot;  &quot;"/>
    <numFmt numFmtId="177" formatCode="#,##0.0&quot; &quot;;\-#,##0.0&quot; &quot;;0.0&quot; &quot;;@&quot; &quot;"/>
  </numFmts>
  <fonts count="58">
    <font>
      <sz val="10"/>
      <color theme="1"/>
      <name val="Arial"/>
      <family val="2"/>
    </font>
    <font>
      <sz val="10"/>
      <name val="Arial"/>
      <family val="2"/>
    </font>
    <font>
      <sz val="10"/>
      <name val="MetaNormalLF-Roman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b/>
      <sz val="3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name val="Calibri"/>
      <family val="2"/>
      <scheme val="minor"/>
    </font>
    <font>
      <sz val="6"/>
      <color indexed="8"/>
      <name val="Calibri"/>
      <family val="2"/>
      <scheme val="minor"/>
    </font>
    <font>
      <sz val="6"/>
      <name val="Calibri"/>
      <family val="2"/>
      <scheme val="minor"/>
    </font>
    <font>
      <b/>
      <sz val="7"/>
      <name val="Calibri"/>
      <family val="2"/>
      <scheme val="minor"/>
    </font>
    <font>
      <b/>
      <sz val="6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7.5"/>
      <name val="Calibri"/>
      <family val="2"/>
      <scheme val="minor"/>
    </font>
    <font>
      <sz val="7.5"/>
      <color theme="1"/>
      <name val="Calibri"/>
      <family val="2"/>
      <scheme val="minor"/>
    </font>
    <font>
      <i/>
      <sz val="7.5"/>
      <color theme="1"/>
      <name val="Calibri"/>
      <family val="2"/>
      <scheme val="minor"/>
    </font>
    <font>
      <b/>
      <sz val="7.5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i/>
      <sz val="7.5"/>
      <color indexed="8"/>
      <name val="Calibri"/>
      <family val="2"/>
      <scheme val="minor"/>
    </font>
    <font>
      <sz val="7.5"/>
      <color indexed="8"/>
      <name val="Calibri"/>
      <family val="2"/>
      <scheme val="minor"/>
    </font>
    <font>
      <sz val="7"/>
      <color indexed="81"/>
      <name val="Calibri"/>
      <family val="2"/>
      <scheme val="minor"/>
    </font>
    <font>
      <b/>
      <sz val="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5" fillId="0" borderId="0" applyNumberFormat="0" applyFill="0" applyBorder="0" applyAlignment="0" applyProtection="0"/>
  </cellStyleXfs>
  <cellXfs count="333">
    <xf numFmtId="0" fontId="0" fillId="0" borderId="0" xfId="0"/>
    <xf numFmtId="0" fontId="7" fillId="0" borderId="0" xfId="4" applyFont="1"/>
    <xf numFmtId="49" fontId="7" fillId="0" borderId="0" xfId="4" applyNumberFormat="1" applyFont="1" applyAlignment="1">
      <alignment horizontal="right"/>
    </xf>
    <xf numFmtId="0" fontId="7" fillId="0" borderId="0" xfId="4" applyFont="1" applyAlignment="1"/>
    <xf numFmtId="0" fontId="7" fillId="0" borderId="0" xfId="5" applyFont="1"/>
    <xf numFmtId="0" fontId="14" fillId="0" borderId="0" xfId="4" applyFont="1"/>
    <xf numFmtId="0" fontId="7" fillId="0" borderId="0" xfId="4" applyFont="1" applyAlignment="1">
      <alignment horizontal="left" vertical="center" indent="33"/>
    </xf>
    <xf numFmtId="0" fontId="17" fillId="0" borderId="0" xfId="4" applyFont="1" applyAlignment="1">
      <alignment vertical="center"/>
    </xf>
    <xf numFmtId="49" fontId="7" fillId="0" borderId="0" xfId="4" applyNumberFormat="1" applyFont="1" applyAlignment="1">
      <alignment horizontal="left" vertical="center"/>
    </xf>
    <xf numFmtId="0" fontId="7" fillId="0" borderId="0" xfId="4" applyNumberFormat="1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7" fillId="0" borderId="0" xfId="0" applyFont="1" applyAlignment="1">
      <alignment vertical="top"/>
    </xf>
    <xf numFmtId="49" fontId="11" fillId="0" borderId="0" xfId="0" applyNumberFormat="1" applyFont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center"/>
    </xf>
    <xf numFmtId="0" fontId="11" fillId="0" borderId="0" xfId="0" applyFont="1" applyAlignment="1"/>
    <xf numFmtId="0" fontId="11" fillId="0" borderId="0" xfId="0" applyFont="1" applyFill="1" applyAlignment="1"/>
    <xf numFmtId="0" fontId="11" fillId="0" borderId="0" xfId="0" applyFont="1" applyFill="1" applyAlignment="1">
      <alignment vertical="top"/>
    </xf>
    <xf numFmtId="49" fontId="7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/>
    </xf>
    <xf numFmtId="0" fontId="11" fillId="0" borderId="0" xfId="4" applyFont="1"/>
    <xf numFmtId="0" fontId="11" fillId="0" borderId="0" xfId="4" applyFont="1" applyAlignment="1">
      <alignment wrapText="1"/>
    </xf>
    <xf numFmtId="0" fontId="11" fillId="0" borderId="0" xfId="4" applyFont="1" applyAlignment="1">
      <alignment horizontal="justify" vertical="center" wrapText="1"/>
    </xf>
    <xf numFmtId="0" fontId="11" fillId="0" borderId="0" xfId="4" applyFont="1" applyAlignment="1">
      <alignment vertical="top"/>
    </xf>
    <xf numFmtId="0" fontId="19" fillId="0" borderId="0" xfId="4" applyFont="1" applyAlignment="1">
      <alignment horizontal="justify" vertical="center" wrapText="1"/>
    </xf>
    <xf numFmtId="0" fontId="20" fillId="0" borderId="0" xfId="4" applyFont="1" applyAlignment="1">
      <alignment horizontal="justify" vertical="center" wrapText="1"/>
    </xf>
    <xf numFmtId="0" fontId="21" fillId="0" borderId="0" xfId="4" applyFont="1" applyAlignment="1">
      <alignment horizontal="justify" vertical="center" wrapText="1"/>
    </xf>
    <xf numFmtId="0" fontId="19" fillId="0" borderId="0" xfId="4" applyFont="1" applyFill="1" applyAlignment="1">
      <alignment horizontal="justify" vertical="center" wrapText="1"/>
    </xf>
    <xf numFmtId="0" fontId="21" fillId="0" borderId="0" xfId="4" applyFont="1" applyAlignment="1">
      <alignment horizontal="justify" wrapText="1"/>
    </xf>
    <xf numFmtId="0" fontId="22" fillId="0" borderId="0" xfId="4" applyFont="1" applyAlignment="1">
      <alignment horizontal="justify" vertical="center" wrapText="1"/>
    </xf>
    <xf numFmtId="0" fontId="21" fillId="0" borderId="0" xfId="4" applyFont="1" applyAlignment="1">
      <alignment horizontal="justify" vertical="justify" wrapText="1"/>
    </xf>
    <xf numFmtId="0" fontId="11" fillId="0" borderId="0" xfId="4" applyFont="1" applyAlignment="1">
      <alignment horizontal="justify" vertical="justify" wrapText="1"/>
    </xf>
    <xf numFmtId="0" fontId="23" fillId="0" borderId="0" xfId="10" applyFont="1"/>
    <xf numFmtId="0" fontId="23" fillId="0" borderId="0" xfId="10" applyFont="1" applyAlignment="1">
      <alignment wrapText="1"/>
    </xf>
    <xf numFmtId="0" fontId="25" fillId="0" borderId="0" xfId="4" applyFont="1" applyAlignment="1">
      <alignment horizontal="left" vertical="center" wrapText="1"/>
    </xf>
    <xf numFmtId="0" fontId="26" fillId="0" borderId="0" xfId="9" applyFont="1" applyFill="1" applyAlignment="1" applyProtection="1">
      <alignment horizontal="center" vertical="center" wrapText="1"/>
    </xf>
    <xf numFmtId="0" fontId="27" fillId="0" borderId="0" xfId="9" applyFont="1" applyAlignment="1">
      <alignment horizontal="centerContinuous" vertical="center" wrapText="1"/>
    </xf>
    <xf numFmtId="0" fontId="26" fillId="0" borderId="0" xfId="9" applyFont="1" applyAlignment="1">
      <alignment horizontal="centerContinuous" vertical="center" wrapText="1"/>
    </xf>
    <xf numFmtId="0" fontId="26" fillId="0" borderId="0" xfId="9" applyFont="1" applyAlignment="1">
      <alignment horizontal="center" vertical="center" wrapText="1"/>
    </xf>
    <xf numFmtId="0" fontId="28" fillId="0" borderId="0" xfId="9" applyFont="1" applyAlignment="1">
      <alignment horizontal="center" wrapText="1"/>
    </xf>
    <xf numFmtId="0" fontId="28" fillId="0" borderId="0" xfId="9" applyFont="1" applyBorder="1" applyAlignment="1">
      <alignment horizontal="center" wrapText="1"/>
    </xf>
    <xf numFmtId="0" fontId="29" fillId="0" borderId="0" xfId="9" applyFont="1" applyAlignment="1">
      <alignment horizontal="centerContinuous" wrapText="1"/>
    </xf>
    <xf numFmtId="0" fontId="28" fillId="0" borderId="0" xfId="9" applyFont="1" applyAlignment="1">
      <alignment horizontal="centerContinuous" wrapText="1"/>
    </xf>
    <xf numFmtId="0" fontId="28" fillId="0" borderId="7" xfId="9" applyFont="1" applyBorder="1" applyAlignment="1">
      <alignment horizontal="center" vertical="center" wrapText="1"/>
    </xf>
    <xf numFmtId="0" fontId="28" fillId="0" borderId="8" xfId="9" applyFont="1" applyBorder="1" applyAlignment="1">
      <alignment horizontal="center" vertical="center" wrapText="1"/>
    </xf>
    <xf numFmtId="0" fontId="28" fillId="0" borderId="0" xfId="9" applyFont="1" applyAlignment="1">
      <alignment horizontal="center" vertical="center" wrapText="1"/>
    </xf>
    <xf numFmtId="0" fontId="28" fillId="0" borderId="9" xfId="9" applyFont="1" applyBorder="1" applyAlignment="1">
      <alignment horizontal="center" vertical="center" wrapText="1"/>
    </xf>
    <xf numFmtId="0" fontId="29" fillId="0" borderId="10" xfId="9" applyFont="1" applyBorder="1" applyAlignment="1">
      <alignment horizontal="center" vertical="center" wrapText="1"/>
    </xf>
    <xf numFmtId="0" fontId="29" fillId="0" borderId="0" xfId="9" applyFont="1" applyAlignment="1">
      <alignment horizontal="center" vertical="center" wrapText="1"/>
    </xf>
    <xf numFmtId="0" fontId="29" fillId="0" borderId="11" xfId="9" applyFont="1" applyBorder="1" applyAlignment="1">
      <alignment horizontal="centerContinuous" vertical="center" wrapText="1"/>
    </xf>
    <xf numFmtId="0" fontId="29" fillId="0" borderId="12" xfId="9" applyFont="1" applyBorder="1" applyAlignment="1">
      <alignment horizontal="centerContinuous" vertical="center" wrapText="1"/>
    </xf>
    <xf numFmtId="0" fontId="29" fillId="0" borderId="13" xfId="9" applyFont="1" applyBorder="1" applyAlignment="1">
      <alignment horizontal="centerContinuous" vertical="center" wrapText="1"/>
    </xf>
    <xf numFmtId="0" fontId="29" fillId="0" borderId="14" xfId="9" applyFont="1" applyBorder="1" applyAlignment="1">
      <alignment horizontal="center" vertical="center" wrapText="1"/>
    </xf>
    <xf numFmtId="0" fontId="28" fillId="0" borderId="10" xfId="9" applyFont="1" applyBorder="1" applyAlignment="1">
      <alignment horizontal="center" vertical="center" wrapText="1"/>
    </xf>
    <xf numFmtId="0" fontId="28" fillId="0" borderId="14" xfId="9" applyFont="1" applyBorder="1" applyAlignment="1">
      <alignment horizontal="center" vertical="center" wrapText="1"/>
    </xf>
    <xf numFmtId="0" fontId="28" fillId="0" borderId="11" xfId="9" applyFont="1" applyBorder="1" applyAlignment="1">
      <alignment horizontal="centerContinuous" vertical="center" wrapText="1"/>
    </xf>
    <xf numFmtId="0" fontId="28" fillId="0" borderId="12" xfId="9" applyFont="1" applyBorder="1" applyAlignment="1">
      <alignment horizontal="centerContinuous" vertical="center" wrapText="1"/>
    </xf>
    <xf numFmtId="0" fontId="28" fillId="0" borderId="13" xfId="9" applyFont="1" applyBorder="1" applyAlignment="1">
      <alignment horizontal="centerContinuous" vertical="center" wrapText="1"/>
    </xf>
    <xf numFmtId="0" fontId="28" fillId="0" borderId="15" xfId="9" applyFont="1" applyBorder="1" applyAlignment="1">
      <alignment horizontal="centerContinuous" vertical="center" wrapText="1"/>
    </xf>
    <xf numFmtId="0" fontId="28" fillId="0" borderId="16" xfId="9" applyFont="1" applyBorder="1" applyAlignment="1">
      <alignment horizontal="center" vertical="center" wrapText="1"/>
    </xf>
    <xf numFmtId="0" fontId="28" fillId="0" borderId="17" xfId="9" applyFont="1" applyBorder="1" applyAlignment="1">
      <alignment horizontal="center" vertical="center" wrapText="1"/>
    </xf>
    <xf numFmtId="0" fontId="28" fillId="0" borderId="18" xfId="9" applyFont="1" applyBorder="1" applyAlignment="1">
      <alignment horizontal="center" vertical="center" wrapText="1"/>
    </xf>
    <xf numFmtId="0" fontId="28" fillId="0" borderId="0" xfId="9" applyFont="1" applyBorder="1" applyAlignment="1">
      <alignment horizontal="center" vertical="center" wrapText="1"/>
    </xf>
    <xf numFmtId="0" fontId="28" fillId="0" borderId="0" xfId="9" applyFont="1" applyBorder="1" applyAlignment="1">
      <alignment horizontal="center" vertical="top" wrapText="1"/>
    </xf>
    <xf numFmtId="0" fontId="28" fillId="0" borderId="0" xfId="9" applyFont="1" applyAlignment="1">
      <alignment horizontal="center" vertical="top" wrapText="1"/>
    </xf>
    <xf numFmtId="0" fontId="28" fillId="0" borderId="10" xfId="9" applyFont="1" applyBorder="1" applyAlignment="1">
      <alignment vertical="center" wrapText="1"/>
    </xf>
    <xf numFmtId="0" fontId="29" fillId="0" borderId="19" xfId="9" applyFont="1" applyBorder="1" applyAlignment="1">
      <alignment horizontal="centerContinuous" vertical="center" wrapText="1"/>
    </xf>
    <xf numFmtId="0" fontId="28" fillId="0" borderId="20" xfId="9" applyFont="1" applyBorder="1" applyAlignment="1">
      <alignment horizontal="centerContinuous" vertical="center" wrapText="1"/>
    </xf>
    <xf numFmtId="0" fontId="28" fillId="0" borderId="21" xfId="9" applyFont="1" applyBorder="1" applyAlignment="1">
      <alignment horizontal="centerContinuous" vertical="center" wrapText="1"/>
    </xf>
    <xf numFmtId="0" fontId="28" fillId="0" borderId="0" xfId="9" applyFont="1" applyAlignment="1">
      <alignment vertical="center" wrapText="1"/>
    </xf>
    <xf numFmtId="0" fontId="28" fillId="0" borderId="19" xfId="9" applyFont="1" applyBorder="1" applyAlignment="1">
      <alignment horizontal="centerContinuous" vertical="center" wrapText="1"/>
    </xf>
    <xf numFmtId="0" fontId="28" fillId="0" borderId="14" xfId="9" applyFont="1" applyBorder="1" applyAlignment="1">
      <alignment vertical="center" wrapText="1"/>
    </xf>
    <xf numFmtId="0" fontId="28" fillId="0" borderId="10" xfId="9" applyFont="1" applyBorder="1" applyAlignment="1">
      <alignment wrapText="1"/>
    </xf>
    <xf numFmtId="0" fontId="28" fillId="0" borderId="0" xfId="9" applyFont="1" applyAlignment="1">
      <alignment wrapText="1"/>
    </xf>
    <xf numFmtId="0" fontId="28" fillId="0" borderId="14" xfId="9" applyFont="1" applyBorder="1" applyAlignment="1">
      <alignment wrapText="1"/>
    </xf>
    <xf numFmtId="0" fontId="29" fillId="0" borderId="0" xfId="9" applyFont="1" applyAlignment="1">
      <alignment horizontal="centerContinuous" vertical="center" wrapText="1"/>
    </xf>
    <xf numFmtId="49" fontId="28" fillId="0" borderId="10" xfId="9" applyNumberFormat="1" applyFont="1" applyBorder="1" applyAlignment="1">
      <alignment wrapText="1"/>
    </xf>
    <xf numFmtId="49" fontId="28" fillId="0" borderId="0" xfId="9" applyNumberFormat="1" applyFont="1" applyAlignment="1">
      <alignment wrapText="1"/>
    </xf>
    <xf numFmtId="49" fontId="28" fillId="0" borderId="14" xfId="9" applyNumberFormat="1" applyFont="1" applyBorder="1" applyAlignment="1">
      <alignment wrapText="1"/>
    </xf>
    <xf numFmtId="0" fontId="29" fillId="0" borderId="16" xfId="9" applyFont="1" applyBorder="1" applyAlignment="1">
      <alignment wrapText="1"/>
    </xf>
    <xf numFmtId="0" fontId="29" fillId="0" borderId="17" xfId="9" applyFont="1" applyBorder="1" applyAlignment="1">
      <alignment wrapText="1"/>
    </xf>
    <xf numFmtId="0" fontId="29" fillId="0" borderId="18" xfId="9" applyFont="1" applyBorder="1" applyAlignment="1">
      <alignment wrapText="1"/>
    </xf>
    <xf numFmtId="0" fontId="29" fillId="0" borderId="0" xfId="9" applyFont="1" applyAlignment="1">
      <alignment wrapText="1"/>
    </xf>
    <xf numFmtId="0" fontId="30" fillId="0" borderId="0" xfId="0" applyFont="1" applyAlignment="1">
      <alignment vertical="center" readingOrder="1"/>
    </xf>
    <xf numFmtId="0" fontId="28" fillId="0" borderId="0" xfId="9" applyFont="1" applyFill="1" applyAlignment="1">
      <alignment wrapText="1"/>
    </xf>
    <xf numFmtId="0" fontId="7" fillId="0" borderId="0" xfId="0" applyFont="1"/>
    <xf numFmtId="0" fontId="32" fillId="0" borderId="0" xfId="0" applyFont="1" applyAlignment="1">
      <alignment horizontal="left" wrapText="1"/>
    </xf>
    <xf numFmtId="0" fontId="12" fillId="0" borderId="0" xfId="0" applyFont="1" applyAlignment="1">
      <alignment horizontal="right" wrapText="1"/>
    </xf>
    <xf numFmtId="0" fontId="7" fillId="0" borderId="0" xfId="0" applyFont="1" applyAlignment="1">
      <alignment horizontal="justify" vertical="justify" wrapText="1"/>
    </xf>
    <xf numFmtId="0" fontId="18" fillId="0" borderId="0" xfId="0" applyFont="1" applyAlignment="1">
      <alignment horizontal="left" vertical="center" wrapText="1"/>
    </xf>
    <xf numFmtId="0" fontId="28" fillId="0" borderId="0" xfId="0" applyFont="1" applyFill="1"/>
    <xf numFmtId="166" fontId="35" fillId="0" borderId="3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166" fontId="35" fillId="0" borderId="2" xfId="0" applyNumberFormat="1" applyFont="1" applyFill="1" applyBorder="1" applyAlignment="1">
      <alignment horizontal="center" vertical="center"/>
    </xf>
    <xf numFmtId="166" fontId="35" fillId="0" borderId="4" xfId="0" applyNumberFormat="1" applyFont="1" applyFill="1" applyBorder="1" applyAlignment="1">
      <alignment horizontal="center" vertical="center"/>
    </xf>
    <xf numFmtId="0" fontId="35" fillId="0" borderId="0" xfId="0" applyFont="1" applyFill="1"/>
    <xf numFmtId="166" fontId="35" fillId="0" borderId="0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right"/>
    </xf>
    <xf numFmtId="0" fontId="28" fillId="0" borderId="0" xfId="0" applyFont="1" applyFill="1" applyAlignment="1"/>
    <xf numFmtId="0" fontId="28" fillId="0" borderId="0" xfId="0" applyFont="1" applyFill="1" applyAlignment="1">
      <alignment wrapText="1"/>
    </xf>
    <xf numFmtId="0" fontId="35" fillId="0" borderId="4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35" fillId="0" borderId="3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wrapText="1"/>
    </xf>
    <xf numFmtId="164" fontId="39" fillId="0" borderId="0" xfId="0" applyNumberFormat="1" applyFont="1" applyFill="1"/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justify"/>
    </xf>
    <xf numFmtId="0" fontId="35" fillId="0" borderId="3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165" fontId="39" fillId="0" borderId="0" xfId="0" applyNumberFormat="1" applyFont="1" applyFill="1" applyAlignment="1"/>
    <xf numFmtId="165" fontId="39" fillId="0" borderId="0" xfId="0" applyNumberFormat="1" applyFont="1" applyFill="1"/>
    <xf numFmtId="0" fontId="12" fillId="0" borderId="0" xfId="0" applyFont="1" applyFill="1"/>
    <xf numFmtId="167" fontId="12" fillId="0" borderId="0" xfId="0" applyNumberFormat="1" applyFont="1" applyFill="1"/>
    <xf numFmtId="0" fontId="12" fillId="0" borderId="0" xfId="0" applyFont="1" applyFill="1" applyBorder="1"/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41" fillId="0" borderId="0" xfId="0" applyFont="1" applyFill="1"/>
    <xf numFmtId="0" fontId="28" fillId="0" borderId="22" xfId="0" applyFont="1" applyFill="1" applyBorder="1" applyAlignment="1">
      <alignment horizontal="center"/>
    </xf>
    <xf numFmtId="164" fontId="28" fillId="0" borderId="0" xfId="0" applyNumberFormat="1" applyFont="1" applyFill="1"/>
    <xf numFmtId="0" fontId="42" fillId="0" borderId="3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center"/>
    </xf>
    <xf numFmtId="0" fontId="12" fillId="0" borderId="6" xfId="0" applyFont="1" applyFill="1" applyBorder="1" applyAlignment="1">
      <alignment horizontal="center" vertical="center" wrapText="1"/>
    </xf>
    <xf numFmtId="168" fontId="12" fillId="0" borderId="0" xfId="0" applyNumberFormat="1" applyFont="1" applyFill="1"/>
    <xf numFmtId="170" fontId="12" fillId="0" borderId="1" xfId="0" applyNumberFormat="1" applyFont="1" applyFill="1" applyBorder="1" applyAlignment="1">
      <alignment horizontal="left" vertical="center" wrapText="1"/>
    </xf>
    <xf numFmtId="171" fontId="12" fillId="0" borderId="0" xfId="0" applyNumberFormat="1" applyFont="1" applyFill="1"/>
    <xf numFmtId="0" fontId="12" fillId="0" borderId="0" xfId="0" applyFont="1" applyFill="1" applyAlignment="1">
      <alignment horizontal="left"/>
    </xf>
    <xf numFmtId="172" fontId="12" fillId="0" borderId="0" xfId="0" applyNumberFormat="1" applyFont="1" applyFill="1"/>
    <xf numFmtId="165" fontId="43" fillId="0" borderId="0" xfId="0" applyNumberFormat="1" applyFont="1" applyFill="1"/>
    <xf numFmtId="0" fontId="21" fillId="0" borderId="0" xfId="3" applyFont="1" applyAlignment="1">
      <alignment horizontal="right" vertical="top"/>
    </xf>
    <xf numFmtId="0" fontId="21" fillId="0" borderId="0" xfId="0" applyFont="1" applyAlignment="1">
      <alignment wrapText="1"/>
    </xf>
    <xf numFmtId="0" fontId="39" fillId="0" borderId="0" xfId="0" applyFont="1"/>
    <xf numFmtId="0" fontId="28" fillId="0" borderId="0" xfId="3" applyFont="1" applyAlignment="1">
      <alignment horizontal="right" vertical="top"/>
    </xf>
    <xf numFmtId="0" fontId="11" fillId="0" borderId="0" xfId="0" applyFont="1" applyAlignment="1">
      <alignment wrapText="1"/>
    </xf>
    <xf numFmtId="0" fontId="12" fillId="0" borderId="0" xfId="0" applyFont="1"/>
    <xf numFmtId="0" fontId="24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46" fillId="0" borderId="0" xfId="0" applyFont="1" applyFill="1"/>
    <xf numFmtId="0" fontId="46" fillId="0" borderId="0" xfId="0" applyFont="1" applyFill="1" applyBorder="1"/>
    <xf numFmtId="0" fontId="49" fillId="0" borderId="2" xfId="0" applyFont="1" applyFill="1" applyBorder="1" applyAlignment="1">
      <alignment horizontal="center" vertical="center" wrapText="1"/>
    </xf>
    <xf numFmtId="0" fontId="49" fillId="0" borderId="3" xfId="0" applyFont="1" applyFill="1" applyBorder="1" applyAlignment="1">
      <alignment horizontal="center" vertical="center" wrapText="1"/>
    </xf>
    <xf numFmtId="0" fontId="47" fillId="0" borderId="5" xfId="0" applyFont="1" applyFill="1" applyBorder="1" applyAlignment="1">
      <alignment horizontal="left" vertical="center" wrapText="1"/>
    </xf>
    <xf numFmtId="0" fontId="47" fillId="0" borderId="5" xfId="0" applyFont="1" applyFill="1" applyBorder="1" applyAlignment="1">
      <alignment horizontal="left" wrapText="1"/>
    </xf>
    <xf numFmtId="0" fontId="50" fillId="0" borderId="1" xfId="0" applyNumberFormat="1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left" wrapText="1"/>
    </xf>
    <xf numFmtId="0" fontId="47" fillId="0" borderId="1" xfId="0" applyFont="1" applyFill="1" applyBorder="1" applyAlignment="1">
      <alignment horizontal="left"/>
    </xf>
    <xf numFmtId="0" fontId="50" fillId="0" borderId="1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vertical="top" wrapText="1"/>
    </xf>
    <xf numFmtId="0" fontId="53" fillId="0" borderId="0" xfId="0" applyFont="1" applyFill="1"/>
    <xf numFmtId="0" fontId="47" fillId="0" borderId="4" xfId="0" applyFont="1" applyFill="1" applyBorder="1" applyAlignment="1">
      <alignment horizontal="center" vertical="center"/>
    </xf>
    <xf numFmtId="0" fontId="47" fillId="0" borderId="5" xfId="0" applyFont="1" applyFill="1" applyBorder="1" applyAlignment="1">
      <alignment horizontal="center" vertical="center" wrapText="1"/>
    </xf>
    <xf numFmtId="167" fontId="48" fillId="0" borderId="0" xfId="0" applyNumberFormat="1" applyFont="1" applyFill="1" applyAlignment="1">
      <alignment horizontal="right"/>
    </xf>
    <xf numFmtId="0" fontId="47" fillId="0" borderId="1" xfId="0" applyNumberFormat="1" applyFont="1" applyFill="1" applyBorder="1" applyAlignment="1">
      <alignment horizontal="left" vertical="center" wrapText="1"/>
    </xf>
    <xf numFmtId="0" fontId="47" fillId="0" borderId="1" xfId="0" quotePrefix="1" applyFont="1" applyFill="1" applyBorder="1" applyAlignment="1">
      <alignment horizontal="left"/>
    </xf>
    <xf numFmtId="0" fontId="48" fillId="0" borderId="5" xfId="0" applyFont="1" applyFill="1" applyBorder="1" applyAlignment="1">
      <alignment horizontal="left" vertical="center" wrapText="1"/>
    </xf>
    <xf numFmtId="0" fontId="51" fillId="0" borderId="1" xfId="0" applyFont="1" applyFill="1" applyBorder="1" applyAlignment="1">
      <alignment horizontal="left" vertical="center" wrapText="1"/>
    </xf>
    <xf numFmtId="169" fontId="51" fillId="0" borderId="0" xfId="0" applyNumberFormat="1" applyFont="1" applyFill="1" applyAlignment="1">
      <alignment horizontal="right"/>
    </xf>
    <xf numFmtId="0" fontId="48" fillId="0" borderId="1" xfId="0" applyFont="1" applyFill="1" applyBorder="1" applyAlignment="1">
      <alignment horizontal="left" vertical="center" wrapText="1"/>
    </xf>
    <xf numFmtId="0" fontId="51" fillId="0" borderId="0" xfId="0" applyFont="1" applyFill="1" applyBorder="1" applyAlignment="1">
      <alignment horizontal="center" vertical="center"/>
    </xf>
    <xf numFmtId="169" fontId="48" fillId="0" borderId="0" xfId="0" applyNumberFormat="1" applyFont="1" applyFill="1" applyAlignment="1">
      <alignment horizontal="right"/>
    </xf>
    <xf numFmtId="0" fontId="49" fillId="0" borderId="1" xfId="0" applyFont="1" applyFill="1" applyBorder="1" applyAlignment="1">
      <alignment horizontal="left" vertical="center" wrapText="1"/>
    </xf>
    <xf numFmtId="0" fontId="47" fillId="0" borderId="5" xfId="0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horizontal="left" wrapText="1"/>
    </xf>
    <xf numFmtId="166" fontId="47" fillId="0" borderId="1" xfId="0" applyNumberFormat="1" applyFont="1" applyFill="1" applyBorder="1" applyAlignment="1">
      <alignment horizontal="left" indent="1"/>
    </xf>
    <xf numFmtId="0" fontId="50" fillId="0" borderId="23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center" vertical="center"/>
    </xf>
    <xf numFmtId="166" fontId="47" fillId="0" borderId="1" xfId="0" quotePrefix="1" applyNumberFormat="1" applyFont="1" applyFill="1" applyBorder="1" applyAlignment="1">
      <alignment horizontal="left" indent="1"/>
    </xf>
    <xf numFmtId="0" fontId="47" fillId="0" borderId="0" xfId="0" applyFont="1" applyFill="1"/>
    <xf numFmtId="0" fontId="47" fillId="0" borderId="0" xfId="0" applyFont="1" applyFill="1" applyAlignment="1">
      <alignment wrapText="1"/>
    </xf>
    <xf numFmtId="166" fontId="47" fillId="0" borderId="0" xfId="0" applyNumberFormat="1" applyFont="1" applyFill="1" applyBorder="1" applyAlignment="1">
      <alignment horizontal="center" vertical="center"/>
    </xf>
    <xf numFmtId="0" fontId="47" fillId="0" borderId="5" xfId="0" applyFont="1" applyFill="1" applyBorder="1" applyAlignment="1">
      <alignment horizontal="left" vertical="center"/>
    </xf>
    <xf numFmtId="0" fontId="50" fillId="0" borderId="1" xfId="0" applyFont="1" applyFill="1" applyBorder="1" applyAlignment="1">
      <alignment horizontal="left"/>
    </xf>
    <xf numFmtId="0" fontId="50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left" vertical="center"/>
    </xf>
    <xf numFmtId="0" fontId="47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/>
    </xf>
    <xf numFmtId="0" fontId="48" fillId="0" borderId="5" xfId="0" applyFont="1" applyFill="1" applyBorder="1" applyAlignment="1">
      <alignment horizontal="left" wrapText="1"/>
    </xf>
    <xf numFmtId="14" fontId="48" fillId="0" borderId="1" xfId="0" applyNumberFormat="1" applyFont="1" applyFill="1" applyBorder="1" applyAlignment="1">
      <alignment horizontal="left" vertical="center" wrapText="1"/>
    </xf>
    <xf numFmtId="0" fontId="50" fillId="0" borderId="1" xfId="0" applyFont="1" applyFill="1" applyBorder="1" applyAlignment="1">
      <alignment horizontal="center"/>
    </xf>
    <xf numFmtId="0" fontId="32" fillId="0" borderId="0" xfId="0" applyFont="1"/>
    <xf numFmtId="3" fontId="12" fillId="0" borderId="0" xfId="0" applyNumberFormat="1" applyFont="1"/>
    <xf numFmtId="0" fontId="11" fillId="0" borderId="0" xfId="0" applyFont="1"/>
    <xf numFmtId="0" fontId="11" fillId="0" borderId="0" xfId="0" applyFont="1" applyFill="1"/>
    <xf numFmtId="0" fontId="21" fillId="0" borderId="0" xfId="0" applyFont="1" applyFill="1"/>
    <xf numFmtId="0" fontId="11" fillId="0" borderId="0" xfId="0" applyNumberFormat="1" applyFont="1" applyAlignment="1">
      <alignment horizontal="left" vertical="top"/>
    </xf>
    <xf numFmtId="0" fontId="11" fillId="0" borderId="0" xfId="0" applyNumberFormat="1" applyFont="1" applyAlignment="1">
      <alignment horizontal="left" vertical="center" wrapText="1"/>
    </xf>
    <xf numFmtId="0" fontId="11" fillId="0" borderId="0" xfId="0" applyNumberFormat="1" applyFont="1" applyAlignment="1">
      <alignment vertical="center"/>
    </xf>
    <xf numFmtId="0" fontId="11" fillId="0" borderId="0" xfId="0" applyNumberFormat="1" applyFont="1" applyFill="1" applyAlignment="1">
      <alignment horizontal="left" vertical="center" wrapText="1"/>
    </xf>
    <xf numFmtId="0" fontId="11" fillId="0" borderId="0" xfId="0" applyNumberFormat="1" applyFont="1" applyAlignment="1">
      <alignment horizontal="left" vertical="top" wrapText="1"/>
    </xf>
    <xf numFmtId="0" fontId="47" fillId="0" borderId="5" xfId="0" applyFont="1" applyFill="1" applyBorder="1" applyAlignment="1">
      <alignment horizontal="left" indent="1"/>
    </xf>
    <xf numFmtId="0" fontId="47" fillId="0" borderId="1" xfId="0" applyFont="1" applyFill="1" applyBorder="1" applyAlignment="1">
      <alignment horizontal="left" indent="1"/>
    </xf>
    <xf numFmtId="0" fontId="50" fillId="0" borderId="1" xfId="0" applyFont="1" applyFill="1" applyBorder="1" applyAlignment="1">
      <alignment horizontal="left" vertical="center"/>
    </xf>
    <xf numFmtId="3" fontId="12" fillId="0" borderId="0" xfId="0" applyNumberFormat="1" applyFont="1" applyFill="1"/>
    <xf numFmtId="49" fontId="28" fillId="0" borderId="0" xfId="9" applyNumberFormat="1" applyFont="1" applyBorder="1" applyAlignment="1">
      <alignment vertical="center" wrapText="1"/>
    </xf>
    <xf numFmtId="173" fontId="48" fillId="0" borderId="0" xfId="0" applyNumberFormat="1" applyFont="1" applyFill="1" applyAlignment="1">
      <alignment horizontal="right"/>
    </xf>
    <xf numFmtId="174" fontId="48" fillId="0" borderId="0" xfId="0" applyNumberFormat="1" applyFont="1" applyFill="1" applyAlignment="1">
      <alignment horizontal="right"/>
    </xf>
    <xf numFmtId="174" fontId="51" fillId="0" borderId="0" xfId="0" applyNumberFormat="1" applyFont="1" applyFill="1" applyAlignment="1">
      <alignment horizontal="right"/>
    </xf>
    <xf numFmtId="173" fontId="51" fillId="0" borderId="0" xfId="0" applyNumberFormat="1" applyFont="1" applyFill="1" applyAlignment="1">
      <alignment horizontal="right"/>
    </xf>
    <xf numFmtId="175" fontId="51" fillId="0" borderId="0" xfId="0" applyNumberFormat="1" applyFont="1" applyFill="1" applyAlignment="1">
      <alignment horizontal="right"/>
    </xf>
    <xf numFmtId="175" fontId="48" fillId="0" borderId="0" xfId="0" applyNumberFormat="1" applyFont="1" applyFill="1" applyAlignment="1">
      <alignment horizontal="right"/>
    </xf>
    <xf numFmtId="176" fontId="51" fillId="0" borderId="0" xfId="0" applyNumberFormat="1" applyFont="1" applyFill="1" applyAlignment="1">
      <alignment horizontal="right"/>
    </xf>
    <xf numFmtId="176" fontId="48" fillId="0" borderId="0" xfId="0" applyNumberFormat="1" applyFont="1" applyFill="1" applyAlignment="1">
      <alignment horizontal="right"/>
    </xf>
    <xf numFmtId="174" fontId="48" fillId="0" borderId="0" xfId="0" applyNumberFormat="1" applyFont="1" applyFill="1" applyAlignment="1">
      <alignment horizontal="right" vertical="center"/>
    </xf>
    <xf numFmtId="177" fontId="48" fillId="0" borderId="0" xfId="0" applyNumberFormat="1" applyFont="1" applyFill="1" applyAlignment="1">
      <alignment horizontal="right"/>
    </xf>
    <xf numFmtId="0" fontId="15" fillId="0" borderId="0" xfId="8" applyFont="1" applyAlignment="1">
      <alignment vertical="center" wrapText="1"/>
    </xf>
    <xf numFmtId="0" fontId="15" fillId="0" borderId="0" xfId="8" applyFont="1" applyAlignment="1">
      <alignment vertical="center"/>
    </xf>
    <xf numFmtId="49" fontId="16" fillId="0" borderId="0" xfId="4" quotePrefix="1" applyNumberFormat="1" applyFont="1" applyAlignment="1">
      <alignment horizontal="left"/>
    </xf>
    <xf numFmtId="49" fontId="16" fillId="0" borderId="0" xfId="4" applyNumberFormat="1" applyFont="1" applyAlignment="1">
      <alignment horizontal="left"/>
    </xf>
    <xf numFmtId="49" fontId="10" fillId="0" borderId="0" xfId="4" quotePrefix="1" applyNumberFormat="1" applyFont="1" applyAlignment="1">
      <alignment horizontal="left"/>
    </xf>
    <xf numFmtId="0" fontId="7" fillId="0" borderId="0" xfId="4" applyFont="1" applyAlignment="1">
      <alignment horizontal="right"/>
    </xf>
    <xf numFmtId="0" fontId="57" fillId="0" borderId="26" xfId="4" applyFont="1" applyBorder="1" applyAlignment="1">
      <alignment horizontal="left" wrapText="1"/>
    </xf>
    <xf numFmtId="0" fontId="6" fillId="0" borderId="26" xfId="4" applyFont="1" applyBorder="1" applyAlignment="1">
      <alignment horizontal="center" vertical="center" wrapText="1"/>
    </xf>
    <xf numFmtId="0" fontId="13" fillId="0" borderId="27" xfId="8" applyFont="1" applyBorder="1" applyAlignment="1">
      <alignment horizontal="left" vertical="center" wrapText="1"/>
    </xf>
    <xf numFmtId="0" fontId="14" fillId="0" borderId="27" xfId="8" applyFont="1" applyBorder="1" applyAlignment="1">
      <alignment horizontal="right" vertical="center" wrapText="1"/>
    </xf>
    <xf numFmtId="0" fontId="8" fillId="0" borderId="0" xfId="8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9" fillId="0" borderId="0" xfId="4" applyFont="1" applyAlignment="1">
      <alignment horizontal="left" vertical="center"/>
    </xf>
    <xf numFmtId="0" fontId="17" fillId="0" borderId="25" xfId="4" applyFont="1" applyBorder="1" applyAlignment="1">
      <alignment horizontal="right"/>
    </xf>
    <xf numFmtId="0" fontId="7" fillId="0" borderId="20" xfId="4" applyFont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0" fontId="7" fillId="0" borderId="0" xfId="4" applyFont="1" applyBorder="1" applyAlignment="1">
      <alignment horizontal="left" vertical="center"/>
    </xf>
    <xf numFmtId="0" fontId="7" fillId="0" borderId="25" xfId="4" applyFont="1" applyBorder="1" applyAlignment="1">
      <alignment horizontal="center" vertical="center"/>
    </xf>
    <xf numFmtId="0" fontId="7" fillId="0" borderId="0" xfId="4" applyFont="1" applyAlignment="1">
      <alignment horizontal="left" wrapText="1"/>
    </xf>
    <xf numFmtId="0" fontId="17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49" fontId="7" fillId="0" borderId="0" xfId="4" applyNumberFormat="1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vertical="top"/>
    </xf>
    <xf numFmtId="0" fontId="11" fillId="0" borderId="0" xfId="0" applyNumberFormat="1" applyFont="1" applyAlignment="1">
      <alignment horizontal="left" vertical="center" wrapText="1"/>
    </xf>
    <xf numFmtId="49" fontId="28" fillId="0" borderId="19" xfId="9" quotePrefix="1" applyNumberFormat="1" applyFont="1" applyBorder="1" applyAlignment="1">
      <alignment horizontal="left" vertical="center" wrapText="1"/>
    </xf>
    <xf numFmtId="49" fontId="28" fillId="0" borderId="20" xfId="9" applyNumberFormat="1" applyFont="1" applyBorder="1" applyAlignment="1">
      <alignment horizontal="left" vertical="center" wrapText="1"/>
    </xf>
    <xf numFmtId="49" fontId="28" fillId="0" borderId="21" xfId="9" applyNumberFormat="1" applyFont="1" applyBorder="1" applyAlignment="1">
      <alignment horizontal="left" vertical="center" wrapText="1"/>
    </xf>
    <xf numFmtId="49" fontId="28" fillId="0" borderId="28" xfId="9" quotePrefix="1" applyNumberFormat="1" applyFont="1" applyBorder="1" applyAlignment="1">
      <alignment horizontal="left" vertical="center" wrapText="1"/>
    </xf>
    <xf numFmtId="49" fontId="28" fillId="0" borderId="0" xfId="9" applyNumberFormat="1" applyFont="1" applyBorder="1" applyAlignment="1">
      <alignment horizontal="left" vertical="center" wrapText="1"/>
    </xf>
    <xf numFmtId="49" fontId="28" fillId="0" borderId="29" xfId="9" applyNumberFormat="1" applyFont="1" applyBorder="1" applyAlignment="1">
      <alignment horizontal="left" vertical="center" wrapText="1"/>
    </xf>
    <xf numFmtId="49" fontId="28" fillId="0" borderId="30" xfId="9" quotePrefix="1" applyNumberFormat="1" applyFont="1" applyBorder="1" applyAlignment="1">
      <alignment horizontal="left" vertical="center" wrapText="1"/>
    </xf>
    <xf numFmtId="49" fontId="28" fillId="0" borderId="25" xfId="9" applyNumberFormat="1" applyFont="1" applyBorder="1" applyAlignment="1">
      <alignment horizontal="left" vertical="center" wrapText="1"/>
    </xf>
    <xf numFmtId="49" fontId="28" fillId="0" borderId="31" xfId="9" applyNumberFormat="1" applyFont="1" applyBorder="1" applyAlignment="1">
      <alignment horizontal="left" vertical="center" wrapText="1"/>
    </xf>
    <xf numFmtId="0" fontId="28" fillId="0" borderId="0" xfId="9" applyFont="1" applyAlignment="1">
      <alignment horizontal="left" wrapText="1"/>
    </xf>
    <xf numFmtId="0" fontId="29" fillId="0" borderId="11" xfId="9" applyFont="1" applyBorder="1" applyAlignment="1">
      <alignment horizontal="center" vertical="center" wrapText="1"/>
    </xf>
    <xf numFmtId="0" fontId="29" fillId="0" borderId="12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center" vertical="center" wrapText="1"/>
    </xf>
    <xf numFmtId="49" fontId="28" fillId="0" borderId="28" xfId="9" applyNumberFormat="1" applyFont="1" applyBorder="1" applyAlignment="1">
      <alignment horizontal="left" wrapText="1" indent="1"/>
    </xf>
    <xf numFmtId="49" fontId="28" fillId="0" borderId="0" xfId="9" applyNumberFormat="1" applyFont="1" applyBorder="1" applyAlignment="1">
      <alignment horizontal="left" wrapText="1" indent="1"/>
    </xf>
    <xf numFmtId="49" fontId="28" fillId="0" borderId="29" xfId="9" applyNumberFormat="1" applyFont="1" applyBorder="1" applyAlignment="1">
      <alignment horizontal="left" wrapText="1" indent="1"/>
    </xf>
    <xf numFmtId="0" fontId="28" fillId="0" borderId="28" xfId="9" applyFont="1" applyBorder="1" applyAlignment="1">
      <alignment horizontal="center" vertical="top"/>
    </xf>
    <xf numFmtId="0" fontId="28" fillId="0" borderId="0" xfId="9" applyFont="1" applyBorder="1" applyAlignment="1">
      <alignment horizontal="center" vertical="top"/>
    </xf>
    <xf numFmtId="0" fontId="28" fillId="0" borderId="29" xfId="9" applyFont="1" applyBorder="1" applyAlignment="1">
      <alignment horizontal="center" vertical="top"/>
    </xf>
    <xf numFmtId="49" fontId="28" fillId="0" borderId="30" xfId="9" applyNumberFormat="1" applyFont="1" applyBorder="1" applyAlignment="1">
      <alignment horizontal="left" vertical="top" wrapText="1" indent="1"/>
    </xf>
    <xf numFmtId="49" fontId="28" fillId="0" borderId="25" xfId="9" applyNumberFormat="1" applyFont="1" applyBorder="1" applyAlignment="1">
      <alignment horizontal="left" vertical="top" wrapText="1" indent="1"/>
    </xf>
    <xf numFmtId="49" fontId="28" fillId="0" borderId="31" xfId="9" applyNumberFormat="1" applyFont="1" applyBorder="1" applyAlignment="1">
      <alignment horizontal="left" vertical="top" wrapText="1" indent="1"/>
    </xf>
    <xf numFmtId="49" fontId="28" fillId="0" borderId="30" xfId="9" applyNumberFormat="1" applyFont="1" applyBorder="1" applyAlignment="1">
      <alignment horizontal="left" vertical="top" wrapText="1" indent="2"/>
    </xf>
    <xf numFmtId="49" fontId="28" fillId="0" borderId="25" xfId="9" applyNumberFormat="1" applyFont="1" applyBorder="1" applyAlignment="1">
      <alignment horizontal="left" vertical="top" wrapText="1" indent="2"/>
    </xf>
    <xf numFmtId="49" fontId="28" fillId="0" borderId="31" xfId="9" applyNumberFormat="1" applyFont="1" applyBorder="1" applyAlignment="1">
      <alignment horizontal="left" vertical="top" wrapText="1" indent="2"/>
    </xf>
    <xf numFmtId="0" fontId="44" fillId="0" borderId="11" xfId="9" applyFont="1" applyBorder="1" applyAlignment="1">
      <alignment horizontal="center" vertical="center" wrapText="1"/>
    </xf>
    <xf numFmtId="0" fontId="44" fillId="0" borderId="12" xfId="9" applyFont="1" applyBorder="1" applyAlignment="1">
      <alignment horizontal="center" vertical="center" wrapText="1"/>
    </xf>
    <xf numFmtId="0" fontId="44" fillId="0" borderId="13" xfId="9" applyFont="1" applyBorder="1" applyAlignment="1">
      <alignment horizontal="center" vertical="center" wrapText="1"/>
    </xf>
    <xf numFmtId="0" fontId="45" fillId="0" borderId="3" xfId="0" applyFont="1" applyFill="1" applyBorder="1" applyAlignment="1">
      <alignment horizontal="left" vertical="center"/>
    </xf>
    <xf numFmtId="0" fontId="45" fillId="0" borderId="2" xfId="0" applyFont="1" applyFill="1" applyBorder="1" applyAlignment="1">
      <alignment horizontal="left" vertical="center"/>
    </xf>
    <xf numFmtId="0" fontId="45" fillId="0" borderId="2" xfId="0" applyFont="1" applyFill="1" applyBorder="1" applyAlignment="1">
      <alignment horizontal="center" vertical="center" wrapText="1"/>
    </xf>
    <xf numFmtId="0" fontId="45" fillId="0" borderId="4" xfId="0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55" fillId="0" borderId="2" xfId="0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center" vertical="center" wrapText="1"/>
    </xf>
    <xf numFmtId="0" fontId="50" fillId="0" borderId="24" xfId="0" applyNumberFormat="1" applyFont="1" applyFill="1" applyBorder="1" applyAlignment="1">
      <alignment horizontal="center" vertical="top"/>
    </xf>
    <xf numFmtId="0" fontId="36" fillId="0" borderId="0" xfId="0" applyNumberFormat="1" applyFont="1" applyFill="1" applyAlignment="1">
      <alignment horizontal="center" vertical="top"/>
    </xf>
    <xf numFmtId="0" fontId="50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51" fillId="0" borderId="24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Alignment="1">
      <alignment horizontal="center" vertical="center"/>
    </xf>
    <xf numFmtId="0" fontId="50" fillId="0" borderId="0" xfId="0" applyNumberFormat="1" applyFont="1" applyFill="1" applyBorder="1" applyAlignment="1">
      <alignment horizontal="center" vertical="top"/>
    </xf>
    <xf numFmtId="0" fontId="51" fillId="0" borderId="0" xfId="0" applyNumberFormat="1" applyFont="1" applyFill="1" applyBorder="1" applyAlignment="1">
      <alignment horizontal="center" vertical="center"/>
    </xf>
    <xf numFmtId="0" fontId="50" fillId="0" borderId="24" xfId="0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left" vertical="center" wrapText="1"/>
    </xf>
    <xf numFmtId="0" fontId="45" fillId="0" borderId="2" xfId="0" applyFont="1" applyFill="1" applyBorder="1" applyAlignment="1">
      <alignment horizontal="left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51" fillId="0" borderId="24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horizontal="center" vertical="top"/>
    </xf>
    <xf numFmtId="0" fontId="49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9" fillId="0" borderId="3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50" fillId="0" borderId="32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50" fillId="0" borderId="22" xfId="0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center" vertical="center" wrapText="1"/>
    </xf>
    <xf numFmtId="0" fontId="52" fillId="0" borderId="3" xfId="0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wrapText="1"/>
    </xf>
    <xf numFmtId="0" fontId="52" fillId="0" borderId="4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/>
    </xf>
    <xf numFmtId="0" fontId="51" fillId="0" borderId="3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50" fillId="0" borderId="24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center"/>
    </xf>
    <xf numFmtId="0" fontId="44" fillId="0" borderId="0" xfId="3" applyFont="1" applyAlignment="1">
      <alignment horizontal="left" vertical="center"/>
    </xf>
  </cellXfs>
  <cellStyles count="11">
    <cellStyle name="Link" xfId="10" builtinId="8" customBuiltin="1"/>
    <cellStyle name="Standard" xfId="0" builtinId="0"/>
    <cellStyle name="Standard 2" xfId="1"/>
    <cellStyle name="Standard 2 2" xfId="2"/>
    <cellStyle name="Standard 2 2 2" xfId="3"/>
    <cellStyle name="Standard 2 3" xfId="4"/>
    <cellStyle name="Standard 2 3 3" xfId="5"/>
    <cellStyle name="Standard 3" xfId="6"/>
    <cellStyle name="Standard 4" xfId="7"/>
    <cellStyle name="Standard 4 2" xfId="8"/>
    <cellStyle name="Standard_Mappe1" xfId="9"/>
  </cellStyles>
  <dxfs count="7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95D5E1"/>
      <color rgb="FFEEF0BC"/>
      <color rgb="FFF2B700"/>
      <color rgb="FFAA192B"/>
      <color rgb="FF005E90"/>
      <color rgb="FF0CA0D9"/>
      <color rgb="FF289B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5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850" b="1"/>
              <a:t>Sozialversicherungspflichtig Beschäftigte mit</a:t>
            </a:r>
            <a:r>
              <a:rPr lang="de-DE" sz="850" b="1" baseline="0"/>
              <a:t> Arbeitsort in den kreisfreien Städten und Landkreisen Mecklenburg-Vorpommerns nach Voll- und Teilzeitbeschäftigten</a:t>
            </a:r>
            <a:endParaRPr lang="de-DE" sz="8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8974980499551062E-2"/>
          <c:y val="0.18214801141360154"/>
          <c:w val="0.88777096302421921"/>
          <c:h val="0.54164665388123656"/>
        </c:manualLayout>
      </c:layout>
      <c:barChart>
        <c:barDir val="col"/>
        <c:grouping val="clustered"/>
        <c:varyColors val="0"/>
        <c:ser>
          <c:idx val="0"/>
          <c:order val="0"/>
          <c:tx>
            <c:v>Vollzeitbeschäftigte</c:v>
          </c:tx>
          <c:spPr>
            <a:solidFill>
              <a:srgbClr val="0CA0D9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('5'!$B$10:$B$11,'5'!$B$13,'5'!$B$15:$B$16,'5'!$B$18,'5'!$B$20,'5'!$B$22)</c:f>
              <c:strCache>
                <c:ptCount val="8"/>
                <c:pt idx="0">
                  <c:v>   Rostock</c:v>
                </c:pt>
                <c:pt idx="1">
                  <c:v>   Schwerin</c:v>
                </c:pt>
                <c:pt idx="2">
                  <c:v>   Mecklenburgische Seenplatte</c:v>
                </c:pt>
                <c:pt idx="3">
                  <c:v>   Landkreis Rostock</c:v>
                </c:pt>
                <c:pt idx="4">
                  <c:v>   Vorpommern-Rügen</c:v>
                </c:pt>
                <c:pt idx="5">
                  <c:v>   Nordwestmecklenburg</c:v>
                </c:pt>
                <c:pt idx="6">
                  <c:v>   Vorpommern-Greifswald</c:v>
                </c:pt>
                <c:pt idx="7">
                  <c:v>   Ludwigslust-Parchim</c:v>
                </c:pt>
              </c:strCache>
            </c:strRef>
          </c:cat>
          <c:val>
            <c:numRef>
              <c:f>('5'!$D$10:$D$11,'5'!$D$13,'5'!$D$15,'5'!$D$16,'5'!$D$18,'5'!$D$20,'5'!$D$22)</c:f>
              <c:numCache>
                <c:formatCode>#,##0"    ";\-#,##0"    ";0"    ";@"    "</c:formatCode>
                <c:ptCount val="8"/>
                <c:pt idx="0">
                  <c:v>65523</c:v>
                </c:pt>
                <c:pt idx="1">
                  <c:v>35131</c:v>
                </c:pt>
                <c:pt idx="2">
                  <c:v>60132</c:v>
                </c:pt>
                <c:pt idx="3">
                  <c:v>46382</c:v>
                </c:pt>
                <c:pt idx="4">
                  <c:v>49440</c:v>
                </c:pt>
                <c:pt idx="5">
                  <c:v>30577</c:v>
                </c:pt>
                <c:pt idx="6">
                  <c:v>53478</c:v>
                </c:pt>
                <c:pt idx="7">
                  <c:v>45215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5-44A4-843A-57AD93D04925}"/>
            </c:ext>
          </c:extLst>
        </c:ser>
        <c:ser>
          <c:idx val="1"/>
          <c:order val="1"/>
          <c:tx>
            <c:v>Teilzeitbeschäftigte</c:v>
          </c:tx>
          <c:spPr>
            <a:solidFill>
              <a:srgbClr val="F2B7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('5'!$B$10:$B$11,'5'!$B$13,'5'!$B$15:$B$16,'5'!$B$18,'5'!$B$20,'5'!$B$22)</c:f>
              <c:strCache>
                <c:ptCount val="8"/>
                <c:pt idx="0">
                  <c:v>   Rostock</c:v>
                </c:pt>
                <c:pt idx="1">
                  <c:v>   Schwerin</c:v>
                </c:pt>
                <c:pt idx="2">
                  <c:v>   Mecklenburgische Seenplatte</c:v>
                </c:pt>
                <c:pt idx="3">
                  <c:v>   Landkreis Rostock</c:v>
                </c:pt>
                <c:pt idx="4">
                  <c:v>   Vorpommern-Rügen</c:v>
                </c:pt>
                <c:pt idx="5">
                  <c:v>   Nordwestmecklenburg</c:v>
                </c:pt>
                <c:pt idx="6">
                  <c:v>   Vorpommern-Greifswald</c:v>
                </c:pt>
                <c:pt idx="7">
                  <c:v>   Ludwigslust-Parchim</c:v>
                </c:pt>
              </c:strCache>
            </c:strRef>
          </c:cat>
          <c:val>
            <c:numRef>
              <c:f>('5'!$E$10:$E$11,'5'!$E$13,'5'!$E$15,'5'!$E$16,'5'!$E$18,'5'!$E$20,'5'!$E$22)</c:f>
              <c:numCache>
                <c:formatCode>#,##0"    ";\-#,##0"    ";0"    ";@"    "</c:formatCode>
                <c:ptCount val="8"/>
                <c:pt idx="0">
                  <c:v>30139</c:v>
                </c:pt>
                <c:pt idx="1">
                  <c:v>16468</c:v>
                </c:pt>
                <c:pt idx="2">
                  <c:v>30562</c:v>
                </c:pt>
                <c:pt idx="3">
                  <c:v>22746</c:v>
                </c:pt>
                <c:pt idx="4">
                  <c:v>22983</c:v>
                </c:pt>
                <c:pt idx="5">
                  <c:v>14515</c:v>
                </c:pt>
                <c:pt idx="6">
                  <c:v>29845</c:v>
                </c:pt>
                <c:pt idx="7">
                  <c:v>18769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5-44A4-843A-57AD93D04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118272"/>
        <c:axId val="160119808"/>
      </c:barChart>
      <c:catAx>
        <c:axId val="16011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0119808"/>
        <c:crosses val="autoZero"/>
        <c:auto val="1"/>
        <c:lblAlgn val="ctr"/>
        <c:lblOffset val="100"/>
        <c:noMultiLvlLbl val="0"/>
      </c:catAx>
      <c:valAx>
        <c:axId val="1601198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  <a:alpha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Anzahl</a:t>
                </a:r>
              </a:p>
            </c:rich>
          </c:tx>
          <c:layout>
            <c:manualLayout>
              <c:xMode val="edge"/>
              <c:yMode val="edge"/>
              <c:x val="5.7005729786199173E-2"/>
              <c:y val="0.119661933145199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&quot;&quot;;\-\ #,##0&quot;&quot;;0&quot;&quot;;@&quot;&quot;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0118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5963312189952847"/>
          <c:y val="0.18011734412836819"/>
          <c:w val="0.21450743513915979"/>
          <c:h val="8.1721332381668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50"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5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850" b="1"/>
              <a:t>Sozialversicherungspflichtig</a:t>
            </a:r>
            <a:r>
              <a:rPr lang="de-DE" sz="850" b="1" baseline="0"/>
              <a:t> Beschäftigte</a:t>
            </a:r>
          </a:p>
          <a:p>
            <a:pPr>
              <a:defRPr sz="850" b="1"/>
            </a:pPr>
            <a:r>
              <a:rPr lang="de-DE" sz="850" b="1" baseline="0"/>
              <a:t>mit Arbeitsort in Mecklenburg-Vorpommern</a:t>
            </a:r>
            <a:endParaRPr lang="de-DE" sz="8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1505254428898448"/>
          <c:y val="0.14794975993378648"/>
          <c:w val="0.85397901538838394"/>
          <c:h val="0.72111892954820256"/>
        </c:manualLayout>
      </c:layout>
      <c:ofPieChart>
        <c:ofPieType val="pie"/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289B38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3D7-4F00-92DB-BE82F7710EFF}"/>
              </c:ext>
            </c:extLst>
          </c:dPt>
          <c:dPt>
            <c:idx val="1"/>
            <c:bubble3D val="0"/>
            <c:spPr>
              <a:solidFill>
                <a:srgbClr val="EEF0BC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D7-4F00-92DB-BE82F7710EFF}"/>
              </c:ext>
            </c:extLst>
          </c:dPt>
          <c:dPt>
            <c:idx val="2"/>
            <c:bubble3D val="0"/>
            <c:spPr>
              <a:solidFill>
                <a:srgbClr val="95D5E1">
                  <a:alpha val="50000"/>
                </a:srgb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3D7-4F00-92DB-BE82F7710EFF}"/>
              </c:ext>
            </c:extLst>
          </c:dPt>
          <c:dPt>
            <c:idx val="3"/>
            <c:bubble3D val="0"/>
            <c:spPr>
              <a:solidFill>
                <a:srgbClr val="0CA0D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3D7-4F00-92DB-BE82F7710EFF}"/>
              </c:ext>
            </c:extLst>
          </c:dPt>
          <c:dPt>
            <c:idx val="4"/>
            <c:bubble3D val="0"/>
            <c:spPr>
              <a:solidFill>
                <a:srgbClr val="F2B7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3D7-4F00-92DB-BE82F7710EFF}"/>
              </c:ext>
            </c:extLst>
          </c:dPt>
          <c:dPt>
            <c:idx val="5"/>
            <c:bubble3D val="0"/>
            <c:spPr>
              <a:solidFill>
                <a:srgbClr val="005E9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3D7-4F00-92DB-BE82F7710EF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81C-4789-89BC-8F7389B076F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81C-4789-89BC-8F7389B076F8}"/>
              </c:ext>
            </c:extLst>
          </c:dPt>
          <c:dPt>
            <c:idx val="8"/>
            <c:bubble3D val="0"/>
            <c:explosion val="20"/>
            <c:spPr>
              <a:solidFill>
                <a:srgbClr val="95D5E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3D7-4F00-92DB-BE82F7710EFF}"/>
              </c:ext>
            </c:extLst>
          </c:dPt>
          <c:val>
            <c:numRef>
              <c:f>(Grafiken!$D$7:$D$12,Grafiken!$D$15:$D$16)</c:f>
              <c:numCache>
                <c:formatCode>#,##0</c:formatCode>
                <c:ptCount val="8"/>
                <c:pt idx="0">
                  <c:v>14103</c:v>
                </c:pt>
                <c:pt idx="1">
                  <c:v>40683</c:v>
                </c:pt>
                <c:pt idx="2">
                  <c:v>77729</c:v>
                </c:pt>
                <c:pt idx="3">
                  <c:v>136389</c:v>
                </c:pt>
                <c:pt idx="4">
                  <c:v>90147</c:v>
                </c:pt>
                <c:pt idx="5">
                  <c:v>212854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D7-4F00-92DB-BE82F7710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45"/>
        <c:splitType val="cust"/>
        <c:custSplit>
          <c:secondPiePt val="1"/>
          <c:secondPiePt val="2"/>
          <c:secondPiePt val="6"/>
          <c:secondPiePt val="7"/>
        </c:custSplit>
        <c:secondPieSize val="75"/>
        <c:ser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50"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 horizontalDpi="1200" verticalDpi="120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statistik.arbeitsagentur.de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47625</xdr:rowOff>
    </xdr:from>
    <xdr:to>
      <xdr:col>3</xdr:col>
      <xdr:colOff>1104900</xdr:colOff>
      <xdr:row>0</xdr:row>
      <xdr:rowOff>609600</xdr:rowOff>
    </xdr:to>
    <xdr:pic>
      <xdr:nvPicPr>
        <xdr:cNvPr id="1541" name="Grafik 3" descr="Logo_Stala-Schwarzweiß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47625"/>
          <a:ext cx="1695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</xdr:colOff>
      <xdr:row>1</xdr:row>
      <xdr:rowOff>6796</xdr:rowOff>
    </xdr:from>
    <xdr:to>
      <xdr:col>0</xdr:col>
      <xdr:colOff>6126803</xdr:colOff>
      <xdr:row>63</xdr:row>
      <xdr:rowOff>95250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803" y="578296"/>
          <a:ext cx="6120000" cy="89467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 31. März 2024 waren mit Arbeitsort in Mecklenburg-Vorpommern 571.905 Personen abhängig beschäftigt und unterlagen der Melde­pflicht zur Sozialversicherung. Damit stellten die sozialversicherungspflichtig Beschäftigten rund Dreiviertel der im Land erwerbstätigen Personen. Die fortlaufende Beobachtung von Größe, Struktur und Entwicklung dieses Personenkreises ist eine wesentliche  </a:t>
          </a:r>
          <a:r>
            <a:rPr lang="de-DE" sz="8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Grundlage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wirtschafts- und sozial­politischer Analysen, aus denen sich u. a. Maßnahmen regionaler Struktur- und Arbeitsmarktpolitik ableiten. </a:t>
          </a:r>
        </a:p>
        <a:p>
          <a:pPr>
            <a:spcAft>
              <a:spcPts val="0"/>
            </a:spcAft>
          </a:pPr>
          <a:r>
            <a:rPr lang="de-DE" sz="85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r>
            <a:rPr lang="de-DE" sz="900" b="1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Gesetzliche Grundlagen der Meldung und statistischen Nutzung</a:t>
          </a:r>
          <a:endParaRPr lang="de-DE" sz="9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6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Gesetzliche Grundlage für die Durchführung der Statistik sozialversicherungspflichtig Beschäftigter ist das Dritte Buch Sozialgesetzbuch (SGB III) – Arbeitsförderung. Nach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 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281 SGB III (Arbeitsmarktstatistiken) ist die Bundesagentur für Arbeit (BA) damit beauftragt, aus den in ihrem Ge­schäfts­bereich anfallenden Daten Statistiken, insbesondere über Beschäftigung und Arbeitslosigkeit der Arbeitnehmerinnen und Arbeitnehmer sowie über Leistungen der Arbeitsförderung, zu erstellen. Auf Grundlage der Meldungen nach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 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28 a (Meldepflicht) des Vierten Buches Sozial­gesetzbuch (SGB IV) – Gemein­same Vorschriften für die Sozialversicherung – erstellt die BA eine Datei sozialversicherungspflichtig Be­schäftigter. Die anonymisierten Einzel­daten der sozialversicherungspflichtig Beschäftigten stellt sie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gemäß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 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282 a Absatz 2 SGB III dem Statistischen Bundesamt und den Statistischen Ämtern der Länder zur Verfügung. Diese erstellen Veröffentlichungen der Beschäftigungs­statistik für allgemeine Zwecke in tiefer fachlicher und regionaler Gliederung, führen gezielte Auswertungen und vergleichende Unter­suchungen durch und binden die Ergebnisse der Beschäftigungs­statistik in das erwerbsstatistische Gesamtbild ein.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5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Auskunftspflichtige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sind gemäß den Vorschriften der Verordnung über die Erfassung und Übermittlung von Daten für die Träger der Sozialver­sicherung (Datenerfassungs- und -übermittlungsverordnung – DEÜV) die Arbeitgeber. Sie müssen an die Träger der Sozial­versicherung Mel­dungen verschiedenen Inhalts über die in ihren Betrieben sozialversicherungspflichtig Beschäftigten erstatten.</a:t>
          </a:r>
          <a:endParaRPr lang="de-DE" sz="850">
            <a:solidFill>
              <a:srgbClr val="000000"/>
            </a:solidFill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de-DE" sz="850">
              <a:effectLst/>
              <a:latin typeface="+mn-lt"/>
              <a:ea typeface="Calibri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r>
            <a:rPr lang="de-DE" sz="900" b="1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Abgrenzung des Kreises der sozialversicherungspflichtig Beschäftigten</a:t>
          </a:r>
          <a:endParaRPr lang="de-DE" sz="9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6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8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Calibri"/>
              <a:cs typeface="Arial" panose="020B0604020202020204" pitchFamily="34" charset="0"/>
            </a:rPr>
            <a:t>Als sozialversicherungspflichtig Beschäftigte gelten Personen, die folgende Kriterien erfüllen: </a:t>
          </a:r>
        </a:p>
        <a:p>
          <a:pPr marL="107950" indent="-107950">
            <a:lnSpc>
              <a:spcPts val="1100"/>
            </a:lnSpc>
            <a:spcAft>
              <a:spcPts val="0"/>
            </a:spcAft>
            <a:tabLst>
              <a:tab pos="107950" algn="l"/>
            </a:tabLst>
          </a:pPr>
          <a:r>
            <a:rPr lang="de-DE" sz="850">
              <a:effectLst/>
              <a:latin typeface="+mn-lt"/>
              <a:ea typeface="Calibri"/>
              <a:cs typeface="Times New Roman"/>
            </a:rPr>
            <a:t>1.	Eine Arbeitgebermeldung zur Sozialversicherung liegt vor. </a:t>
          </a:r>
          <a:endParaRPr lang="de-DE" sz="1100">
            <a:effectLst/>
            <a:latin typeface="+mn-lt"/>
            <a:ea typeface="Calibri"/>
            <a:cs typeface="Times New Roman"/>
          </a:endParaRPr>
        </a:p>
        <a:p>
          <a:pPr marL="107950" indent="-107950">
            <a:lnSpc>
              <a:spcPts val="1100"/>
            </a:lnSpc>
            <a:spcAft>
              <a:spcPts val="0"/>
            </a:spcAft>
            <a:tabLst>
              <a:tab pos="107950" algn="l"/>
            </a:tabLst>
          </a:pPr>
          <a:r>
            <a:rPr lang="de-DE" sz="850">
              <a:effectLst/>
              <a:latin typeface="+mn-lt"/>
              <a:ea typeface="Calibri"/>
              <a:cs typeface="Times New Roman"/>
            </a:rPr>
            <a:t>2.	Die Beschäftigung ist versicherungspflichtig in mindestens einem der Zweige der Sozialversicherung (Rentenversicherung, ­Krankenver­sicherung/Pflegeversicherung, Arbeitslosenversicherung). </a:t>
          </a:r>
          <a:endParaRPr lang="de-DE" sz="1100">
            <a:effectLst/>
            <a:latin typeface="+mn-lt"/>
            <a:ea typeface="Calibri"/>
            <a:cs typeface="Times New Roman"/>
          </a:endParaRPr>
        </a:p>
        <a:p>
          <a:pPr marL="107950" indent="-107950">
            <a:lnSpc>
              <a:spcPts val="1100"/>
            </a:lnSpc>
            <a:spcAft>
              <a:spcPts val="0"/>
            </a:spcAft>
            <a:tabLst>
              <a:tab pos="107950" algn="l"/>
            </a:tabLst>
          </a:pPr>
          <a:r>
            <a:rPr lang="de-DE" sz="850">
              <a:effectLst/>
              <a:latin typeface="+mn-lt"/>
              <a:ea typeface="Calibri"/>
              <a:cs typeface="Times New Roman"/>
            </a:rPr>
            <a:t>3.	Es handelt sich um abhängige Beschäftigung bzw. Arbeit, die im Allgemeinen gegen Entgelt entrichtet wird (Ausnahmen sind </a:t>
          </a:r>
          <a:r>
            <a:rPr lang="de-DE" sz="85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de-DE" sz="850">
              <a:effectLst/>
              <a:latin typeface="+mn-lt"/>
              <a:ea typeface="Calibri"/>
              <a:cs typeface="Times New Roman"/>
            </a:rPr>
            <a:t>Unter­brechungstatbestände wie z. B. Elternzeit). </a:t>
          </a:r>
          <a:endParaRPr lang="de-DE" sz="1100">
            <a:effectLst/>
            <a:latin typeface="+mn-lt"/>
            <a:ea typeface="Calibri"/>
            <a:cs typeface="Times New Roman"/>
          </a:endParaRPr>
        </a:p>
        <a:p>
          <a:pPr marL="107950" indent="-107950">
            <a:lnSpc>
              <a:spcPts val="1100"/>
            </a:lnSpc>
            <a:spcAft>
              <a:spcPts val="0"/>
            </a:spcAft>
            <a:tabLst>
              <a:tab pos="107950" algn="l"/>
            </a:tabLst>
          </a:pPr>
          <a:r>
            <a:rPr lang="de-DE" sz="850">
              <a:effectLst/>
              <a:latin typeface="+mn-lt"/>
              <a:ea typeface="Calibri"/>
              <a:cs typeface="Times New Roman"/>
            </a:rPr>
            <a:t>4.	Es wird mindestens eine Stunde pro Woche gearbeitet – soweit aus der Personengruppendefinition erkennbar. </a:t>
          </a:r>
          <a:endParaRPr lang="de-DE" sz="1100">
            <a:effectLst/>
            <a:latin typeface="+mn-lt"/>
            <a:ea typeface="Calibri"/>
            <a:cs typeface="Times New Roman"/>
          </a:endParaRPr>
        </a:p>
        <a:p>
          <a:pPr marL="107950" indent="-107950">
            <a:lnSpc>
              <a:spcPts val="1100"/>
            </a:lnSpc>
            <a:spcAft>
              <a:spcPts val="0"/>
            </a:spcAft>
            <a:tabLst>
              <a:tab pos="107950" algn="l"/>
            </a:tabLst>
          </a:pPr>
          <a:r>
            <a:rPr lang="de-DE" sz="850">
              <a:effectLst/>
              <a:latin typeface="+mn-lt"/>
              <a:ea typeface="Calibri"/>
              <a:cs typeface="Times New Roman"/>
            </a:rPr>
            <a:t>	Unter anderem zählen auch folgende Personen zu den sozialversicherungspflichtig Beschäftigten: </a:t>
          </a:r>
          <a:endParaRPr lang="de-DE" sz="1100">
            <a:effectLst/>
            <a:latin typeface="+mn-lt"/>
            <a:ea typeface="Calibri"/>
            <a:cs typeface="Times New Roman"/>
          </a:endParaRP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Beschäftigte in einem Ausbildungsverhältnis,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Altersteilzeitbeschäftigte, 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Praktikanten, 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Werkstudenten, 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Personen, die aus einem sozialversicherungspflichtigen Beschäftigungsverhältnis zur Ableistung von gesetzlichen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Dienstpflichten</a:t>
          </a:r>
          <a:r>
            <a:rPr lang="de-DE" sz="850" baseline="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</a:t>
          </a:r>
          <a:br>
            <a:rPr lang="de-DE" sz="850" baseline="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</a:br>
          <a:r>
            <a:rPr lang="de-DE" sz="850" baseline="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(z.</a:t>
          </a:r>
          <a:r>
            <a:rPr lang="de-DE" sz="850" baseline="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B. Wehrübung)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einberufen werden, 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behinderte Menschen in anerkannten Werkstätten oder gleichartigen Einrichtungen (seit der Revision im August 2014), 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Personen in Einrichtungen der Jugendhilfe, Berufsbildungswerken oder ähnlichen Einrichtungen für behinderte Menschen</a:t>
          </a:r>
          <a:b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</a:b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 (seit der Revision im August 2014) sowie 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Personen, die ein freiwilliges soziales, ein freiwilliges ökologisches Jahr oder einen Bundesfreiwilligendienst ableisten</a:t>
          </a:r>
          <a:b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</a:br>
          <a:r>
            <a:rPr lang="de-DE" sz="850" baseline="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(seit der Revision im August 2014). </a:t>
          </a:r>
        </a:p>
        <a:p>
          <a:pPr>
            <a:spcAft>
              <a:spcPts val="0"/>
            </a:spcAft>
          </a:pPr>
          <a:r>
            <a:rPr lang="de-DE" sz="60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Nicht zu den sozialversicherungspflichtig Beschäftigten gezählt werden im Rahmen der Beschäftigungsstatistik die geringfügig Beschäf­tigten, da für diese nur pauschale Sozialversicherungsabgaben zu leisten sind. Sie sind daher auch nicht Gegenstand des Nachweises in diesem Statistischen Bericht.</a:t>
          </a:r>
        </a:p>
        <a:p>
          <a:pPr>
            <a:spcAft>
              <a:spcPts val="0"/>
            </a:spcAft>
          </a:pPr>
          <a:r>
            <a:rPr lang="de-DE" sz="850">
              <a:effectLst/>
              <a:latin typeface="+mn-lt"/>
              <a:ea typeface="Times New Roman"/>
              <a:cs typeface="Arial" panose="020B0604020202020204" pitchFamily="34" charset="0"/>
            </a:rPr>
            <a:t>Nicht einbezogen sind zudem Beamte, Selbstständige und mithelfende Familienangehörige, Berufs- und Zeitsoldaten sowie Wehr- und Zivil­dienstleistende (siehe o. g. Ausnahme).</a:t>
          </a:r>
        </a:p>
        <a:p>
          <a:pPr>
            <a:spcAft>
              <a:spcPts val="0"/>
            </a:spcAft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900" b="1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Regionales Zuordnungskonzept</a:t>
          </a:r>
          <a:endParaRPr lang="de-DE" sz="9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6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Beim Nachweis der sozialversicherungspflichtig Beschäftigten </a:t>
          </a:r>
          <a:r>
            <a:rPr lang="de-DE" sz="850">
              <a:solidFill>
                <a:sysClr val="windowText" lastClr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am Arbeitsort (Tabellen 1 bis 7) werden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die Beschäftigten der Gemeinde zuge­ordnet, in der der Betrieb liegt, in dem sie beschäftigt sind. Der Nachweis nach </a:t>
          </a:r>
          <a:r>
            <a:rPr lang="de-DE" sz="850">
              <a:solidFill>
                <a:sysClr val="windowText" lastClr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dem Wohnort (Tabellen 8 bis 13)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basiert auf Angaben der Arbeitgeber bzw. Meldebehörden.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850" b="1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900" b="1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Klassifikation der Wirtschaftszweige</a:t>
          </a:r>
          <a:endParaRPr lang="de-DE" sz="9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60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  <a:endParaRPr lang="de-DE" sz="6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Die Wirtschaftszweiggliederung erfolgt nach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</a:t>
          </a:r>
          <a:r>
            <a:rPr lang="de-DE" sz="850" b="1" i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"Klassifikation der Wirtschaftszweige Ausgabe 2008 (WZ 2008)"</a:t>
          </a:r>
          <a:r>
            <a:rPr lang="de-DE" sz="850" i="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.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Die Gliederung der WZ 2008 wurde unter Beteiligung von Datennutzern und -produzenten in Verwaltung, Wirtschaft, Forschung und Gesellschaft geschaffen. Sie berück­sichtigt die Vorgaben der statistischen Systematik der Wirtschaftszweige in der Europäischen Gemeinschaft (NACE Rev. 2), die mit der Verord­nung (EG) Nr. 1893/2006 des Europäischen Parlaments und des Rates vom 20. Dezember 2006 (ABl. EG Nr. L 393 S. 1) ver­öffent­licht wurde.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Grundsätzlich sind die wirtschaftsfachlichen Ergebnisse der Beschäftigungsstatistik mit anderen deutschen und europä­ischen Wirtschafts­statistiken vergleichbar. Maßgebend für die Zuordnung der Beschäftigten ist der wirtschaftliche Schwerpunkt  des Be­triebes (örtliche Einheit), in dem der sozialversicherungspflichtige Arbeitnehmer bzw. die Arbeitnehmerin beschäftigt ist.  Dieser richtet sich nach dem Betriebszweck oder der wirtschaftlichen Tätigkeit des überwiegenden Teils der Beschäftigten. </a:t>
          </a:r>
          <a:r>
            <a:rPr lang="de-DE" sz="850">
              <a:effectLst/>
              <a:latin typeface="+mn-lt"/>
              <a:ea typeface="Calibri"/>
              <a:cs typeface="Arial" panose="020B0604020202020204" pitchFamily="34" charset="0"/>
            </a:rPr>
            <a:t>Die Verschlüsselung und Pflege der wirtschaftsfachlichen Zuordnung der Betriebe wird im Rahmen des Betriebsnummernverfahrens vom Betriebsnummern-Service der BA durchgeführt. Die zutreffende Verwen­dung der vergebenen Betriebsnummern durch die Arbeitgeber ist Voraussetzung für die korrekte wirtschaftsfachliche Differenzierung.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65</xdr:row>
      <xdr:rowOff>6807</xdr:rowOff>
    </xdr:from>
    <xdr:to>
      <xdr:col>0</xdr:col>
      <xdr:colOff>6116410</xdr:colOff>
      <xdr:row>92</xdr:row>
      <xdr:rowOff>122464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10265232"/>
          <a:ext cx="6116410" cy="39732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>
            <a:spcAft>
              <a:spcPts val="0"/>
            </a:spcAft>
          </a:pPr>
          <a:r>
            <a:rPr lang="de-DE" sz="900" b="1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Klassifikation der Berufe</a:t>
          </a:r>
          <a:endParaRPr lang="de-DE" sz="9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50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5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85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Angaben zur Tätigkeit der sozialversicherungspflichtig Beschäftigten beruhen auf der </a:t>
          </a:r>
          <a:r>
            <a:rPr lang="de-DE" sz="850" b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"Klassifikation der Berufe 2010" </a:t>
          </a:r>
          <a:r>
            <a:rPr lang="de-DE" sz="85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(KldB 2010) in der überarbeiteten Fassung von 2020. Sie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besitzt eine hohe Kompatibilität zur internationalen Berufsklassifikation, der ISCO-08 (International Standard Classification of Occupations 2008).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Maßgebend für die Berufsbezeichnung ist allein die gegenwärtig in der Hauptbeschäf­tigung ausgeübte Tätigkeit und nicht der erlernte oder früher ausgeübte Beruf.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900" b="1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Alter</a:t>
          </a:r>
          <a:endParaRPr lang="de-DE" sz="9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Bei der Darstellung der Altersgruppen wird bei jeder Auszählung das Alter der Beschäftigten am jeweiligen Stichtag ermittelt.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7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r>
            <a:rPr lang="de-DE" sz="900" b="1">
              <a:effectLst/>
              <a:latin typeface="+mn-lt"/>
              <a:ea typeface="Calibri"/>
              <a:cs typeface="Arial" panose="020B0604020202020204" pitchFamily="34" charset="0"/>
            </a:rPr>
            <a:t>Ausbildung (berufliche)</a:t>
          </a:r>
          <a:r>
            <a:rPr lang="de-DE" sz="850" b="0">
              <a:effectLst/>
              <a:latin typeface="+mn-lt"/>
              <a:ea typeface="Calibri"/>
              <a:cs typeface="Arial" panose="020B0604020202020204" pitchFamily="34" charset="0"/>
            </a:rPr>
            <a:t/>
          </a:r>
          <a:br>
            <a:rPr lang="de-DE" sz="850" b="0">
              <a:effectLst/>
              <a:latin typeface="+mn-lt"/>
              <a:ea typeface="Calibri"/>
              <a:cs typeface="Arial" panose="020B0604020202020204" pitchFamily="34" charset="0"/>
            </a:rPr>
          </a:br>
          <a:r>
            <a:rPr lang="de-DE" sz="850">
              <a:solidFill>
                <a:schemeClr val="dk1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Nachgewiesen wird die abgeschlossene Berufsausbildung, untergliedert nach beruflichem Ausbildungsabschluss, d. h. Abschluss einer anerkannten Berufsausbildung, einem Meister-/Techniker- oder gleichwertigen Fachschulabschluss und akademischem Abschluss, d. h. Bachelor, Diplom/Magister/Master/Staatsexamen, Promotion. Die Angaben beziehen sich auf den höchsten Abschluss, auch wenn diese Ausbildung für die derzeit ausgeübte Tätigkeit nicht vorgeschrieben oder verlangt ist.</a:t>
          </a:r>
        </a:p>
        <a:p>
          <a:pPr>
            <a:lnSpc>
              <a:spcPct val="115000"/>
            </a:lnSpc>
            <a:spcAft>
              <a:spcPts val="0"/>
            </a:spcAft>
          </a:pPr>
          <a:endParaRPr lang="de-DE" sz="700">
            <a:effectLst/>
            <a:latin typeface="+mn-lt"/>
            <a:ea typeface="Calibri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900" b="1">
              <a:effectLst/>
              <a:latin typeface="+mn-lt"/>
              <a:ea typeface="Calibri"/>
              <a:cs typeface="Arial" panose="020B0604020202020204" pitchFamily="34" charset="0"/>
            </a:rPr>
            <a:t>Ausländer</a:t>
          </a:r>
          <a:r>
            <a:rPr lang="de-DE" sz="900">
              <a:effectLst/>
              <a:latin typeface="+mn-lt"/>
              <a:ea typeface="Calibri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r>
            <a:rPr lang="de-DE" sz="850">
              <a:effectLst/>
              <a:latin typeface="+mn-lt"/>
              <a:ea typeface="Calibri"/>
              <a:cs typeface="Arial" panose="020B0604020202020204" pitchFamily="34" charset="0"/>
            </a:rPr>
            <a:t>… sind Personen, die nicht Deutsche im Sinne des Artikels 116 Absatz 1 Grundgesetz sind, d. h. nicht die deutsche Staatsangehörigkeit besitzen. Zu ihnen gehören auch die Staatenlosen und die Personen mit ungeklärter Staatsangehörigkeit. Deutsche, die zugleich eine fremde Staats­angehörigkeit besitzen, gehören nicht zu den Ausländerinnen und Ausländern.</a:t>
          </a:r>
          <a:r>
            <a:rPr lang="de-DE" sz="700">
              <a:effectLst/>
              <a:latin typeface="+mn-lt"/>
              <a:ea typeface="Calibri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endParaRPr lang="de-DE" sz="700">
            <a:effectLst/>
            <a:latin typeface="+mn-lt"/>
            <a:ea typeface="Calibri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Arial" panose="020B0604020202020204" pitchFamily="34" charset="0"/>
            </a:rPr>
            <a:t>Auszubildende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Calibri"/>
              <a:cs typeface="Arial" panose="020B0604020202020204" pitchFamily="34" charset="0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8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Calibri"/>
              <a:cs typeface="Arial" panose="020B0604020202020204" pitchFamily="34" charset="0"/>
            </a:rPr>
            <a:t>… sind Personen, die aufgrund eines Ausbildungsvertrages nach dem Berufsbildungsgesetz oder der Handwerksordnung eine  betriebliche Berufsausbildung in einem anerkannten Ausbildungsberuf durchlaufen.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7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Arial" panose="020B0604020202020204" pitchFamily="34" charset="0"/>
            </a:rPr>
            <a:t> </a:t>
          </a:r>
          <a:endParaRPr kumimoji="0" lang="de-DE" sz="7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Arial" panose="020B0604020202020204" pitchFamily="34" charset="0"/>
            </a:rPr>
            <a:t>Voll- und Teilzeitbeschäftigte</a:t>
          </a:r>
          <a:endParaRPr kumimoji="0" lang="de-DE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Times New Roman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8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Times New Roman"/>
              <a:cs typeface="Arial" panose="020B0604020202020204" pitchFamily="34" charset="0"/>
            </a:rPr>
            <a:t>Die Unterscheidung richtet sich nach den von den Arbeitgebern in den Meldebelegen erteilten Angaben. Die Arbeitgeber melden, ob der/die Beschäftigte sich im tarifrechtlichen Sinne in einem Vollzeit- oder einem Teilzeitbeschäftigungsverhältnis befindet. Ausschlag­gebend ist die im Arbeitsvertrag individuell vereinbarte Regelarbeitszeit.</a:t>
          </a:r>
          <a:endParaRPr kumimoji="0" lang="de-DE" sz="8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endParaRPr lang="de-DE" sz="700">
            <a:effectLst/>
            <a:latin typeface="+mn-lt"/>
            <a:ea typeface="Calibri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6120000</xdr:colOff>
      <xdr:row>106</xdr:row>
      <xdr:rowOff>95250</xdr:rowOff>
    </xdr:to>
    <xdr:sp macro="" textlink="">
      <xdr:nvSpPr>
        <xdr:cNvPr id="4" name="Textfeld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0" y="14258925"/>
          <a:ext cx="6120000" cy="1952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Allgemeine Hinweise</a:t>
          </a:r>
          <a:endParaRPr lang="de-DE" sz="900">
            <a:effectLst/>
            <a:latin typeface="+mn-lt"/>
            <a:cs typeface="Arial" panose="020B0604020202020204" pitchFamily="34" charset="0"/>
          </a:endParaRPr>
        </a:p>
        <a:p>
          <a:r>
            <a:rPr lang="de-DE" sz="6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600">
            <a:effectLst/>
            <a:latin typeface="+mn-lt"/>
            <a:cs typeface="Arial" panose="020B0604020202020204" pitchFamily="34" charset="0"/>
          </a:endParaRPr>
        </a:p>
        <a:p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Weiterführende Informationen, insbesondere zu Revisionen der Beschäftigtenstatistik, sind den einschlägigen  Veröffentlichungen der  Bundesagentur für Arbeit (BA), wie z. B. Methoden- und Qualitätsberichten, Glossaren und Klassifikationen, unter </a:t>
          </a:r>
          <a:r>
            <a:rPr lang="de-DE" sz="850" u="sng">
              <a:solidFill>
                <a:srgbClr val="0000FF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https://statistik.arbeitsagentur.de</a:t>
          </a:r>
          <a:r>
            <a:rPr lang="de-DE" sz="850">
              <a:solidFill>
                <a:srgbClr val="0000FF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zu entnehmen.</a:t>
          </a:r>
          <a:b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</a:b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Verfahrensbedingt gelten die im vorliegenden Statistischen Bericht veröffentlichten Ergebnisse für einen Zeitraum von drei  Jahren als </a:t>
          </a:r>
          <a:r>
            <a:rPr lang="de-DE" sz="85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vorläufig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und können während dieses Zeitraumes von der Bundesagentur für Arbeit in begründeten Fällen jederzeit geändert werden.</a:t>
          </a:r>
          <a:endParaRPr lang="de-DE" sz="85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Geringfügige Abweichungen zu Veröffentlichungen der Bundesagentur für Arbeit sind auf nachträgliche</a:t>
          </a:r>
          <a:r>
            <a:rPr lang="de-DE" sz="85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Korrekturen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der BA zurück­zuführen.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Mit vorliegendem Bericht bietet das Statistische Amt Mecklenburg-Vorpommern Daten in möglichst großer Detailtiefe bei gleichzeitiger Wahrung des Datenschutzes gemäß den Rechtsvorschriften zur statistischen Geheimhaltung und zum Datenschutz, insbesondere 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 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16 Bun­des­statistikgesetz, an. Konsumenten werden ausdrücklich aufgefordert, Deanonymisierungsversuche zu unterlassen. </a:t>
          </a:r>
          <a:endParaRPr lang="de-DE" sz="850"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209550</xdr:rowOff>
    </xdr:from>
    <xdr:to>
      <xdr:col>11</xdr:col>
      <xdr:colOff>152400</xdr:colOff>
      <xdr:row>3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4314825" y="952500"/>
          <a:ext cx="847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133350</xdr:colOff>
      <xdr:row>3</xdr:row>
      <xdr:rowOff>219075</xdr:rowOff>
    </xdr:from>
    <xdr:to>
      <xdr:col>11</xdr:col>
      <xdr:colOff>142875</xdr:colOff>
      <xdr:row>6</xdr:row>
      <xdr:rowOff>161925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5143500" y="962025"/>
          <a:ext cx="9525" cy="933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76200</xdr:colOff>
      <xdr:row>4</xdr:row>
      <xdr:rowOff>0</xdr:rowOff>
    </xdr:from>
    <xdr:to>
      <xdr:col>7</xdr:col>
      <xdr:colOff>76200</xdr:colOff>
      <xdr:row>4</xdr:row>
      <xdr:rowOff>209550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3190875" y="1123950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6</xdr:row>
      <xdr:rowOff>0</xdr:rowOff>
    </xdr:from>
    <xdr:to>
      <xdr:col>7</xdr:col>
      <xdr:colOff>66675</xdr:colOff>
      <xdr:row>6</xdr:row>
      <xdr:rowOff>219075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3181350" y="1733550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8</xdr:row>
      <xdr:rowOff>9525</xdr:rowOff>
    </xdr:from>
    <xdr:to>
      <xdr:col>7</xdr:col>
      <xdr:colOff>57150</xdr:colOff>
      <xdr:row>9</xdr:row>
      <xdr:rowOff>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3171825" y="2447925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11</xdr:row>
      <xdr:rowOff>19050</xdr:rowOff>
    </xdr:from>
    <xdr:to>
      <xdr:col>7</xdr:col>
      <xdr:colOff>38100</xdr:colOff>
      <xdr:row>11</xdr:row>
      <xdr:rowOff>238125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3152775" y="3467100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895350</xdr:colOff>
      <xdr:row>6</xdr:row>
      <xdr:rowOff>9525</xdr:rowOff>
    </xdr:from>
    <xdr:to>
      <xdr:col>7</xdr:col>
      <xdr:colOff>76200</xdr:colOff>
      <xdr:row>6</xdr:row>
      <xdr:rowOff>209550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 flipH="1">
          <a:off x="1076325" y="1743075"/>
          <a:ext cx="211455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914400</xdr:colOff>
      <xdr:row>8</xdr:row>
      <xdr:rowOff>9525</xdr:rowOff>
    </xdr:from>
    <xdr:to>
      <xdr:col>7</xdr:col>
      <xdr:colOff>28575</xdr:colOff>
      <xdr:row>8</xdr:row>
      <xdr:rowOff>190500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>
          <a:off x="1095375" y="2447925"/>
          <a:ext cx="2047875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85725</xdr:colOff>
      <xdr:row>8</xdr:row>
      <xdr:rowOff>9525</xdr:rowOff>
    </xdr:from>
    <xdr:to>
      <xdr:col>11</xdr:col>
      <xdr:colOff>104775</xdr:colOff>
      <xdr:row>8</xdr:row>
      <xdr:rowOff>180975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 flipH="1">
          <a:off x="3200400" y="2447925"/>
          <a:ext cx="1914525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13</xdr:row>
      <xdr:rowOff>9525</xdr:rowOff>
    </xdr:from>
    <xdr:to>
      <xdr:col>6</xdr:col>
      <xdr:colOff>228600</xdr:colOff>
      <xdr:row>14</xdr:row>
      <xdr:rowOff>114300</xdr:rowOff>
    </xdr:to>
    <xdr:sp macro="" textlink="">
      <xdr:nvSpPr>
        <xdr:cNvPr id="11" name="Line 1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 flipH="1">
          <a:off x="1733550" y="4200525"/>
          <a:ext cx="136207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76200</xdr:colOff>
      <xdr:row>13</xdr:row>
      <xdr:rowOff>0</xdr:rowOff>
    </xdr:from>
    <xdr:to>
      <xdr:col>9</xdr:col>
      <xdr:colOff>381000</xdr:colOff>
      <xdr:row>14</xdr:row>
      <xdr:rowOff>104775</xdr:rowOff>
    </xdr:to>
    <xdr:sp macro="" textlink="">
      <xdr:nvSpPr>
        <xdr:cNvPr id="12" name="Line 1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ShapeType="1"/>
        </xdr:cNvSpPr>
      </xdr:nvSpPr>
      <xdr:spPr bwMode="auto">
        <a:xfrm>
          <a:off x="3190875" y="4191000"/>
          <a:ext cx="150495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42183</xdr:colOff>
      <xdr:row>20</xdr:row>
      <xdr:rowOff>2721</xdr:rowOff>
    </xdr:from>
    <xdr:to>
      <xdr:col>7</xdr:col>
      <xdr:colOff>42183</xdr:colOff>
      <xdr:row>20</xdr:row>
      <xdr:rowOff>117021</xdr:rowOff>
    </xdr:to>
    <xdr:sp macro="" textlink="">
      <xdr:nvSpPr>
        <xdr:cNvPr id="13" name="Line 16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 flipH="1">
          <a:off x="3156858" y="6517821"/>
          <a:ext cx="0" cy="114300"/>
        </a:xfrm>
        <a:custGeom>
          <a:avLst/>
          <a:gdLst>
            <a:gd name="T0" fmla="*/ 0 w 1312"/>
            <a:gd name="T1" fmla="*/ 0 h 12130"/>
            <a:gd name="T2" fmla="*/ 0 w 1312"/>
            <a:gd name="T3" fmla="*/ 2147483646 h 1213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312" h="12130">
              <a:moveTo>
                <a:pt x="246" y="0"/>
              </a:moveTo>
              <a:cubicBezTo>
                <a:pt x="3579" y="3333"/>
                <a:pt x="-2266" y="8797"/>
                <a:pt x="1067" y="1213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68034</xdr:colOff>
      <xdr:row>18</xdr:row>
      <xdr:rowOff>6803</xdr:rowOff>
    </xdr:from>
    <xdr:to>
      <xdr:col>9</xdr:col>
      <xdr:colOff>197302</xdr:colOff>
      <xdr:row>18</xdr:row>
      <xdr:rowOff>142875</xdr:rowOff>
    </xdr:to>
    <xdr:sp macro="" textlink="">
      <xdr:nvSpPr>
        <xdr:cNvPr id="14" name="Line 10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 flipH="1">
          <a:off x="3182709" y="5902778"/>
          <a:ext cx="1329418" cy="13607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29</xdr:row>
      <xdr:rowOff>6804</xdr:rowOff>
    </xdr:from>
    <xdr:to>
      <xdr:col>1</xdr:col>
      <xdr:colOff>2973161</xdr:colOff>
      <xdr:row>55</xdr:row>
      <xdr:rowOff>156483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679676</xdr:rowOff>
    </xdr:from>
    <xdr:to>
      <xdr:col>1</xdr:col>
      <xdr:colOff>2993570</xdr:colOff>
      <xdr:row>22</xdr:row>
      <xdr:rowOff>136071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0.37033</cdr:x>
      <cdr:y>0.08605</cdr:y>
    </cdr:from>
    <cdr:to>
      <cdr:x>0.6342</cdr:x>
      <cdr:y>0.14059</cdr:y>
    </cdr:to>
    <cdr:sp macro="" textlink="Deckblatt!$A$6">
      <cdr:nvSpPr>
        <cdr:cNvPr id="2" name="Textfeld 1"/>
        <cdr:cNvSpPr txBox="1"/>
      </cdr:nvSpPr>
      <cdr:spPr>
        <a:xfrm xmlns:a="http://schemas.openxmlformats.org/drawingml/2006/main">
          <a:off x="2224792" y="378200"/>
          <a:ext cx="1585214" cy="2397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 anchor="ctr"/>
        <a:lstStyle xmlns:a="http://schemas.openxmlformats.org/drawingml/2006/main"/>
        <a:p xmlns:a="http://schemas.openxmlformats.org/drawingml/2006/main">
          <a:pPr algn="ctr"/>
          <a:fld id="{1D3DD5DB-4E17-4543-AB33-807E22017985}" type="TxLink">
            <a:rPr lang="en-US" sz="850" b="1" i="0" u="none" strike="noStrike">
              <a:solidFill>
                <a:srgbClr val="000000"/>
              </a:solidFill>
              <a:latin typeface="+mn-lt"/>
              <a:cs typeface="Calibri"/>
            </a:rPr>
            <a:pPr algn="ctr"/>
            <a:t>31.03.2024</a:t>
          </a:fld>
          <a:endParaRPr lang="de-DE" sz="850" b="1">
            <a:latin typeface="+mn-lt"/>
          </a:endParaRPr>
        </a:p>
      </cdr:txBody>
    </cdr:sp>
  </cdr:relSizeAnchor>
  <cdr:relSizeAnchor xmlns:cdr="http://schemas.openxmlformats.org/drawingml/2006/chartDrawing">
    <cdr:from>
      <cdr:x>0</cdr:x>
      <cdr:y>0.95201</cdr:y>
    </cdr:from>
    <cdr:to>
      <cdr:x>0.15221</cdr:x>
      <cdr:y>1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0" y="4184196"/>
          <a:ext cx="914400" cy="210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700"/>
            <a:t>(c) StatA MV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0.42568</cdr:x>
      <cdr:y>0.09979</cdr:y>
    </cdr:from>
    <cdr:to>
      <cdr:x>0.57095</cdr:x>
      <cdr:y>0.15917</cdr:y>
    </cdr:to>
    <cdr:sp macro="" textlink="Deckblatt!$A$6">
      <cdr:nvSpPr>
        <cdr:cNvPr id="2" name="Textfeld 1"/>
        <cdr:cNvSpPr txBox="1"/>
      </cdr:nvSpPr>
      <cdr:spPr>
        <a:xfrm xmlns:a="http://schemas.openxmlformats.org/drawingml/2006/main">
          <a:off x="2571750" y="354467"/>
          <a:ext cx="877661" cy="210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 anchor="ctr"/>
        <a:lstStyle xmlns:a="http://schemas.openxmlformats.org/drawingml/2006/main"/>
        <a:p xmlns:a="http://schemas.openxmlformats.org/drawingml/2006/main">
          <a:pPr algn="ctr"/>
          <a:fld id="{9CAD8DC9-B3D2-4FE2-A5DE-0155BF41992D}" type="TxLink">
            <a:rPr lang="en-US" sz="85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31.03.2024</a:t>
          </a:fld>
          <a:endParaRPr lang="de-DE" sz="850" b="1"/>
        </a:p>
      </cdr:txBody>
    </cdr:sp>
  </cdr:relSizeAnchor>
  <cdr:relSizeAnchor xmlns:cdr="http://schemas.openxmlformats.org/drawingml/2006/chartDrawing">
    <cdr:from>
      <cdr:x>0</cdr:x>
      <cdr:y>0.94062</cdr:y>
    </cdr:from>
    <cdr:to>
      <cdr:x>0.15135</cdr:x>
      <cdr:y>1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0" y="3341234"/>
          <a:ext cx="914400" cy="210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700"/>
            <a:t>(c) StatA MV</a:t>
          </a:r>
        </a:p>
      </cdr:txBody>
    </cdr:sp>
  </cdr:relSizeAnchor>
  <cdr:relSizeAnchor xmlns:cdr="http://schemas.openxmlformats.org/drawingml/2006/chartDrawing">
    <cdr:from>
      <cdr:x>0.76802</cdr:x>
      <cdr:y>0.74334</cdr:y>
    </cdr:from>
    <cdr:to>
      <cdr:x>0.91937</cdr:x>
      <cdr:y>0.8372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4640036" y="2640465"/>
          <a:ext cx="914400" cy="333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de-DE" sz="850"/>
            <a:t>Baugewerbe</a:t>
          </a:r>
        </a:p>
        <a:p xmlns:a="http://schemas.openxmlformats.org/drawingml/2006/main">
          <a:pPr algn="ctr"/>
          <a:r>
            <a:rPr lang="de-DE" sz="850"/>
            <a:t>(F)</a:t>
          </a:r>
        </a:p>
      </cdr:txBody>
    </cdr:sp>
  </cdr:relSizeAnchor>
  <cdr:relSizeAnchor xmlns:cdr="http://schemas.openxmlformats.org/drawingml/2006/chartDrawing">
    <cdr:from>
      <cdr:x>0.75901</cdr:x>
      <cdr:y>0.14576</cdr:y>
    </cdr:from>
    <cdr:to>
      <cdr:x>0.96156</cdr:x>
      <cdr:y>0.26068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4585607" y="517754"/>
          <a:ext cx="1223736" cy="408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/>
            <a:t>Produzierendes Gewerbe</a:t>
          </a:r>
        </a:p>
        <a:p xmlns:a="http://schemas.openxmlformats.org/drawingml/2006/main">
          <a:pPr algn="ctr"/>
          <a:r>
            <a:rPr lang="de-DE" sz="850"/>
            <a:t>ohne</a:t>
          </a:r>
          <a:r>
            <a:rPr lang="de-DE" sz="850" baseline="0"/>
            <a:t> Baugewerbe</a:t>
          </a:r>
        </a:p>
        <a:p xmlns:a="http://schemas.openxmlformats.org/drawingml/2006/main">
          <a:pPr algn="ctr"/>
          <a:r>
            <a:rPr lang="de-DE" sz="850" baseline="0"/>
            <a:t>(B-E)</a:t>
          </a:r>
          <a:endParaRPr lang="de-DE" sz="850"/>
        </a:p>
      </cdr:txBody>
    </cdr:sp>
  </cdr:relSizeAnchor>
  <cdr:relSizeAnchor xmlns:cdr="http://schemas.openxmlformats.org/drawingml/2006/chartDrawing">
    <cdr:from>
      <cdr:x>0.47575</cdr:x>
      <cdr:y>0.44908</cdr:y>
    </cdr:from>
    <cdr:to>
      <cdr:x>0.63851</cdr:x>
      <cdr:y>0.564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2874283" y="1595211"/>
          <a:ext cx="983343" cy="408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/>
            <a:t>Produzierendes</a:t>
          </a:r>
        </a:p>
        <a:p xmlns:a="http://schemas.openxmlformats.org/drawingml/2006/main">
          <a:pPr algn="ctr"/>
          <a:r>
            <a:rPr lang="de-DE" sz="850"/>
            <a:t>Gewerbe</a:t>
          </a:r>
        </a:p>
        <a:p xmlns:a="http://schemas.openxmlformats.org/drawingml/2006/main">
          <a:pPr algn="ctr"/>
          <a:r>
            <a:rPr lang="de-DE" sz="850"/>
            <a:t>(B-F)</a:t>
          </a:r>
        </a:p>
      </cdr:txBody>
    </cdr:sp>
  </cdr:relSizeAnchor>
  <cdr:relSizeAnchor xmlns:cdr="http://schemas.openxmlformats.org/drawingml/2006/chartDrawing">
    <cdr:from>
      <cdr:x>0.11539</cdr:x>
      <cdr:y>0.10049</cdr:y>
    </cdr:from>
    <cdr:to>
      <cdr:x>0.27815</cdr:x>
      <cdr:y>0.21541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697140" y="356963"/>
          <a:ext cx="983343" cy="408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/>
            <a:t>Öffentliche und</a:t>
          </a:r>
        </a:p>
        <a:p xmlns:a="http://schemas.openxmlformats.org/drawingml/2006/main">
          <a:pPr algn="ctr"/>
          <a:r>
            <a:rPr lang="de-DE" sz="850"/>
            <a:t>private</a:t>
          </a:r>
          <a:r>
            <a:rPr lang="de-DE" sz="850" baseline="0"/>
            <a:t> Dienstleistungen</a:t>
          </a:r>
        </a:p>
        <a:p xmlns:a="http://schemas.openxmlformats.org/drawingml/2006/main">
          <a:pPr algn="ctr"/>
          <a:r>
            <a:rPr lang="de-DE" sz="850" baseline="0"/>
            <a:t>(O-U)</a:t>
          </a:r>
          <a:endParaRPr lang="de-DE" sz="850"/>
        </a:p>
      </cdr:txBody>
    </cdr:sp>
  </cdr:relSizeAnchor>
  <cdr:relSizeAnchor xmlns:cdr="http://schemas.openxmlformats.org/drawingml/2006/chartDrawing">
    <cdr:from>
      <cdr:x>0.20323</cdr:x>
      <cdr:y>0.83024</cdr:y>
    </cdr:from>
    <cdr:to>
      <cdr:x>0.36599</cdr:x>
      <cdr:y>0.94516</cdr:y>
    </cdr:to>
    <cdr:sp macro="" textlink="">
      <cdr:nvSpPr>
        <cdr:cNvPr id="8" name="Textfeld 1"/>
        <cdr:cNvSpPr txBox="1"/>
      </cdr:nvSpPr>
      <cdr:spPr>
        <a:xfrm xmlns:a="http://schemas.openxmlformats.org/drawingml/2006/main">
          <a:off x="1227818" y="2949121"/>
          <a:ext cx="983343" cy="408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/>
            <a:t>Handel,</a:t>
          </a:r>
          <a:r>
            <a:rPr lang="de-DE" sz="850" baseline="0"/>
            <a:t> Verkehr,</a:t>
          </a:r>
        </a:p>
        <a:p xmlns:a="http://schemas.openxmlformats.org/drawingml/2006/main">
          <a:pPr algn="ctr"/>
          <a:r>
            <a:rPr lang="de-DE" sz="850" baseline="0"/>
            <a:t>Gastgewerbe</a:t>
          </a:r>
        </a:p>
        <a:p xmlns:a="http://schemas.openxmlformats.org/drawingml/2006/main">
          <a:pPr algn="ctr"/>
          <a:r>
            <a:rPr lang="de-DE" sz="850" baseline="0"/>
            <a:t>(G-I)</a:t>
          </a:r>
          <a:endParaRPr lang="de-DE" sz="850"/>
        </a:p>
      </cdr:txBody>
    </cdr:sp>
  </cdr:relSizeAnchor>
  <cdr:relSizeAnchor xmlns:cdr="http://schemas.openxmlformats.org/drawingml/2006/chartDrawing">
    <cdr:from>
      <cdr:x>0</cdr:x>
      <cdr:y>0.61189</cdr:y>
    </cdr:from>
    <cdr:to>
      <cdr:x>0.12898</cdr:x>
      <cdr:y>0.72681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0" y="2173515"/>
          <a:ext cx="779236" cy="408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/>
            <a:t>Unternehmens-</a:t>
          </a:r>
        </a:p>
        <a:p xmlns:a="http://schemas.openxmlformats.org/drawingml/2006/main">
          <a:pPr algn="ctr"/>
          <a:r>
            <a:rPr lang="de-DE" sz="850"/>
            <a:t>dienstleistungen</a:t>
          </a:r>
        </a:p>
        <a:p xmlns:a="http://schemas.openxmlformats.org/drawingml/2006/main">
          <a:pPr algn="ctr"/>
          <a:r>
            <a:rPr lang="de-DE" sz="850"/>
            <a:t>(J-N)</a:t>
          </a:r>
        </a:p>
      </cdr:txBody>
    </cdr:sp>
  </cdr:relSizeAnchor>
  <cdr:relSizeAnchor xmlns:cdr="http://schemas.openxmlformats.org/drawingml/2006/chartDrawing">
    <cdr:from>
      <cdr:x>0.3958</cdr:x>
      <cdr:y>0.71915</cdr:y>
    </cdr:from>
    <cdr:to>
      <cdr:x>0.55856</cdr:x>
      <cdr:y>0.83407</cdr:y>
    </cdr:to>
    <cdr:sp macro="" textlink="">
      <cdr:nvSpPr>
        <cdr:cNvPr id="10" name="Textfeld 1"/>
        <cdr:cNvSpPr txBox="1"/>
      </cdr:nvSpPr>
      <cdr:spPr>
        <a:xfrm xmlns:a="http://schemas.openxmlformats.org/drawingml/2006/main">
          <a:off x="2391229" y="2554513"/>
          <a:ext cx="983343" cy="408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/>
            <a:t>Land- und Forst-</a:t>
          </a:r>
        </a:p>
        <a:p xmlns:a="http://schemas.openxmlformats.org/drawingml/2006/main">
          <a:pPr algn="ctr"/>
          <a:r>
            <a:rPr lang="de-DE" sz="850"/>
            <a:t>wirtschaft,</a:t>
          </a:r>
          <a:r>
            <a:rPr lang="de-DE" sz="850" baseline="0"/>
            <a:t> Fischerei</a:t>
          </a:r>
        </a:p>
        <a:p xmlns:a="http://schemas.openxmlformats.org/drawingml/2006/main">
          <a:pPr algn="ctr"/>
          <a:r>
            <a:rPr lang="de-DE" sz="850" baseline="0"/>
            <a:t>(A)</a:t>
          </a:r>
          <a:endParaRPr lang="de-DE" sz="850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D44"/>
  <sheetViews>
    <sheetView tabSelected="1" zoomScale="140" zoomScaleNormal="140" workbookViewId="0">
      <selection sqref="A1:B1"/>
    </sheetView>
  </sheetViews>
  <sheetFormatPr baseColWidth="10" defaultRowHeight="12.75"/>
  <cols>
    <col min="1" max="1" width="10.7109375" style="1" customWidth="1"/>
    <col min="2" max="2" width="55.7109375" style="1" customWidth="1"/>
    <col min="3" max="3" width="8.7109375" style="1" customWidth="1"/>
    <col min="4" max="4" width="16.7109375" style="1" customWidth="1"/>
    <col min="5" max="16384" width="11.42578125" style="1"/>
  </cols>
  <sheetData>
    <row r="1" spans="1:4" ht="50.1" customHeight="1" thickBot="1">
      <c r="A1" s="226" t="s">
        <v>130</v>
      </c>
      <c r="B1" s="226"/>
      <c r="C1" s="227"/>
      <c r="D1" s="227"/>
    </row>
    <row r="2" spans="1:4" s="5" customFormat="1" ht="35.1" customHeight="1" thickTop="1">
      <c r="A2" s="228" t="s">
        <v>144</v>
      </c>
      <c r="B2" s="228"/>
      <c r="C2" s="229" t="s">
        <v>145</v>
      </c>
      <c r="D2" s="229"/>
    </row>
    <row r="3" spans="1:4" ht="24.95" customHeight="1">
      <c r="A3" s="230"/>
      <c r="B3" s="230"/>
      <c r="C3" s="230"/>
      <c r="D3" s="230"/>
    </row>
    <row r="4" spans="1:4" ht="24.95" customHeight="1">
      <c r="A4" s="220" t="s">
        <v>146</v>
      </c>
      <c r="B4" s="220"/>
      <c r="C4" s="220"/>
      <c r="D4" s="221"/>
    </row>
    <row r="5" spans="1:4" ht="24.95" customHeight="1">
      <c r="A5" s="220" t="s">
        <v>147</v>
      </c>
      <c r="B5" s="220"/>
      <c r="C5" s="220"/>
      <c r="D5" s="221"/>
    </row>
    <row r="6" spans="1:4" ht="39.950000000000003" customHeight="1">
      <c r="A6" s="222" t="s">
        <v>375</v>
      </c>
      <c r="B6" s="223"/>
      <c r="C6" s="223"/>
      <c r="D6" s="223"/>
    </row>
    <row r="7" spans="1:4" ht="24.95" customHeight="1">
      <c r="A7" s="224"/>
      <c r="B7" s="224"/>
      <c r="C7" s="224"/>
      <c r="D7" s="224"/>
    </row>
    <row r="8" spans="1:4" ht="24.95" customHeight="1">
      <c r="A8" s="224"/>
      <c r="B8" s="224"/>
      <c r="C8" s="224"/>
      <c r="D8" s="224"/>
    </row>
    <row r="9" spans="1:4" ht="24.95" customHeight="1">
      <c r="A9" s="224"/>
      <c r="B9" s="224"/>
      <c r="C9" s="224"/>
      <c r="D9" s="224"/>
    </row>
    <row r="10" spans="1:4" ht="24.95" customHeight="1">
      <c r="A10" s="232"/>
      <c r="B10" s="232"/>
      <c r="C10" s="232"/>
      <c r="D10" s="232"/>
    </row>
    <row r="11" spans="1:4" ht="24.95" customHeight="1">
      <c r="A11" s="232"/>
      <c r="B11" s="232"/>
      <c r="C11" s="232"/>
      <c r="D11" s="232"/>
    </row>
    <row r="12" spans="1:4" ht="24.95" customHeight="1">
      <c r="A12" s="232"/>
      <c r="B12" s="232"/>
      <c r="C12" s="232"/>
      <c r="D12" s="232"/>
    </row>
    <row r="13" spans="1:4" ht="12" customHeight="1">
      <c r="A13" s="6"/>
      <c r="B13" s="225" t="s">
        <v>197</v>
      </c>
      <c r="C13" s="225"/>
      <c r="D13" s="2" t="s">
        <v>376</v>
      </c>
    </row>
    <row r="14" spans="1:4" ht="12" customHeight="1">
      <c r="A14" s="6"/>
      <c r="B14" s="225"/>
      <c r="C14" s="225"/>
      <c r="D14" s="2"/>
    </row>
    <row r="15" spans="1:4" ht="12" customHeight="1">
      <c r="A15" s="6"/>
      <c r="B15" s="225" t="s">
        <v>131</v>
      </c>
      <c r="C15" s="225"/>
      <c r="D15" s="2" t="s">
        <v>403</v>
      </c>
    </row>
    <row r="16" spans="1:4" ht="12" customHeight="1">
      <c r="A16" s="6"/>
      <c r="B16" s="225"/>
      <c r="C16" s="225"/>
      <c r="D16" s="2"/>
    </row>
    <row r="17" spans="1:4" ht="12" customHeight="1">
      <c r="A17" s="7"/>
      <c r="B17" s="233"/>
      <c r="C17" s="233"/>
      <c r="D17" s="3"/>
    </row>
    <row r="18" spans="1:4" ht="12" customHeight="1">
      <c r="A18" s="234"/>
      <c r="B18" s="234"/>
      <c r="C18" s="234"/>
      <c r="D18" s="234"/>
    </row>
    <row r="19" spans="1:4" ht="12" customHeight="1">
      <c r="A19" s="235" t="s">
        <v>132</v>
      </c>
      <c r="B19" s="235"/>
      <c r="C19" s="235"/>
      <c r="D19" s="235"/>
    </row>
    <row r="20" spans="1:4" ht="12" customHeight="1">
      <c r="A20" s="235" t="s">
        <v>314</v>
      </c>
      <c r="B20" s="235"/>
      <c r="C20" s="235"/>
      <c r="D20" s="235"/>
    </row>
    <row r="21" spans="1:4" ht="12" customHeight="1">
      <c r="A21" s="235"/>
      <c r="B21" s="235"/>
      <c r="C21" s="235"/>
      <c r="D21" s="235"/>
    </row>
    <row r="22" spans="1:4" ht="12" customHeight="1">
      <c r="A22" s="231" t="s">
        <v>374</v>
      </c>
      <c r="B22" s="231"/>
      <c r="C22" s="231"/>
      <c r="D22" s="231"/>
    </row>
    <row r="23" spans="1:4" ht="12" customHeight="1">
      <c r="A23" s="235"/>
      <c r="B23" s="235"/>
      <c r="C23" s="235"/>
      <c r="D23" s="235"/>
    </row>
    <row r="24" spans="1:4" ht="12" customHeight="1">
      <c r="A24" s="236" t="s">
        <v>366</v>
      </c>
      <c r="B24" s="236"/>
      <c r="C24" s="236"/>
      <c r="D24" s="236"/>
    </row>
    <row r="25" spans="1:4" ht="12" customHeight="1">
      <c r="A25" s="236" t="s">
        <v>198</v>
      </c>
      <c r="B25" s="236"/>
      <c r="C25" s="236"/>
      <c r="D25" s="236"/>
    </row>
    <row r="26" spans="1:4" ht="12" customHeight="1">
      <c r="A26" s="237"/>
      <c r="B26" s="237"/>
      <c r="C26" s="237"/>
      <c r="D26" s="237"/>
    </row>
    <row r="27" spans="1:4" ht="12" customHeight="1">
      <c r="A27" s="234"/>
      <c r="B27" s="234"/>
      <c r="C27" s="234"/>
      <c r="D27" s="234"/>
    </row>
    <row r="28" spans="1:4" ht="12" customHeight="1">
      <c r="A28" s="239" t="s">
        <v>133</v>
      </c>
      <c r="B28" s="239"/>
      <c r="C28" s="239"/>
      <c r="D28" s="239"/>
    </row>
    <row r="29" spans="1:4" ht="12" customHeight="1">
      <c r="A29" s="240"/>
      <c r="B29" s="240"/>
      <c r="C29" s="240"/>
      <c r="D29" s="240"/>
    </row>
    <row r="30" spans="1:4" ht="12" customHeight="1">
      <c r="A30" s="8" t="s">
        <v>128</v>
      </c>
      <c r="B30" s="241" t="s">
        <v>199</v>
      </c>
      <c r="C30" s="241"/>
      <c r="D30" s="241"/>
    </row>
    <row r="31" spans="1:4" ht="12" customHeight="1">
      <c r="A31" s="9">
        <v>0</v>
      </c>
      <c r="B31" s="241" t="s">
        <v>200</v>
      </c>
      <c r="C31" s="241"/>
      <c r="D31" s="241"/>
    </row>
    <row r="32" spans="1:4" ht="12" customHeight="1">
      <c r="A32" s="8" t="s">
        <v>129</v>
      </c>
      <c r="B32" s="241" t="s">
        <v>134</v>
      </c>
      <c r="C32" s="241"/>
      <c r="D32" s="241"/>
    </row>
    <row r="33" spans="1:4" ht="12" customHeight="1">
      <c r="A33" s="8" t="s">
        <v>135</v>
      </c>
      <c r="B33" s="241" t="s">
        <v>136</v>
      </c>
      <c r="C33" s="241"/>
      <c r="D33" s="241"/>
    </row>
    <row r="34" spans="1:4" ht="12" customHeight="1">
      <c r="A34" s="8" t="s">
        <v>137</v>
      </c>
      <c r="B34" s="241" t="s">
        <v>138</v>
      </c>
      <c r="C34" s="241"/>
      <c r="D34" s="241"/>
    </row>
    <row r="35" spans="1:4" ht="12" customHeight="1">
      <c r="A35" s="8" t="s">
        <v>139</v>
      </c>
      <c r="B35" s="241" t="s">
        <v>202</v>
      </c>
      <c r="C35" s="241"/>
      <c r="D35" s="241"/>
    </row>
    <row r="36" spans="1:4" ht="12" customHeight="1">
      <c r="A36" s="8" t="s">
        <v>140</v>
      </c>
      <c r="B36" s="241" t="s">
        <v>141</v>
      </c>
      <c r="C36" s="241"/>
      <c r="D36" s="241"/>
    </row>
    <row r="37" spans="1:4" ht="12" customHeight="1">
      <c r="A37" s="8" t="s">
        <v>142</v>
      </c>
      <c r="B37" s="241" t="s">
        <v>201</v>
      </c>
      <c r="C37" s="241"/>
      <c r="D37" s="241"/>
    </row>
    <row r="38" spans="1:4" ht="12" customHeight="1">
      <c r="A38" s="8"/>
      <c r="B38" s="241"/>
      <c r="C38" s="241"/>
      <c r="D38" s="241"/>
    </row>
    <row r="39" spans="1:4" ht="12" customHeight="1">
      <c r="A39" s="8"/>
      <c r="B39" s="241"/>
      <c r="C39" s="241"/>
      <c r="D39" s="241"/>
    </row>
    <row r="40" spans="1:4" ht="12" customHeight="1">
      <c r="A40" s="8"/>
      <c r="B40" s="8"/>
      <c r="C40" s="8"/>
      <c r="D40" s="8"/>
    </row>
    <row r="41" spans="1:4" ht="12" customHeight="1">
      <c r="A41" s="8"/>
      <c r="B41" s="8"/>
      <c r="C41" s="8"/>
      <c r="D41" s="8"/>
    </row>
    <row r="42" spans="1:4" ht="12" customHeight="1">
      <c r="A42" s="10"/>
      <c r="B42" s="242"/>
      <c r="C42" s="242"/>
      <c r="D42" s="242"/>
    </row>
    <row r="43" spans="1:4">
      <c r="A43" s="241" t="s">
        <v>143</v>
      </c>
      <c r="B43" s="241"/>
      <c r="C43" s="241"/>
      <c r="D43" s="241"/>
    </row>
    <row r="44" spans="1:4" s="4" customFormat="1" ht="39.950000000000003" customHeight="1">
      <c r="A44" s="238" t="s">
        <v>315</v>
      </c>
      <c r="B44" s="238"/>
      <c r="C44" s="238"/>
      <c r="D44" s="238"/>
    </row>
  </sheetData>
  <mergeCells count="44">
    <mergeCell ref="A44:D44"/>
    <mergeCell ref="A28:D28"/>
    <mergeCell ref="A29:D29"/>
    <mergeCell ref="B30:D30"/>
    <mergeCell ref="B31:D31"/>
    <mergeCell ref="B32:D32"/>
    <mergeCell ref="B33:D33"/>
    <mergeCell ref="B42:D42"/>
    <mergeCell ref="A43:D43"/>
    <mergeCell ref="B35:D35"/>
    <mergeCell ref="B36:D36"/>
    <mergeCell ref="B37:D37"/>
    <mergeCell ref="B38:D38"/>
    <mergeCell ref="B39:D39"/>
    <mergeCell ref="B34:D34"/>
    <mergeCell ref="A23:D23"/>
    <mergeCell ref="A24:D24"/>
    <mergeCell ref="A25:D25"/>
    <mergeCell ref="A26:D26"/>
    <mergeCell ref="A27:D27"/>
    <mergeCell ref="A22:D22"/>
    <mergeCell ref="A11:D11"/>
    <mergeCell ref="A12:D12"/>
    <mergeCell ref="B17:C17"/>
    <mergeCell ref="A10:D10"/>
    <mergeCell ref="B13:C13"/>
    <mergeCell ref="B15:C15"/>
    <mergeCell ref="B16:C16"/>
    <mergeCell ref="A18:D18"/>
    <mergeCell ref="A19:D19"/>
    <mergeCell ref="A20:D20"/>
    <mergeCell ref="A21:D21"/>
    <mergeCell ref="A1:B1"/>
    <mergeCell ref="C1:D1"/>
    <mergeCell ref="A2:B2"/>
    <mergeCell ref="C2:D2"/>
    <mergeCell ref="A3:D3"/>
    <mergeCell ref="A4:D4"/>
    <mergeCell ref="A5:D5"/>
    <mergeCell ref="A6:D6"/>
    <mergeCell ref="A7:D7"/>
    <mergeCell ref="B14:C14"/>
    <mergeCell ref="A8:D8"/>
    <mergeCell ref="A9:D9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 differentFirst="1">
    <oddFooter>&amp;L&amp;7StatA MV, Statistischer Bericht A653 2024 41&amp;R&amp;7&amp;P</oddFooter>
    <evenFooter>&amp;L&amp;7&amp;P&amp;R&amp;7StatA MV, Statistischer Bericht A653 2024 41</even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8"/>
  <dimension ref="A1:I54"/>
  <sheetViews>
    <sheetView zoomScale="140" zoomScaleNormal="14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C7" sqref="C7:H7"/>
    </sheetView>
  </sheetViews>
  <sheetFormatPr baseColWidth="10" defaultColWidth="19.85546875" defaultRowHeight="11.45" customHeight="1"/>
  <cols>
    <col min="1" max="1" width="3.7109375" style="122" customWidth="1"/>
    <col min="2" max="2" width="22.7109375" style="122" customWidth="1"/>
    <col min="3" max="3" width="11.7109375" style="122" customWidth="1"/>
    <col min="4" max="8" width="10.7109375" style="122" customWidth="1"/>
    <col min="9" max="253" width="11.42578125" style="122" customWidth="1"/>
    <col min="254" max="16384" width="19.85546875" style="122"/>
  </cols>
  <sheetData>
    <row r="1" spans="1:9" s="152" customFormat="1" ht="54" customHeight="1">
      <c r="A1" s="274" t="s">
        <v>126</v>
      </c>
      <c r="B1" s="275"/>
      <c r="C1" s="276" t="s">
        <v>391</v>
      </c>
      <c r="D1" s="276"/>
      <c r="E1" s="276"/>
      <c r="F1" s="276"/>
      <c r="G1" s="276"/>
      <c r="H1" s="277"/>
      <c r="I1" s="153"/>
    </row>
    <row r="2" spans="1:9" ht="11.45" customHeight="1">
      <c r="A2" s="306" t="s">
        <v>80</v>
      </c>
      <c r="B2" s="301" t="s">
        <v>305</v>
      </c>
      <c r="C2" s="301" t="s">
        <v>303</v>
      </c>
      <c r="D2" s="301" t="s">
        <v>2</v>
      </c>
      <c r="E2" s="303"/>
      <c r="F2" s="303"/>
      <c r="G2" s="303"/>
      <c r="H2" s="308"/>
      <c r="I2" s="124"/>
    </row>
    <row r="3" spans="1:9" ht="11.45" customHeight="1">
      <c r="A3" s="307"/>
      <c r="B3" s="303"/>
      <c r="C3" s="302"/>
      <c r="D3" s="301" t="s">
        <v>290</v>
      </c>
      <c r="E3" s="301" t="s">
        <v>291</v>
      </c>
      <c r="F3" s="301" t="s">
        <v>92</v>
      </c>
      <c r="G3" s="301" t="s">
        <v>186</v>
      </c>
      <c r="H3" s="309" t="s">
        <v>5</v>
      </c>
      <c r="I3" s="124"/>
    </row>
    <row r="4" spans="1:9" ht="11.45" customHeight="1">
      <c r="A4" s="307"/>
      <c r="B4" s="303"/>
      <c r="C4" s="302"/>
      <c r="D4" s="303"/>
      <c r="E4" s="303"/>
      <c r="F4" s="303"/>
      <c r="G4" s="303"/>
      <c r="H4" s="308"/>
      <c r="I4" s="124"/>
    </row>
    <row r="5" spans="1:9" ht="11.45" customHeight="1">
      <c r="A5" s="307"/>
      <c r="B5" s="303"/>
      <c r="C5" s="302"/>
      <c r="D5" s="303"/>
      <c r="E5" s="303"/>
      <c r="F5" s="303"/>
      <c r="G5" s="303"/>
      <c r="H5" s="308"/>
      <c r="I5" s="124"/>
    </row>
    <row r="6" spans="1:9" s="126" customFormat="1" ht="11.45" customHeight="1">
      <c r="A6" s="106">
        <v>1</v>
      </c>
      <c r="B6" s="96">
        <v>2</v>
      </c>
      <c r="C6" s="95">
        <v>3</v>
      </c>
      <c r="D6" s="95">
        <v>4</v>
      </c>
      <c r="E6" s="95">
        <v>5</v>
      </c>
      <c r="F6" s="95">
        <v>6</v>
      </c>
      <c r="G6" s="95">
        <v>7</v>
      </c>
      <c r="H6" s="116">
        <v>8</v>
      </c>
      <c r="I6" s="125"/>
    </row>
    <row r="7" spans="1:9" ht="20.100000000000001" customHeight="1">
      <c r="A7" s="127"/>
      <c r="B7" s="170"/>
      <c r="C7" s="310" t="s">
        <v>1</v>
      </c>
      <c r="D7" s="305"/>
      <c r="E7" s="305"/>
      <c r="F7" s="305"/>
      <c r="G7" s="305"/>
      <c r="H7" s="305"/>
      <c r="I7" s="124"/>
    </row>
    <row r="8" spans="1:9" ht="11.1" customHeight="1">
      <c r="A8" s="101">
        <f>IF(D8&lt;&gt;"",COUNTA($D8:D$8),"")</f>
        <v>1</v>
      </c>
      <c r="B8" s="171" t="s">
        <v>67</v>
      </c>
      <c r="C8" s="214">
        <v>571905</v>
      </c>
      <c r="D8" s="214">
        <v>385878</v>
      </c>
      <c r="E8" s="214">
        <v>186027</v>
      </c>
      <c r="F8" s="214">
        <v>532624</v>
      </c>
      <c r="G8" s="214">
        <v>39281</v>
      </c>
      <c r="H8" s="214">
        <v>24623</v>
      </c>
      <c r="I8" s="124"/>
    </row>
    <row r="9" spans="1:9" ht="11.1" customHeight="1">
      <c r="A9" s="101" t="str">
        <f>IF(D9&lt;&gt;"",COUNTA($D$8:D9),"")</f>
        <v/>
      </c>
      <c r="B9" s="173"/>
      <c r="C9" s="215"/>
      <c r="D9" s="215"/>
      <c r="E9" s="215"/>
      <c r="F9" s="215"/>
      <c r="G9" s="215"/>
      <c r="H9" s="215"/>
      <c r="I9" s="124"/>
    </row>
    <row r="10" spans="1:9" ht="11.1" customHeight="1">
      <c r="A10" s="101">
        <f>IF(D10&lt;&gt;"",COUNTA($D$8:D10),"")</f>
        <v>2</v>
      </c>
      <c r="B10" s="173" t="s">
        <v>204</v>
      </c>
      <c r="C10" s="215">
        <v>95662</v>
      </c>
      <c r="D10" s="215">
        <v>65523</v>
      </c>
      <c r="E10" s="215">
        <v>30139</v>
      </c>
      <c r="F10" s="215">
        <v>88670</v>
      </c>
      <c r="G10" s="215">
        <v>6992</v>
      </c>
      <c r="H10" s="215">
        <v>4042</v>
      </c>
      <c r="I10" s="121"/>
    </row>
    <row r="11" spans="1:9" ht="11.1" customHeight="1">
      <c r="A11" s="101">
        <f>IF(D11&lt;&gt;"",COUNTA($D$8:D11),"")</f>
        <v>3</v>
      </c>
      <c r="B11" s="173" t="s">
        <v>205</v>
      </c>
      <c r="C11" s="215">
        <v>51599</v>
      </c>
      <c r="D11" s="215">
        <v>35131</v>
      </c>
      <c r="E11" s="215">
        <v>16468</v>
      </c>
      <c r="F11" s="215">
        <v>48710</v>
      </c>
      <c r="G11" s="215">
        <v>2889</v>
      </c>
      <c r="H11" s="215">
        <v>2295</v>
      </c>
      <c r="I11" s="121"/>
    </row>
    <row r="12" spans="1:9" ht="11.1" customHeight="1">
      <c r="A12" s="101" t="str">
        <f>IF(D12&lt;&gt;"",COUNTA($D$8:D12),"")</f>
        <v/>
      </c>
      <c r="B12" s="173"/>
      <c r="C12" s="215"/>
      <c r="D12" s="215"/>
      <c r="E12" s="215"/>
      <c r="F12" s="215"/>
      <c r="G12" s="215"/>
      <c r="H12" s="215"/>
      <c r="I12" s="121"/>
    </row>
    <row r="13" spans="1:9" ht="11.1" customHeight="1">
      <c r="A13" s="101">
        <f>IF(D13&lt;&gt;"",COUNTA($D$8:D13),"")</f>
        <v>4</v>
      </c>
      <c r="B13" s="173" t="s">
        <v>206</v>
      </c>
      <c r="C13" s="215">
        <v>90694</v>
      </c>
      <c r="D13" s="215">
        <v>60132</v>
      </c>
      <c r="E13" s="215">
        <v>30562</v>
      </c>
      <c r="F13" s="215">
        <v>86500</v>
      </c>
      <c r="G13" s="215">
        <v>4194</v>
      </c>
      <c r="H13" s="215">
        <v>4055</v>
      </c>
      <c r="I13" s="121"/>
    </row>
    <row r="14" spans="1:9" s="128" customFormat="1" ht="11.1" customHeight="1">
      <c r="A14" s="101">
        <f>IF(D14&lt;&gt;"",COUNTA($D$8:D14),"")</f>
        <v>5</v>
      </c>
      <c r="B14" s="176" t="s">
        <v>207</v>
      </c>
      <c r="C14" s="215">
        <v>33077</v>
      </c>
      <c r="D14" s="215">
        <v>21932</v>
      </c>
      <c r="E14" s="215">
        <v>11145</v>
      </c>
      <c r="F14" s="215">
        <v>31457</v>
      </c>
      <c r="G14" s="215">
        <v>1620</v>
      </c>
      <c r="H14" s="215">
        <v>1699</v>
      </c>
      <c r="I14" s="121"/>
    </row>
    <row r="15" spans="1:9" ht="11.1" customHeight="1">
      <c r="A15" s="101">
        <f>IF(D15&lt;&gt;"",COUNTA($D$8:D15),"")</f>
        <v>6</v>
      </c>
      <c r="B15" s="173" t="s">
        <v>208</v>
      </c>
      <c r="C15" s="215">
        <v>69128</v>
      </c>
      <c r="D15" s="215">
        <v>46382</v>
      </c>
      <c r="E15" s="215">
        <v>22746</v>
      </c>
      <c r="F15" s="215">
        <v>64196</v>
      </c>
      <c r="G15" s="215">
        <v>4932</v>
      </c>
      <c r="H15" s="215">
        <v>2901</v>
      </c>
      <c r="I15" s="121"/>
    </row>
    <row r="16" spans="1:9" ht="11.1" customHeight="1">
      <c r="A16" s="101">
        <f>IF(D16&lt;&gt;"",COUNTA($D$8:D16),"")</f>
        <v>7</v>
      </c>
      <c r="B16" s="173" t="s">
        <v>209</v>
      </c>
      <c r="C16" s="215">
        <v>72423</v>
      </c>
      <c r="D16" s="215">
        <v>49440</v>
      </c>
      <c r="E16" s="215">
        <v>22983</v>
      </c>
      <c r="F16" s="215">
        <v>67411</v>
      </c>
      <c r="G16" s="215">
        <v>5012</v>
      </c>
      <c r="H16" s="215">
        <v>3365</v>
      </c>
      <c r="I16" s="121"/>
    </row>
    <row r="17" spans="1:9" s="128" customFormat="1" ht="11.1" customHeight="1">
      <c r="A17" s="101">
        <f>IF(D17&lt;&gt;"",COUNTA($D$8:D17),"")</f>
        <v>8</v>
      </c>
      <c r="B17" s="176" t="s">
        <v>210</v>
      </c>
      <c r="C17" s="215">
        <v>25193</v>
      </c>
      <c r="D17" s="215">
        <v>17037</v>
      </c>
      <c r="E17" s="215">
        <v>8156</v>
      </c>
      <c r="F17" s="215">
        <v>23902</v>
      </c>
      <c r="G17" s="215">
        <v>1291</v>
      </c>
      <c r="H17" s="215">
        <v>1247</v>
      </c>
      <c r="I17" s="121"/>
    </row>
    <row r="18" spans="1:9" ht="11.1" customHeight="1">
      <c r="A18" s="101">
        <f>IF(D18&lt;&gt;"",COUNTA($D$8:D18),"")</f>
        <v>9</v>
      </c>
      <c r="B18" s="173" t="s">
        <v>211</v>
      </c>
      <c r="C18" s="215">
        <v>45092</v>
      </c>
      <c r="D18" s="215">
        <v>30577</v>
      </c>
      <c r="E18" s="215">
        <v>14515</v>
      </c>
      <c r="F18" s="215">
        <v>42544</v>
      </c>
      <c r="G18" s="215">
        <v>2548</v>
      </c>
      <c r="H18" s="215">
        <v>1842</v>
      </c>
      <c r="I18" s="121"/>
    </row>
    <row r="19" spans="1:9" s="128" customFormat="1" ht="11.1" customHeight="1">
      <c r="A19" s="101">
        <f>IF(D19&lt;&gt;"",COUNTA($D$8:D19),"")</f>
        <v>10</v>
      </c>
      <c r="B19" s="176" t="s">
        <v>212</v>
      </c>
      <c r="C19" s="215">
        <v>17103</v>
      </c>
      <c r="D19" s="215">
        <v>11217</v>
      </c>
      <c r="E19" s="215">
        <v>5886</v>
      </c>
      <c r="F19" s="215">
        <v>16124</v>
      </c>
      <c r="G19" s="215">
        <v>979</v>
      </c>
      <c r="H19" s="215">
        <v>755</v>
      </c>
      <c r="I19" s="121"/>
    </row>
    <row r="20" spans="1:9" ht="11.1" customHeight="1">
      <c r="A20" s="101">
        <f>IF(D20&lt;&gt;"",COUNTA($D$8:D20),"")</f>
        <v>11</v>
      </c>
      <c r="B20" s="173" t="s">
        <v>213</v>
      </c>
      <c r="C20" s="215">
        <v>83323</v>
      </c>
      <c r="D20" s="215">
        <v>53478</v>
      </c>
      <c r="E20" s="215">
        <v>29845</v>
      </c>
      <c r="F20" s="215">
        <v>76021</v>
      </c>
      <c r="G20" s="215">
        <v>7302</v>
      </c>
      <c r="H20" s="215">
        <v>3709</v>
      </c>
      <c r="I20" s="121"/>
    </row>
    <row r="21" spans="1:9" s="128" customFormat="1" ht="11.1" customHeight="1">
      <c r="A21" s="101">
        <f>IF(D21&lt;&gt;"",COUNTA($D$8:D21),"")</f>
        <v>12</v>
      </c>
      <c r="B21" s="176" t="s">
        <v>214</v>
      </c>
      <c r="C21" s="215">
        <v>30543</v>
      </c>
      <c r="D21" s="215">
        <v>19341</v>
      </c>
      <c r="E21" s="215">
        <v>11202</v>
      </c>
      <c r="F21" s="215">
        <v>28650</v>
      </c>
      <c r="G21" s="215">
        <v>1893</v>
      </c>
      <c r="H21" s="215">
        <v>1367</v>
      </c>
      <c r="I21" s="121"/>
    </row>
    <row r="22" spans="1:9" ht="11.1" customHeight="1">
      <c r="A22" s="101">
        <f>IF(D22&lt;&gt;"",COUNTA($D$8:D22),"")</f>
        <v>13</v>
      </c>
      <c r="B22" s="173" t="s">
        <v>215</v>
      </c>
      <c r="C22" s="215">
        <v>63984</v>
      </c>
      <c r="D22" s="215">
        <v>45215</v>
      </c>
      <c r="E22" s="215">
        <v>18769</v>
      </c>
      <c r="F22" s="215">
        <v>58572</v>
      </c>
      <c r="G22" s="215">
        <v>5412</v>
      </c>
      <c r="H22" s="215">
        <v>2414</v>
      </c>
      <c r="I22" s="121"/>
    </row>
    <row r="23" spans="1:9" ht="20.100000000000001" customHeight="1">
      <c r="A23" s="101" t="str">
        <f>IF(D23&lt;&gt;"",COUNTA($D$8:D23),"")</f>
        <v/>
      </c>
      <c r="B23" s="173"/>
      <c r="C23" s="304" t="s">
        <v>156</v>
      </c>
      <c r="D23" s="305"/>
      <c r="E23" s="305"/>
      <c r="F23" s="305"/>
      <c r="G23" s="305"/>
      <c r="H23" s="305"/>
    </row>
    <row r="24" spans="1:9" ht="11.1" customHeight="1">
      <c r="A24" s="101">
        <f>IF(D24&lt;&gt;"",COUNTA($D$8:D24),"")</f>
        <v>14</v>
      </c>
      <c r="B24" s="171" t="s">
        <v>67</v>
      </c>
      <c r="C24" s="214">
        <v>283547</v>
      </c>
      <c r="D24" s="214">
        <v>241478</v>
      </c>
      <c r="E24" s="214">
        <v>42069</v>
      </c>
      <c r="F24" s="214">
        <v>259715</v>
      </c>
      <c r="G24" s="214">
        <v>23832</v>
      </c>
      <c r="H24" s="214">
        <v>13931</v>
      </c>
    </row>
    <row r="25" spans="1:9" ht="11.1" customHeight="1">
      <c r="A25" s="101" t="str">
        <f>IF(D25&lt;&gt;"",COUNTA($D$8:D25),"")</f>
        <v/>
      </c>
      <c r="B25" s="173"/>
      <c r="C25" s="215"/>
      <c r="D25" s="215"/>
      <c r="E25" s="215"/>
      <c r="F25" s="215"/>
      <c r="G25" s="215"/>
      <c r="H25" s="215"/>
    </row>
    <row r="26" spans="1:9" ht="11.1" customHeight="1">
      <c r="A26" s="101">
        <f>IF(D26&lt;&gt;"",COUNTA($D$8:D26),"")</f>
        <v>15</v>
      </c>
      <c r="B26" s="173" t="s">
        <v>204</v>
      </c>
      <c r="C26" s="215">
        <v>48007</v>
      </c>
      <c r="D26" s="215">
        <v>40070</v>
      </c>
      <c r="E26" s="215">
        <v>7937</v>
      </c>
      <c r="F26" s="215">
        <v>43691</v>
      </c>
      <c r="G26" s="215">
        <v>4316</v>
      </c>
      <c r="H26" s="215">
        <v>2130</v>
      </c>
      <c r="I26" s="121"/>
    </row>
    <row r="27" spans="1:9" ht="11.1" customHeight="1">
      <c r="A27" s="101">
        <f>IF(D27&lt;&gt;"",COUNTA($D$8:D27),"")</f>
        <v>16</v>
      </c>
      <c r="B27" s="173" t="s">
        <v>205</v>
      </c>
      <c r="C27" s="215">
        <v>23269</v>
      </c>
      <c r="D27" s="215">
        <v>19588</v>
      </c>
      <c r="E27" s="215">
        <v>3681</v>
      </c>
      <c r="F27" s="215">
        <v>21638</v>
      </c>
      <c r="G27" s="215">
        <v>1631</v>
      </c>
      <c r="H27" s="215">
        <v>1161</v>
      </c>
      <c r="I27" s="121"/>
    </row>
    <row r="28" spans="1:9" ht="11.1" customHeight="1">
      <c r="A28" s="101" t="str">
        <f>IF(D28&lt;&gt;"",COUNTA($D$8:D28),"")</f>
        <v/>
      </c>
      <c r="B28" s="173"/>
      <c r="C28" s="215"/>
      <c r="D28" s="215"/>
      <c r="E28" s="215"/>
      <c r="F28" s="215"/>
      <c r="G28" s="215"/>
      <c r="H28" s="215"/>
      <c r="I28" s="121"/>
    </row>
    <row r="29" spans="1:9" ht="11.1" customHeight="1">
      <c r="A29" s="101">
        <f>IF(D29&lt;&gt;"",COUNTA($D$8:D29),"")</f>
        <v>17</v>
      </c>
      <c r="B29" s="173" t="s">
        <v>206</v>
      </c>
      <c r="C29" s="215">
        <v>45342</v>
      </c>
      <c r="D29" s="215">
        <v>38754</v>
      </c>
      <c r="E29" s="215">
        <v>6588</v>
      </c>
      <c r="F29" s="215">
        <v>42679</v>
      </c>
      <c r="G29" s="215">
        <v>2663</v>
      </c>
      <c r="H29" s="215">
        <v>2328</v>
      </c>
      <c r="I29" s="121"/>
    </row>
    <row r="30" spans="1:9" s="128" customFormat="1" ht="11.1" customHeight="1">
      <c r="A30" s="101">
        <f>IF(D30&lt;&gt;"",COUNTA($D$8:D30),"")</f>
        <v>18</v>
      </c>
      <c r="B30" s="176" t="s">
        <v>207</v>
      </c>
      <c r="C30" s="215">
        <v>15661</v>
      </c>
      <c r="D30" s="215">
        <v>13336</v>
      </c>
      <c r="E30" s="215">
        <v>2325</v>
      </c>
      <c r="F30" s="215">
        <v>14638</v>
      </c>
      <c r="G30" s="215">
        <v>1023</v>
      </c>
      <c r="H30" s="215">
        <v>906</v>
      </c>
      <c r="I30" s="121"/>
    </row>
    <row r="31" spans="1:9" ht="11.1" customHeight="1">
      <c r="A31" s="101">
        <f>IF(D31&lt;&gt;"",COUNTA($D$8:D31),"")</f>
        <v>19</v>
      </c>
      <c r="B31" s="173" t="s">
        <v>208</v>
      </c>
      <c r="C31" s="215">
        <v>35838</v>
      </c>
      <c r="D31" s="215">
        <v>30814</v>
      </c>
      <c r="E31" s="215">
        <v>5024</v>
      </c>
      <c r="F31" s="215">
        <v>32649</v>
      </c>
      <c r="G31" s="215">
        <v>3189</v>
      </c>
      <c r="H31" s="215">
        <v>1761</v>
      </c>
      <c r="I31" s="121"/>
    </row>
    <row r="32" spans="1:9" ht="11.1" customHeight="1">
      <c r="A32" s="101">
        <f>IF(D32&lt;&gt;"",COUNTA($D$8:D32),"")</f>
        <v>20</v>
      </c>
      <c r="B32" s="173" t="s">
        <v>209</v>
      </c>
      <c r="C32" s="215">
        <v>35107</v>
      </c>
      <c r="D32" s="215">
        <v>29885</v>
      </c>
      <c r="E32" s="215">
        <v>5222</v>
      </c>
      <c r="F32" s="215">
        <v>32100</v>
      </c>
      <c r="G32" s="215">
        <v>3007</v>
      </c>
      <c r="H32" s="215">
        <v>1912</v>
      </c>
      <c r="I32" s="121"/>
    </row>
    <row r="33" spans="1:9" s="128" customFormat="1" ht="11.1" customHeight="1">
      <c r="A33" s="101">
        <f>IF(D33&lt;&gt;"",COUNTA($D$8:D33),"")</f>
        <v>21</v>
      </c>
      <c r="B33" s="176" t="s">
        <v>210</v>
      </c>
      <c r="C33" s="215">
        <v>11960</v>
      </c>
      <c r="D33" s="215">
        <v>10011</v>
      </c>
      <c r="E33" s="215">
        <v>1949</v>
      </c>
      <c r="F33" s="215">
        <v>11121</v>
      </c>
      <c r="G33" s="215">
        <v>839</v>
      </c>
      <c r="H33" s="215">
        <v>675</v>
      </c>
      <c r="I33" s="121"/>
    </row>
    <row r="34" spans="1:9" ht="11.1" customHeight="1">
      <c r="A34" s="101">
        <f>IF(D34&lt;&gt;"",COUNTA($D$8:D34),"")</f>
        <v>22</v>
      </c>
      <c r="B34" s="173" t="s">
        <v>211</v>
      </c>
      <c r="C34" s="215">
        <v>23484</v>
      </c>
      <c r="D34" s="215">
        <v>20532</v>
      </c>
      <c r="E34" s="215">
        <v>2952</v>
      </c>
      <c r="F34" s="215">
        <v>21857</v>
      </c>
      <c r="G34" s="215">
        <v>1627</v>
      </c>
      <c r="H34" s="215">
        <v>1144</v>
      </c>
      <c r="I34" s="121"/>
    </row>
    <row r="35" spans="1:9" s="128" customFormat="1" ht="11.1" customHeight="1">
      <c r="A35" s="101">
        <f>IF(D35&lt;&gt;"",COUNTA($D$8:D35),"")</f>
        <v>23</v>
      </c>
      <c r="B35" s="176" t="s">
        <v>212</v>
      </c>
      <c r="C35" s="215">
        <v>8361</v>
      </c>
      <c r="D35" s="215">
        <v>7200</v>
      </c>
      <c r="E35" s="215">
        <v>1161</v>
      </c>
      <c r="F35" s="215">
        <v>7756</v>
      </c>
      <c r="G35" s="215">
        <v>605</v>
      </c>
      <c r="H35" s="215">
        <v>433</v>
      </c>
      <c r="I35" s="121"/>
    </row>
    <row r="36" spans="1:9" ht="11.1" customHeight="1">
      <c r="A36" s="101">
        <f>IF(D36&lt;&gt;"",COUNTA($D$8:D36),"")</f>
        <v>24</v>
      </c>
      <c r="B36" s="173" t="s">
        <v>213</v>
      </c>
      <c r="C36" s="215">
        <v>39280</v>
      </c>
      <c r="D36" s="215">
        <v>32020</v>
      </c>
      <c r="E36" s="215">
        <v>7260</v>
      </c>
      <c r="F36" s="215">
        <v>35359</v>
      </c>
      <c r="G36" s="215">
        <v>3921</v>
      </c>
      <c r="H36" s="215">
        <v>2018</v>
      </c>
      <c r="I36" s="121"/>
    </row>
    <row r="37" spans="1:9" s="128" customFormat="1" ht="11.1" customHeight="1">
      <c r="A37" s="101">
        <f>IF(D37&lt;&gt;"",COUNTA($D$8:D37),"")</f>
        <v>25</v>
      </c>
      <c r="B37" s="176" t="s">
        <v>214</v>
      </c>
      <c r="C37" s="215">
        <v>13810</v>
      </c>
      <c r="D37" s="215">
        <v>10924</v>
      </c>
      <c r="E37" s="215">
        <v>2886</v>
      </c>
      <c r="F37" s="215">
        <v>12683</v>
      </c>
      <c r="G37" s="215">
        <v>1127</v>
      </c>
      <c r="H37" s="215">
        <v>642</v>
      </c>
      <c r="I37" s="121"/>
    </row>
    <row r="38" spans="1:9" ht="11.1" customHeight="1">
      <c r="A38" s="101">
        <f>IF(D38&lt;&gt;"",COUNTA($D$8:D38),"")</f>
        <v>26</v>
      </c>
      <c r="B38" s="173" t="s">
        <v>215</v>
      </c>
      <c r="C38" s="215">
        <v>33220</v>
      </c>
      <c r="D38" s="215">
        <v>29815</v>
      </c>
      <c r="E38" s="215">
        <v>3405</v>
      </c>
      <c r="F38" s="215">
        <v>29742</v>
      </c>
      <c r="G38" s="215">
        <v>3478</v>
      </c>
      <c r="H38" s="215">
        <v>1477</v>
      </c>
      <c r="I38" s="121"/>
    </row>
    <row r="39" spans="1:9" ht="20.100000000000001" customHeight="1">
      <c r="A39" s="101" t="str">
        <f>IF(D39&lt;&gt;"",COUNTA($D$8:D39),"")</f>
        <v/>
      </c>
      <c r="B39" s="173"/>
      <c r="C39" s="304" t="s">
        <v>157</v>
      </c>
      <c r="D39" s="305"/>
      <c r="E39" s="305"/>
      <c r="F39" s="305"/>
      <c r="G39" s="305"/>
      <c r="H39" s="305"/>
    </row>
    <row r="40" spans="1:9" ht="11.1" customHeight="1">
      <c r="A40" s="101">
        <f>IF(D40&lt;&gt;"",COUNTA($D$8:D40),"")</f>
        <v>27</v>
      </c>
      <c r="B40" s="171" t="s">
        <v>67</v>
      </c>
      <c r="C40" s="214">
        <v>288358</v>
      </c>
      <c r="D40" s="214">
        <v>144400</v>
      </c>
      <c r="E40" s="214">
        <v>143958</v>
      </c>
      <c r="F40" s="214">
        <v>272909</v>
      </c>
      <c r="G40" s="214">
        <v>15449</v>
      </c>
      <c r="H40" s="214">
        <v>10692</v>
      </c>
    </row>
    <row r="41" spans="1:9" ht="11.1" customHeight="1">
      <c r="A41" s="101" t="str">
        <f>IF(D41&lt;&gt;"",COUNTA($D$8:D41),"")</f>
        <v/>
      </c>
      <c r="B41" s="173"/>
      <c r="C41" s="215"/>
      <c r="D41" s="215"/>
      <c r="E41" s="215"/>
      <c r="F41" s="215"/>
      <c r="G41" s="215"/>
      <c r="H41" s="215"/>
    </row>
    <row r="42" spans="1:9" ht="11.1" customHeight="1">
      <c r="A42" s="101">
        <f>IF(D42&lt;&gt;"",COUNTA($D$8:D42),"")</f>
        <v>28</v>
      </c>
      <c r="B42" s="173" t="s">
        <v>204</v>
      </c>
      <c r="C42" s="215">
        <v>47655</v>
      </c>
      <c r="D42" s="215">
        <v>25453</v>
      </c>
      <c r="E42" s="215">
        <v>22202</v>
      </c>
      <c r="F42" s="215">
        <v>44979</v>
      </c>
      <c r="G42" s="215">
        <v>2676</v>
      </c>
      <c r="H42" s="215">
        <v>1912</v>
      </c>
      <c r="I42" s="121"/>
    </row>
    <row r="43" spans="1:9" ht="11.1" customHeight="1">
      <c r="A43" s="101">
        <f>IF(D43&lt;&gt;"",COUNTA($D$8:D43),"")</f>
        <v>29</v>
      </c>
      <c r="B43" s="173" t="s">
        <v>205</v>
      </c>
      <c r="C43" s="215">
        <v>28330</v>
      </c>
      <c r="D43" s="215">
        <v>15543</v>
      </c>
      <c r="E43" s="215">
        <v>12787</v>
      </c>
      <c r="F43" s="215">
        <v>27072</v>
      </c>
      <c r="G43" s="215">
        <v>1258</v>
      </c>
      <c r="H43" s="215">
        <v>1134</v>
      </c>
      <c r="I43" s="121"/>
    </row>
    <row r="44" spans="1:9" ht="11.1" customHeight="1">
      <c r="A44" s="101" t="str">
        <f>IF(D44&lt;&gt;"",COUNTA($D$8:D44),"")</f>
        <v/>
      </c>
      <c r="B44" s="173"/>
      <c r="C44" s="215"/>
      <c r="D44" s="215"/>
      <c r="E44" s="215"/>
      <c r="F44" s="215"/>
      <c r="G44" s="215"/>
      <c r="H44" s="215"/>
      <c r="I44" s="121"/>
    </row>
    <row r="45" spans="1:9" ht="11.1" customHeight="1">
      <c r="A45" s="101">
        <f>IF(D45&lt;&gt;"",COUNTA($D$8:D45),"")</f>
        <v>30</v>
      </c>
      <c r="B45" s="173" t="s">
        <v>206</v>
      </c>
      <c r="C45" s="215">
        <v>45352</v>
      </c>
      <c r="D45" s="215">
        <v>21378</v>
      </c>
      <c r="E45" s="215">
        <v>23974</v>
      </c>
      <c r="F45" s="215">
        <v>43821</v>
      </c>
      <c r="G45" s="215">
        <v>1531</v>
      </c>
      <c r="H45" s="215">
        <v>1727</v>
      </c>
      <c r="I45" s="121"/>
    </row>
    <row r="46" spans="1:9" s="128" customFormat="1" ht="11.1" customHeight="1">
      <c r="A46" s="101">
        <f>IF(D46&lt;&gt;"",COUNTA($D$8:D46),"")</f>
        <v>31</v>
      </c>
      <c r="B46" s="176" t="s">
        <v>207</v>
      </c>
      <c r="C46" s="215">
        <v>17416</v>
      </c>
      <c r="D46" s="215">
        <v>8596</v>
      </c>
      <c r="E46" s="215">
        <v>8820</v>
      </c>
      <c r="F46" s="215">
        <v>16819</v>
      </c>
      <c r="G46" s="215">
        <v>597</v>
      </c>
      <c r="H46" s="215">
        <v>793</v>
      </c>
      <c r="I46" s="121"/>
    </row>
    <row r="47" spans="1:9" ht="11.1" customHeight="1">
      <c r="A47" s="101">
        <f>IF(D47&lt;&gt;"",COUNTA($D$8:D47),"")</f>
        <v>32</v>
      </c>
      <c r="B47" s="173" t="s">
        <v>208</v>
      </c>
      <c r="C47" s="215">
        <v>33290</v>
      </c>
      <c r="D47" s="215">
        <v>15568</v>
      </c>
      <c r="E47" s="215">
        <v>17722</v>
      </c>
      <c r="F47" s="215">
        <v>31547</v>
      </c>
      <c r="G47" s="215">
        <v>1743</v>
      </c>
      <c r="H47" s="215">
        <v>1140</v>
      </c>
      <c r="I47" s="121"/>
    </row>
    <row r="48" spans="1:9" ht="11.1" customHeight="1">
      <c r="A48" s="101">
        <f>IF(D48&lt;&gt;"",COUNTA($D$8:D48),"")</f>
        <v>33</v>
      </c>
      <c r="B48" s="173" t="s">
        <v>209</v>
      </c>
      <c r="C48" s="215">
        <v>37316</v>
      </c>
      <c r="D48" s="215">
        <v>19555</v>
      </c>
      <c r="E48" s="215">
        <v>17761</v>
      </c>
      <c r="F48" s="215">
        <v>35311</v>
      </c>
      <c r="G48" s="215">
        <v>2005</v>
      </c>
      <c r="H48" s="215">
        <v>1453</v>
      </c>
      <c r="I48" s="121"/>
    </row>
    <row r="49" spans="1:9" s="128" customFormat="1" ht="11.1" customHeight="1">
      <c r="A49" s="101">
        <f>IF(D49&lt;&gt;"",COUNTA($D$8:D49),"")</f>
        <v>34</v>
      </c>
      <c r="B49" s="176" t="s">
        <v>210</v>
      </c>
      <c r="C49" s="215">
        <v>13233</v>
      </c>
      <c r="D49" s="215">
        <v>7026</v>
      </c>
      <c r="E49" s="215">
        <v>6207</v>
      </c>
      <c r="F49" s="215">
        <v>12781</v>
      </c>
      <c r="G49" s="215">
        <v>452</v>
      </c>
      <c r="H49" s="215">
        <v>572</v>
      </c>
      <c r="I49" s="121"/>
    </row>
    <row r="50" spans="1:9" ht="11.1" customHeight="1">
      <c r="A50" s="101">
        <f>IF(D50&lt;&gt;"",COUNTA($D$8:D50),"")</f>
        <v>35</v>
      </c>
      <c r="B50" s="173" t="s">
        <v>211</v>
      </c>
      <c r="C50" s="215">
        <v>21608</v>
      </c>
      <c r="D50" s="215">
        <v>10045</v>
      </c>
      <c r="E50" s="215">
        <v>11563</v>
      </c>
      <c r="F50" s="215">
        <v>20687</v>
      </c>
      <c r="G50" s="215">
        <v>921</v>
      </c>
      <c r="H50" s="215">
        <v>698</v>
      </c>
      <c r="I50" s="121"/>
    </row>
    <row r="51" spans="1:9" s="128" customFormat="1" ht="11.1" customHeight="1">
      <c r="A51" s="101">
        <f>IF(D51&lt;&gt;"",COUNTA($D$8:D51),"")</f>
        <v>36</v>
      </c>
      <c r="B51" s="176" t="s">
        <v>212</v>
      </c>
      <c r="C51" s="215">
        <v>8742</v>
      </c>
      <c r="D51" s="215">
        <v>4017</v>
      </c>
      <c r="E51" s="215">
        <v>4725</v>
      </c>
      <c r="F51" s="215">
        <v>8368</v>
      </c>
      <c r="G51" s="215">
        <v>374</v>
      </c>
      <c r="H51" s="215">
        <v>322</v>
      </c>
      <c r="I51" s="121"/>
    </row>
    <row r="52" spans="1:9" ht="11.1" customHeight="1">
      <c r="A52" s="101">
        <f>IF(D52&lt;&gt;"",COUNTA($D$8:D52),"")</f>
        <v>37</v>
      </c>
      <c r="B52" s="173" t="s">
        <v>213</v>
      </c>
      <c r="C52" s="215">
        <v>44043</v>
      </c>
      <c r="D52" s="215">
        <v>21458</v>
      </c>
      <c r="E52" s="215">
        <v>22585</v>
      </c>
      <c r="F52" s="215">
        <v>40662</v>
      </c>
      <c r="G52" s="215">
        <v>3381</v>
      </c>
      <c r="H52" s="215">
        <v>1691</v>
      </c>
      <c r="I52" s="121"/>
    </row>
    <row r="53" spans="1:9" s="128" customFormat="1" ht="11.1" customHeight="1">
      <c r="A53" s="101">
        <f>IF(D53&lt;&gt;"",COUNTA($D$8:D53),"")</f>
        <v>38</v>
      </c>
      <c r="B53" s="176" t="s">
        <v>214</v>
      </c>
      <c r="C53" s="215">
        <v>16733</v>
      </c>
      <c r="D53" s="215">
        <v>8417</v>
      </c>
      <c r="E53" s="215">
        <v>8316</v>
      </c>
      <c r="F53" s="215">
        <v>15967</v>
      </c>
      <c r="G53" s="215">
        <v>766</v>
      </c>
      <c r="H53" s="215">
        <v>725</v>
      </c>
      <c r="I53" s="121"/>
    </row>
    <row r="54" spans="1:9" ht="11.1" customHeight="1">
      <c r="A54" s="101">
        <f>IF(D54&lt;&gt;"",COUNTA($D$8:D54),"")</f>
        <v>39</v>
      </c>
      <c r="B54" s="173" t="s">
        <v>215</v>
      </c>
      <c r="C54" s="215">
        <v>30764</v>
      </c>
      <c r="D54" s="215">
        <v>15400</v>
      </c>
      <c r="E54" s="215">
        <v>15364</v>
      </c>
      <c r="F54" s="215">
        <v>28830</v>
      </c>
      <c r="G54" s="215">
        <v>1934</v>
      </c>
      <c r="H54" s="215">
        <v>937</v>
      </c>
      <c r="I54" s="121"/>
    </row>
  </sheetData>
  <mergeCells count="14">
    <mergeCell ref="C23:H23"/>
    <mergeCell ref="C39:H39"/>
    <mergeCell ref="A1:B1"/>
    <mergeCell ref="C1:H1"/>
    <mergeCell ref="A2:A5"/>
    <mergeCell ref="B2:B5"/>
    <mergeCell ref="C2:C5"/>
    <mergeCell ref="D2:H2"/>
    <mergeCell ref="D3:D5"/>
    <mergeCell ref="E3:E5"/>
    <mergeCell ref="F3:F5"/>
    <mergeCell ref="G3:G5"/>
    <mergeCell ref="H3:H5"/>
    <mergeCell ref="C7:H7"/>
  </mergeCells>
  <conditionalFormatting sqref="C8 C23:H23 C39:H39">
    <cfRule type="cellIs" dxfId="61" priority="12" stopIfTrue="1" operator="between">
      <formula>0.1</formula>
      <formula>2.9</formula>
    </cfRule>
  </conditionalFormatting>
  <conditionalFormatting sqref="C9:C22">
    <cfRule type="cellIs" dxfId="60" priority="11" stopIfTrue="1" operator="between">
      <formula>0.1</formula>
      <formula>2.9</formula>
    </cfRule>
  </conditionalFormatting>
  <conditionalFormatting sqref="D8:H8">
    <cfRule type="cellIs" dxfId="59" priority="10" stopIfTrue="1" operator="between">
      <formula>0.1</formula>
      <formula>2.9</formula>
    </cfRule>
  </conditionalFormatting>
  <conditionalFormatting sqref="D9:H22">
    <cfRule type="cellIs" dxfId="58" priority="9" stopIfTrue="1" operator="between">
      <formula>0.1</formula>
      <formula>2.9</formula>
    </cfRule>
  </conditionalFormatting>
  <conditionalFormatting sqref="C24">
    <cfRule type="cellIs" dxfId="57" priority="8" stopIfTrue="1" operator="between">
      <formula>0.1</formula>
      <formula>2.9</formula>
    </cfRule>
  </conditionalFormatting>
  <conditionalFormatting sqref="C25:C38">
    <cfRule type="cellIs" dxfId="56" priority="7" stopIfTrue="1" operator="between">
      <formula>0.1</formula>
      <formula>2.9</formula>
    </cfRule>
  </conditionalFormatting>
  <conditionalFormatting sqref="D24:H24">
    <cfRule type="cellIs" dxfId="55" priority="6" stopIfTrue="1" operator="between">
      <formula>0.1</formula>
      <formula>2.9</formula>
    </cfRule>
  </conditionalFormatting>
  <conditionalFormatting sqref="D25:H38">
    <cfRule type="cellIs" dxfId="54" priority="5" stopIfTrue="1" operator="between">
      <formula>0.1</formula>
      <formula>2.9</formula>
    </cfRule>
  </conditionalFormatting>
  <conditionalFormatting sqref="C40">
    <cfRule type="cellIs" dxfId="53" priority="4" stopIfTrue="1" operator="between">
      <formula>0.1</formula>
      <formula>2.9</formula>
    </cfRule>
  </conditionalFormatting>
  <conditionalFormatting sqref="C41:C54">
    <cfRule type="cellIs" dxfId="52" priority="3" stopIfTrue="1" operator="between">
      <formula>0.1</formula>
      <formula>2.9</formula>
    </cfRule>
  </conditionalFormatting>
  <conditionalFormatting sqref="D40:H40">
    <cfRule type="cellIs" dxfId="51" priority="2" stopIfTrue="1" operator="between">
      <formula>0.1</formula>
      <formula>2.9</formula>
    </cfRule>
  </conditionalFormatting>
  <conditionalFormatting sqref="D41:H54">
    <cfRule type="cellIs" dxfId="50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41&amp;R&amp;"-,Standard"&amp;7&amp;P</oddFooter>
    <evenFooter>&amp;L&amp;"-,Standard"&amp;7&amp;P&amp;R&amp;"-,Standard"&amp;7StatA MV, Statistischer Bericht A653 2024 41</even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3"/>
  <sheetViews>
    <sheetView zoomScale="140" zoomScaleNormal="140" workbookViewId="0">
      <pane xSplit="3" ySplit="6" topLeftCell="D7" activePane="bottomRight" state="frozen"/>
      <selection sqref="A1:B1"/>
      <selection pane="topRight" sqref="A1:B1"/>
      <selection pane="bottomLeft" sqref="A1:B1"/>
      <selection pane="bottomRight" activeCell="D7" sqref="D7:I7"/>
    </sheetView>
  </sheetViews>
  <sheetFormatPr baseColWidth="10" defaultColWidth="10.42578125" defaultRowHeight="11.45" customHeight="1"/>
  <cols>
    <col min="1" max="1" width="3.140625" style="93" customWidth="1"/>
    <col min="2" max="2" width="4.5703125" style="93" customWidth="1"/>
    <col min="3" max="3" width="40.42578125" style="103" customWidth="1"/>
    <col min="4" max="15" width="7.28515625" style="93" customWidth="1"/>
    <col min="16" max="250" width="11.42578125" style="93" customWidth="1"/>
    <col min="251" max="251" width="6.140625" style="93" customWidth="1"/>
    <col min="252" max="252" width="33.7109375" style="93" customWidth="1"/>
    <col min="253" max="16384" width="10.42578125" style="93"/>
  </cols>
  <sheetData>
    <row r="1" spans="1:17" s="152" customFormat="1" ht="54" customHeight="1">
      <c r="A1" s="274" t="s">
        <v>174</v>
      </c>
      <c r="B1" s="275"/>
      <c r="C1" s="275"/>
      <c r="D1" s="276" t="s">
        <v>392</v>
      </c>
      <c r="E1" s="276"/>
      <c r="F1" s="276"/>
      <c r="G1" s="276"/>
      <c r="H1" s="276"/>
      <c r="I1" s="277"/>
      <c r="J1" s="321" t="s">
        <v>392</v>
      </c>
      <c r="K1" s="276"/>
      <c r="L1" s="276"/>
      <c r="M1" s="276"/>
      <c r="N1" s="276"/>
      <c r="O1" s="277"/>
    </row>
    <row r="2" spans="1:17" ht="11.45" customHeight="1">
      <c r="A2" s="278" t="s">
        <v>83</v>
      </c>
      <c r="B2" s="280" t="s">
        <v>190</v>
      </c>
      <c r="C2" s="280" t="s">
        <v>54</v>
      </c>
      <c r="D2" s="301" t="s">
        <v>65</v>
      </c>
      <c r="E2" s="301" t="s">
        <v>66</v>
      </c>
      <c r="F2" s="301" t="s">
        <v>294</v>
      </c>
      <c r="G2" s="154" t="s">
        <v>55</v>
      </c>
      <c r="H2" s="301" t="s">
        <v>114</v>
      </c>
      <c r="I2" s="309" t="s">
        <v>159</v>
      </c>
      <c r="J2" s="155" t="s">
        <v>55</v>
      </c>
      <c r="K2" s="301" t="s">
        <v>160</v>
      </c>
      <c r="L2" s="154" t="s">
        <v>55</v>
      </c>
      <c r="M2" s="301" t="s">
        <v>295</v>
      </c>
      <c r="N2" s="154" t="s">
        <v>55</v>
      </c>
      <c r="O2" s="309" t="s">
        <v>161</v>
      </c>
    </row>
    <row r="3" spans="1:17" ht="11.45" customHeight="1">
      <c r="A3" s="287"/>
      <c r="B3" s="281"/>
      <c r="C3" s="281"/>
      <c r="D3" s="303"/>
      <c r="E3" s="303"/>
      <c r="F3" s="303"/>
      <c r="G3" s="314" t="s">
        <v>158</v>
      </c>
      <c r="H3" s="303"/>
      <c r="I3" s="308"/>
      <c r="J3" s="316" t="s">
        <v>78</v>
      </c>
      <c r="K3" s="303"/>
      <c r="L3" s="312" t="s">
        <v>79</v>
      </c>
      <c r="M3" s="303"/>
      <c r="N3" s="314" t="s">
        <v>293</v>
      </c>
      <c r="O3" s="308"/>
    </row>
    <row r="4" spans="1:17" ht="11.45" customHeight="1">
      <c r="A4" s="287"/>
      <c r="B4" s="281"/>
      <c r="C4" s="281"/>
      <c r="D4" s="303"/>
      <c r="E4" s="303"/>
      <c r="F4" s="303"/>
      <c r="G4" s="315"/>
      <c r="H4" s="303"/>
      <c r="I4" s="308"/>
      <c r="J4" s="317"/>
      <c r="K4" s="303"/>
      <c r="L4" s="313"/>
      <c r="M4" s="303"/>
      <c r="N4" s="315"/>
      <c r="O4" s="308"/>
    </row>
    <row r="5" spans="1:17" ht="11.45" customHeight="1">
      <c r="A5" s="287"/>
      <c r="B5" s="281"/>
      <c r="C5" s="281"/>
      <c r="D5" s="303"/>
      <c r="E5" s="303"/>
      <c r="F5" s="303"/>
      <c r="G5" s="315"/>
      <c r="H5" s="303"/>
      <c r="I5" s="308"/>
      <c r="J5" s="317"/>
      <c r="K5" s="303"/>
      <c r="L5" s="313"/>
      <c r="M5" s="303"/>
      <c r="N5" s="315"/>
      <c r="O5" s="308"/>
    </row>
    <row r="6" spans="1:17" s="99" customFormat="1" ht="11.45" customHeight="1">
      <c r="A6" s="106">
        <v>1</v>
      </c>
      <c r="B6" s="95">
        <v>2</v>
      </c>
      <c r="C6" s="96">
        <v>3</v>
      </c>
      <c r="D6" s="95">
        <v>4</v>
      </c>
      <c r="E6" s="95">
        <v>5</v>
      </c>
      <c r="F6" s="96">
        <v>6</v>
      </c>
      <c r="G6" s="95">
        <v>7</v>
      </c>
      <c r="H6" s="95">
        <v>8</v>
      </c>
      <c r="I6" s="104">
        <v>9</v>
      </c>
      <c r="J6" s="106">
        <v>10</v>
      </c>
      <c r="K6" s="96">
        <v>11</v>
      </c>
      <c r="L6" s="96">
        <v>12</v>
      </c>
      <c r="M6" s="96">
        <v>13</v>
      </c>
      <c r="N6" s="96">
        <v>14</v>
      </c>
      <c r="O6" s="104">
        <v>15</v>
      </c>
    </row>
    <row r="7" spans="1:17" ht="20.100000000000001" customHeight="1">
      <c r="A7" s="129"/>
      <c r="B7" s="156"/>
      <c r="C7" s="157"/>
      <c r="D7" s="318" t="s">
        <v>1</v>
      </c>
      <c r="E7" s="319"/>
      <c r="F7" s="319"/>
      <c r="G7" s="319"/>
      <c r="H7" s="319"/>
      <c r="I7" s="319"/>
      <c r="J7" s="320" t="s">
        <v>1</v>
      </c>
      <c r="K7" s="319"/>
      <c r="L7" s="319"/>
      <c r="M7" s="319"/>
      <c r="N7" s="319"/>
      <c r="O7" s="319"/>
    </row>
    <row r="8" spans="1:17" ht="11.45" customHeight="1">
      <c r="A8" s="101">
        <f>IF(E8&lt;&gt;"",COUNTA($E8:E$8),"")</f>
        <v>1</v>
      </c>
      <c r="B8" s="162" t="s">
        <v>50</v>
      </c>
      <c r="C8" s="158" t="s">
        <v>298</v>
      </c>
      <c r="D8" s="216">
        <v>95662</v>
      </c>
      <c r="E8" s="216">
        <v>51599</v>
      </c>
      <c r="F8" s="216">
        <v>90694</v>
      </c>
      <c r="G8" s="216">
        <v>33077</v>
      </c>
      <c r="H8" s="216">
        <v>69128</v>
      </c>
      <c r="I8" s="216">
        <v>72423</v>
      </c>
      <c r="J8" s="216">
        <v>25193</v>
      </c>
      <c r="K8" s="216">
        <v>45092</v>
      </c>
      <c r="L8" s="216">
        <v>17103</v>
      </c>
      <c r="M8" s="216">
        <v>83323</v>
      </c>
      <c r="N8" s="216">
        <v>30543</v>
      </c>
      <c r="O8" s="216">
        <v>63984</v>
      </c>
    </row>
    <row r="9" spans="1:17" ht="6" customHeight="1">
      <c r="A9" s="101" t="str">
        <f>IF(E9&lt;&gt;"",COUNTA($E$8:E9),"")</f>
        <v/>
      </c>
      <c r="B9" s="159"/>
      <c r="C9" s="160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</row>
    <row r="10" spans="1:17" ht="10.5" customHeight="1">
      <c r="A10" s="101">
        <f>IF(E10&lt;&gt;"",COUNTA($E$8:E10),"")</f>
        <v>2</v>
      </c>
      <c r="B10" s="159" t="s">
        <v>6</v>
      </c>
      <c r="C10" s="159" t="s">
        <v>218</v>
      </c>
      <c r="D10" s="217">
        <v>52</v>
      </c>
      <c r="E10" s="217">
        <v>50</v>
      </c>
      <c r="F10" s="217">
        <v>2656</v>
      </c>
      <c r="G10" s="217" t="s">
        <v>129</v>
      </c>
      <c r="H10" s="217">
        <v>2695</v>
      </c>
      <c r="I10" s="217">
        <v>1859</v>
      </c>
      <c r="J10" s="217" t="s">
        <v>129</v>
      </c>
      <c r="K10" s="217">
        <v>1397</v>
      </c>
      <c r="L10" s="217" t="s">
        <v>129</v>
      </c>
      <c r="M10" s="217">
        <v>1924</v>
      </c>
      <c r="N10" s="217">
        <v>16</v>
      </c>
      <c r="O10" s="217">
        <v>3470</v>
      </c>
      <c r="P10" s="130"/>
      <c r="Q10" s="130"/>
    </row>
    <row r="11" spans="1:17" ht="10.5" customHeight="1">
      <c r="A11" s="101">
        <f>IF(E11&lt;&gt;"",COUNTA($E$8:E11),"")</f>
        <v>3</v>
      </c>
      <c r="B11" s="159" t="s">
        <v>8</v>
      </c>
      <c r="C11" s="159" t="s">
        <v>149</v>
      </c>
      <c r="D11" s="217">
        <v>11380</v>
      </c>
      <c r="E11" s="217">
        <v>5687</v>
      </c>
      <c r="F11" s="217">
        <v>12281</v>
      </c>
      <c r="G11" s="217">
        <v>3932</v>
      </c>
      <c r="H11" s="217">
        <v>8620</v>
      </c>
      <c r="I11" s="217">
        <v>5455</v>
      </c>
      <c r="J11" s="217">
        <v>1381</v>
      </c>
      <c r="K11" s="217">
        <v>10655</v>
      </c>
      <c r="L11" s="217">
        <v>4024</v>
      </c>
      <c r="M11" s="217">
        <v>8444</v>
      </c>
      <c r="N11" s="217">
        <v>2716</v>
      </c>
      <c r="O11" s="217">
        <v>15207</v>
      </c>
      <c r="P11" s="130"/>
    </row>
    <row r="12" spans="1:17" ht="10.5" customHeight="1">
      <c r="A12" s="101">
        <f>IF(E12&lt;&gt;"",COUNTA($E$8:E12),"")</f>
        <v>4</v>
      </c>
      <c r="B12" s="159" t="s">
        <v>10</v>
      </c>
      <c r="C12" s="159" t="s">
        <v>150</v>
      </c>
      <c r="D12" s="217">
        <v>9173</v>
      </c>
      <c r="E12" s="217">
        <v>3886</v>
      </c>
      <c r="F12" s="217">
        <v>10064</v>
      </c>
      <c r="G12" s="217">
        <v>3337</v>
      </c>
      <c r="H12" s="217">
        <v>7182</v>
      </c>
      <c r="I12" s="217">
        <v>4096</v>
      </c>
      <c r="J12" s="217">
        <v>858</v>
      </c>
      <c r="K12" s="217">
        <v>9502</v>
      </c>
      <c r="L12" s="217">
        <v>3715</v>
      </c>
      <c r="M12" s="217">
        <v>7052</v>
      </c>
      <c r="N12" s="217">
        <v>2362</v>
      </c>
      <c r="O12" s="217">
        <v>13947</v>
      </c>
      <c r="P12" s="130"/>
    </row>
    <row r="13" spans="1:17" ht="10.5" customHeight="1">
      <c r="A13" s="101">
        <f>IF(E13&lt;&gt;"",COUNTA($E$8:E13),"")</f>
        <v>5</v>
      </c>
      <c r="B13" s="159" t="s">
        <v>20</v>
      </c>
      <c r="C13" s="159" t="s">
        <v>163</v>
      </c>
      <c r="D13" s="217">
        <v>3091</v>
      </c>
      <c r="E13" s="217">
        <v>2257</v>
      </c>
      <c r="F13" s="217">
        <v>7093</v>
      </c>
      <c r="G13" s="217">
        <v>1854</v>
      </c>
      <c r="H13" s="217">
        <v>6664</v>
      </c>
      <c r="I13" s="217">
        <v>6038</v>
      </c>
      <c r="J13" s="217">
        <v>1472</v>
      </c>
      <c r="K13" s="217">
        <v>4049</v>
      </c>
      <c r="L13" s="217">
        <v>871</v>
      </c>
      <c r="M13" s="217">
        <v>6044</v>
      </c>
      <c r="N13" s="217">
        <v>1091</v>
      </c>
      <c r="O13" s="217">
        <v>5447</v>
      </c>
      <c r="P13" s="130"/>
    </row>
    <row r="14" spans="1:17" ht="10.5" customHeight="1">
      <c r="A14" s="101">
        <f>IF(E14&lt;&gt;"",COUNTA($E$8:E14),"")</f>
        <v>6</v>
      </c>
      <c r="B14" s="159" t="s">
        <v>23</v>
      </c>
      <c r="C14" s="159" t="s">
        <v>151</v>
      </c>
      <c r="D14" s="217">
        <v>21140</v>
      </c>
      <c r="E14" s="217">
        <v>9175</v>
      </c>
      <c r="F14" s="217">
        <v>22111</v>
      </c>
      <c r="G14" s="217">
        <v>6979</v>
      </c>
      <c r="H14" s="217">
        <v>20408</v>
      </c>
      <c r="I14" s="217">
        <v>21704</v>
      </c>
      <c r="J14" s="217">
        <v>5320</v>
      </c>
      <c r="K14" s="217">
        <v>9693</v>
      </c>
      <c r="L14" s="217">
        <v>3083</v>
      </c>
      <c r="M14" s="217">
        <v>18674</v>
      </c>
      <c r="N14" s="217">
        <v>4698</v>
      </c>
      <c r="O14" s="217">
        <v>13484</v>
      </c>
      <c r="P14" s="130"/>
    </row>
    <row r="15" spans="1:17" ht="10.5" customHeight="1">
      <c r="A15" s="101">
        <f>IF(E15&lt;&gt;"",COUNTA($E$8:E15),"")</f>
        <v>7</v>
      </c>
      <c r="B15" s="159" t="s">
        <v>27</v>
      </c>
      <c r="C15" s="159" t="s">
        <v>164</v>
      </c>
      <c r="D15" s="217">
        <v>2816</v>
      </c>
      <c r="E15" s="217">
        <v>2392</v>
      </c>
      <c r="F15" s="217">
        <v>1023</v>
      </c>
      <c r="G15" s="217">
        <v>741</v>
      </c>
      <c r="H15" s="217">
        <v>882</v>
      </c>
      <c r="I15" s="217">
        <v>609</v>
      </c>
      <c r="J15" s="217">
        <v>462</v>
      </c>
      <c r="K15" s="217">
        <v>411</v>
      </c>
      <c r="L15" s="217">
        <v>221</v>
      </c>
      <c r="M15" s="217">
        <v>704</v>
      </c>
      <c r="N15" s="217">
        <v>530</v>
      </c>
      <c r="O15" s="217">
        <v>237</v>
      </c>
      <c r="P15" s="130"/>
    </row>
    <row r="16" spans="1:17" ht="10.5" customHeight="1">
      <c r="A16" s="101">
        <f>IF(E16&lt;&gt;"",COUNTA($E$8:E16),"")</f>
        <v>8</v>
      </c>
      <c r="B16" s="159" t="s">
        <v>30</v>
      </c>
      <c r="C16" s="159" t="s">
        <v>188</v>
      </c>
      <c r="D16" s="217">
        <v>2295</v>
      </c>
      <c r="E16" s="217">
        <v>1136</v>
      </c>
      <c r="F16" s="217">
        <v>1198</v>
      </c>
      <c r="G16" s="217">
        <v>514</v>
      </c>
      <c r="H16" s="217">
        <v>382</v>
      </c>
      <c r="I16" s="217">
        <v>626</v>
      </c>
      <c r="J16" s="217" t="s">
        <v>129</v>
      </c>
      <c r="K16" s="217">
        <v>508</v>
      </c>
      <c r="L16" s="217">
        <v>412</v>
      </c>
      <c r="M16" s="217">
        <v>1025</v>
      </c>
      <c r="N16" s="217">
        <v>569</v>
      </c>
      <c r="O16" s="217">
        <v>581</v>
      </c>
      <c r="P16" s="130"/>
    </row>
    <row r="17" spans="1:17" ht="10.5" customHeight="1">
      <c r="A17" s="101">
        <f>IF(E17&lt;&gt;"",COUNTA($E$8:E17),"")</f>
        <v>9</v>
      </c>
      <c r="B17" s="159" t="s">
        <v>32</v>
      </c>
      <c r="C17" s="159" t="s">
        <v>165</v>
      </c>
      <c r="D17" s="217">
        <v>2034</v>
      </c>
      <c r="E17" s="217">
        <v>575</v>
      </c>
      <c r="F17" s="217">
        <v>1003</v>
      </c>
      <c r="G17" s="217" t="s">
        <v>129</v>
      </c>
      <c r="H17" s="217">
        <v>721</v>
      </c>
      <c r="I17" s="217">
        <v>1252</v>
      </c>
      <c r="J17" s="217">
        <v>361</v>
      </c>
      <c r="K17" s="217">
        <v>483</v>
      </c>
      <c r="L17" s="217" t="s">
        <v>129</v>
      </c>
      <c r="M17" s="217">
        <v>1172</v>
      </c>
      <c r="N17" s="217">
        <v>470</v>
      </c>
      <c r="O17" s="217">
        <v>554</v>
      </c>
      <c r="P17" s="130"/>
    </row>
    <row r="18" spans="1:17" s="113" customFormat="1" ht="21" customHeight="1">
      <c r="A18" s="101">
        <f>IF(E18&lt;&gt;"",COUNTA($E$8:E18),"")</f>
        <v>10</v>
      </c>
      <c r="B18" s="161" t="s">
        <v>49</v>
      </c>
      <c r="C18" s="159" t="s">
        <v>194</v>
      </c>
      <c r="D18" s="217">
        <v>17009</v>
      </c>
      <c r="E18" s="217">
        <v>7593</v>
      </c>
      <c r="F18" s="217">
        <v>9070</v>
      </c>
      <c r="G18" s="217">
        <v>4621</v>
      </c>
      <c r="H18" s="217">
        <v>7289</v>
      </c>
      <c r="I18" s="217">
        <v>6858</v>
      </c>
      <c r="J18" s="217">
        <v>3677</v>
      </c>
      <c r="K18" s="217">
        <v>3141</v>
      </c>
      <c r="L18" s="217">
        <v>1430</v>
      </c>
      <c r="M18" s="217">
        <v>10079</v>
      </c>
      <c r="N18" s="217">
        <v>5352</v>
      </c>
      <c r="O18" s="217">
        <v>4489</v>
      </c>
      <c r="P18" s="130"/>
    </row>
    <row r="19" spans="1:17" s="103" customFormat="1" ht="21" customHeight="1">
      <c r="A19" s="101">
        <f>IF(E19&lt;&gt;"",COUNTA($E$8:E19),"")</f>
        <v>11</v>
      </c>
      <c r="B19" s="161" t="s">
        <v>38</v>
      </c>
      <c r="C19" s="159" t="s">
        <v>189</v>
      </c>
      <c r="D19" s="217">
        <v>31763</v>
      </c>
      <c r="E19" s="217">
        <v>20297</v>
      </c>
      <c r="F19" s="217">
        <v>30614</v>
      </c>
      <c r="G19" s="217">
        <v>12623</v>
      </c>
      <c r="H19" s="217">
        <v>19611</v>
      </c>
      <c r="I19" s="217">
        <v>24853</v>
      </c>
      <c r="J19" s="217">
        <v>11026</v>
      </c>
      <c r="K19" s="217">
        <v>13214</v>
      </c>
      <c r="L19" s="217">
        <v>6141</v>
      </c>
      <c r="M19" s="217">
        <v>32238</v>
      </c>
      <c r="N19" s="217">
        <v>13836</v>
      </c>
      <c r="O19" s="217">
        <v>18999</v>
      </c>
      <c r="P19" s="130"/>
    </row>
    <row r="20" spans="1:17" s="103" customFormat="1" ht="21" customHeight="1">
      <c r="A20" s="101">
        <f>IF(E20&lt;&gt;"",COUNTA($E$8:E20),"")</f>
        <v>12</v>
      </c>
      <c r="B20" s="161" t="s">
        <v>43</v>
      </c>
      <c r="C20" s="159" t="s">
        <v>195</v>
      </c>
      <c r="D20" s="217">
        <v>4082</v>
      </c>
      <c r="E20" s="217">
        <v>2437</v>
      </c>
      <c r="F20" s="217">
        <v>3645</v>
      </c>
      <c r="G20" s="217">
        <v>1390</v>
      </c>
      <c r="H20" s="217">
        <v>1856</v>
      </c>
      <c r="I20" s="217">
        <v>3169</v>
      </c>
      <c r="J20" s="217">
        <v>1163</v>
      </c>
      <c r="K20" s="217">
        <v>1541</v>
      </c>
      <c r="L20" s="217">
        <v>735</v>
      </c>
      <c r="M20" s="217">
        <v>3019</v>
      </c>
      <c r="N20" s="217">
        <v>1265</v>
      </c>
      <c r="O20" s="217">
        <v>1516</v>
      </c>
      <c r="P20" s="130"/>
    </row>
    <row r="21" spans="1:17" s="103" customFormat="1" ht="11.1" customHeight="1">
      <c r="A21" s="101" t="str">
        <f>IF(E21&lt;&gt;"",COUNTA($E$8:E21),"")</f>
        <v/>
      </c>
      <c r="B21" s="160"/>
      <c r="C21" s="159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</row>
    <row r="22" spans="1:17" ht="10.5" customHeight="1">
      <c r="A22" s="101">
        <f>IF(E22&lt;&gt;"",COUNTA($E$8:E22),"")</f>
        <v>13</v>
      </c>
      <c r="B22" s="160"/>
      <c r="C22" s="159" t="s">
        <v>56</v>
      </c>
      <c r="D22" s="217">
        <v>2155</v>
      </c>
      <c r="E22" s="217">
        <v>1809</v>
      </c>
      <c r="F22" s="217">
        <v>2734</v>
      </c>
      <c r="G22" s="217">
        <v>1164</v>
      </c>
      <c r="H22" s="217">
        <v>1795</v>
      </c>
      <c r="I22" s="217">
        <v>2164</v>
      </c>
      <c r="J22" s="217">
        <v>802</v>
      </c>
      <c r="K22" s="217">
        <v>1287</v>
      </c>
      <c r="L22" s="217">
        <v>532</v>
      </c>
      <c r="M22" s="217">
        <v>2464</v>
      </c>
      <c r="N22" s="217">
        <v>896</v>
      </c>
      <c r="O22" s="217">
        <v>1777</v>
      </c>
      <c r="P22" s="130"/>
      <c r="Q22" s="130"/>
    </row>
    <row r="23" spans="1:17" ht="10.5" customHeight="1">
      <c r="A23" s="101">
        <f>IF(E23&lt;&gt;"",COUNTA($E$8:E23),"")</f>
        <v>14</v>
      </c>
      <c r="B23" s="160"/>
      <c r="C23" s="159" t="s">
        <v>57</v>
      </c>
      <c r="D23" s="217">
        <v>7069</v>
      </c>
      <c r="E23" s="217">
        <v>3789</v>
      </c>
      <c r="F23" s="217">
        <v>6159</v>
      </c>
      <c r="G23" s="217">
        <v>2623</v>
      </c>
      <c r="H23" s="217">
        <v>4534</v>
      </c>
      <c r="I23" s="217">
        <v>4953</v>
      </c>
      <c r="J23" s="217">
        <v>1894</v>
      </c>
      <c r="K23" s="217">
        <v>2942</v>
      </c>
      <c r="L23" s="217">
        <v>1237</v>
      </c>
      <c r="M23" s="217">
        <v>5565</v>
      </c>
      <c r="N23" s="217">
        <v>2205</v>
      </c>
      <c r="O23" s="217">
        <v>3928</v>
      </c>
      <c r="P23" s="130"/>
    </row>
    <row r="24" spans="1:17" ht="10.5" customHeight="1">
      <c r="A24" s="101">
        <f>IF(E24&lt;&gt;"",COUNTA($E$8:E24),"")</f>
        <v>15</v>
      </c>
      <c r="B24" s="160"/>
      <c r="C24" s="159" t="s">
        <v>58</v>
      </c>
      <c r="D24" s="217">
        <v>8918</v>
      </c>
      <c r="E24" s="217">
        <v>3562</v>
      </c>
      <c r="F24" s="217">
        <v>5665</v>
      </c>
      <c r="G24" s="217">
        <v>2281</v>
      </c>
      <c r="H24" s="217">
        <v>4761</v>
      </c>
      <c r="I24" s="217">
        <v>4741</v>
      </c>
      <c r="J24" s="217">
        <v>1847</v>
      </c>
      <c r="K24" s="217">
        <v>2986</v>
      </c>
      <c r="L24" s="217">
        <v>1225</v>
      </c>
      <c r="M24" s="217">
        <v>5919</v>
      </c>
      <c r="N24" s="217">
        <v>2760</v>
      </c>
      <c r="O24" s="217">
        <v>4038</v>
      </c>
      <c r="P24" s="130"/>
    </row>
    <row r="25" spans="1:17" ht="10.5" customHeight="1">
      <c r="A25" s="101">
        <f>IF(E25&lt;&gt;"",COUNTA($E$8:E25),"")</f>
        <v>16</v>
      </c>
      <c r="B25" s="160"/>
      <c r="C25" s="159" t="s">
        <v>59</v>
      </c>
      <c r="D25" s="217">
        <v>10498</v>
      </c>
      <c r="E25" s="217">
        <v>4789</v>
      </c>
      <c r="F25" s="217">
        <v>7528</v>
      </c>
      <c r="G25" s="217">
        <v>2907</v>
      </c>
      <c r="H25" s="217">
        <v>6134</v>
      </c>
      <c r="I25" s="217">
        <v>6184</v>
      </c>
      <c r="J25" s="217">
        <v>2304</v>
      </c>
      <c r="K25" s="217">
        <v>4003</v>
      </c>
      <c r="L25" s="217">
        <v>1603</v>
      </c>
      <c r="M25" s="217">
        <v>7670</v>
      </c>
      <c r="N25" s="217">
        <v>3315</v>
      </c>
      <c r="O25" s="217">
        <v>5578</v>
      </c>
      <c r="P25" s="130"/>
    </row>
    <row r="26" spans="1:17" ht="10.5" customHeight="1">
      <c r="A26" s="101">
        <f>IF(E26&lt;&gt;"",COUNTA($E$8:E26),"")</f>
        <v>17</v>
      </c>
      <c r="B26" s="160"/>
      <c r="C26" s="159" t="s">
        <v>60</v>
      </c>
      <c r="D26" s="217">
        <v>13820</v>
      </c>
      <c r="E26" s="217">
        <v>6926</v>
      </c>
      <c r="F26" s="217">
        <v>11682</v>
      </c>
      <c r="G26" s="217">
        <v>4401</v>
      </c>
      <c r="H26" s="217">
        <v>9123</v>
      </c>
      <c r="I26" s="217">
        <v>9341</v>
      </c>
      <c r="J26" s="217">
        <v>3277</v>
      </c>
      <c r="K26" s="217">
        <v>6005</v>
      </c>
      <c r="L26" s="217">
        <v>2364</v>
      </c>
      <c r="M26" s="217">
        <v>11117</v>
      </c>
      <c r="N26" s="217">
        <v>4355</v>
      </c>
      <c r="O26" s="217">
        <v>8338</v>
      </c>
      <c r="P26" s="130"/>
    </row>
    <row r="27" spans="1:17" ht="10.5" customHeight="1">
      <c r="A27" s="101">
        <f>IF(E27&lt;&gt;"",COUNTA($E$8:E27),"")</f>
        <v>18</v>
      </c>
      <c r="B27" s="160"/>
      <c r="C27" s="159" t="s">
        <v>61</v>
      </c>
      <c r="D27" s="217">
        <v>12274</v>
      </c>
      <c r="E27" s="217">
        <v>6425</v>
      </c>
      <c r="F27" s="217">
        <v>11457</v>
      </c>
      <c r="G27" s="217">
        <v>4113</v>
      </c>
      <c r="H27" s="217">
        <v>8664</v>
      </c>
      <c r="I27" s="217">
        <v>9178</v>
      </c>
      <c r="J27" s="217">
        <v>3262</v>
      </c>
      <c r="K27" s="217">
        <v>5867</v>
      </c>
      <c r="L27" s="217">
        <v>2187</v>
      </c>
      <c r="M27" s="217">
        <v>10683</v>
      </c>
      <c r="N27" s="217">
        <v>3888</v>
      </c>
      <c r="O27" s="217">
        <v>8132</v>
      </c>
      <c r="P27" s="130"/>
    </row>
    <row r="28" spans="1:17" ht="10.5" customHeight="1">
      <c r="A28" s="101">
        <f>IF(E28&lt;&gt;"",COUNTA($E$8:E28),"")</f>
        <v>19</v>
      </c>
      <c r="B28" s="160"/>
      <c r="C28" s="159" t="s">
        <v>62</v>
      </c>
      <c r="D28" s="217">
        <v>9576</v>
      </c>
      <c r="E28" s="217">
        <v>5431</v>
      </c>
      <c r="F28" s="217">
        <v>9808</v>
      </c>
      <c r="G28" s="217">
        <v>3579</v>
      </c>
      <c r="H28" s="217">
        <v>7320</v>
      </c>
      <c r="I28" s="217">
        <v>7936</v>
      </c>
      <c r="J28" s="217">
        <v>2821</v>
      </c>
      <c r="K28" s="217">
        <v>4786</v>
      </c>
      <c r="L28" s="217">
        <v>1822</v>
      </c>
      <c r="M28" s="217">
        <v>9058</v>
      </c>
      <c r="N28" s="217">
        <v>3144</v>
      </c>
      <c r="O28" s="217">
        <v>6853</v>
      </c>
      <c r="P28" s="130"/>
    </row>
    <row r="29" spans="1:17" ht="10.5" customHeight="1">
      <c r="A29" s="101">
        <f>IF(E29&lt;&gt;"",COUNTA($E$8:E29),"")</f>
        <v>20</v>
      </c>
      <c r="B29" s="160"/>
      <c r="C29" s="159" t="s">
        <v>63</v>
      </c>
      <c r="D29" s="217">
        <v>9323</v>
      </c>
      <c r="E29" s="217">
        <v>5495</v>
      </c>
      <c r="F29" s="217">
        <v>10335</v>
      </c>
      <c r="G29" s="217">
        <v>3567</v>
      </c>
      <c r="H29" s="217">
        <v>7731</v>
      </c>
      <c r="I29" s="217">
        <v>7950</v>
      </c>
      <c r="J29" s="217">
        <v>2620</v>
      </c>
      <c r="K29" s="217">
        <v>5080</v>
      </c>
      <c r="L29" s="217">
        <v>1827</v>
      </c>
      <c r="M29" s="217">
        <v>9039</v>
      </c>
      <c r="N29" s="217">
        <v>3079</v>
      </c>
      <c r="O29" s="217">
        <v>7456</v>
      </c>
      <c r="P29" s="130"/>
    </row>
    <row r="30" spans="1:17" ht="10.5" customHeight="1">
      <c r="A30" s="101">
        <f>IF(E30&lt;&gt;"",COUNTA($E$8:E30),"")</f>
        <v>21</v>
      </c>
      <c r="B30" s="160"/>
      <c r="C30" s="159" t="s">
        <v>64</v>
      </c>
      <c r="D30" s="217">
        <v>11391</v>
      </c>
      <c r="E30" s="217">
        <v>6813</v>
      </c>
      <c r="F30" s="217">
        <v>13058</v>
      </c>
      <c r="G30" s="217">
        <v>4281</v>
      </c>
      <c r="H30" s="217">
        <v>9715</v>
      </c>
      <c r="I30" s="217">
        <v>10262</v>
      </c>
      <c r="J30" s="217">
        <v>3253</v>
      </c>
      <c r="K30" s="217">
        <v>6391</v>
      </c>
      <c r="L30" s="217">
        <v>2259</v>
      </c>
      <c r="M30" s="217">
        <v>11018</v>
      </c>
      <c r="N30" s="217">
        <v>3607</v>
      </c>
      <c r="O30" s="217">
        <v>9324</v>
      </c>
      <c r="P30" s="130"/>
    </row>
    <row r="31" spans="1:17" ht="10.5" customHeight="1">
      <c r="A31" s="101">
        <f>IF(E31&lt;&gt;"",COUNTA($E$8:E31),"")</f>
        <v>22</v>
      </c>
      <c r="B31" s="160"/>
      <c r="C31" s="159" t="s">
        <v>52</v>
      </c>
      <c r="D31" s="217">
        <v>9417</v>
      </c>
      <c r="E31" s="217">
        <v>5719</v>
      </c>
      <c r="F31" s="217">
        <v>10912</v>
      </c>
      <c r="G31" s="217">
        <v>3731</v>
      </c>
      <c r="H31" s="217">
        <v>8280</v>
      </c>
      <c r="I31" s="217">
        <v>8585</v>
      </c>
      <c r="J31" s="217">
        <v>2767</v>
      </c>
      <c r="K31" s="217">
        <v>5063</v>
      </c>
      <c r="L31" s="217">
        <v>1813</v>
      </c>
      <c r="M31" s="217">
        <v>9564</v>
      </c>
      <c r="N31" s="217">
        <v>2941</v>
      </c>
      <c r="O31" s="217">
        <v>7611</v>
      </c>
      <c r="P31" s="130"/>
    </row>
    <row r="32" spans="1:17" ht="10.5" customHeight="1">
      <c r="A32" s="101">
        <f>IF(E32&lt;&gt;"",COUNTA($E$8:E32),"")</f>
        <v>23</v>
      </c>
      <c r="B32" s="160"/>
      <c r="C32" s="159" t="s">
        <v>53</v>
      </c>
      <c r="D32" s="217">
        <v>1221</v>
      </c>
      <c r="E32" s="217">
        <v>841</v>
      </c>
      <c r="F32" s="217">
        <v>1356</v>
      </c>
      <c r="G32" s="217">
        <v>430</v>
      </c>
      <c r="H32" s="217">
        <v>1071</v>
      </c>
      <c r="I32" s="217">
        <v>1129</v>
      </c>
      <c r="J32" s="217">
        <v>346</v>
      </c>
      <c r="K32" s="217">
        <v>682</v>
      </c>
      <c r="L32" s="217">
        <v>234</v>
      </c>
      <c r="M32" s="217">
        <v>1226</v>
      </c>
      <c r="N32" s="217">
        <v>353</v>
      </c>
      <c r="O32" s="217">
        <v>949</v>
      </c>
      <c r="P32" s="130"/>
    </row>
    <row r="33" spans="1:17" ht="20.100000000000001" customHeight="1">
      <c r="A33" s="101" t="str">
        <f>IF(E33&lt;&gt;"",COUNTA($E$8:E33),"")</f>
        <v/>
      </c>
      <c r="B33" s="160"/>
      <c r="C33" s="159"/>
      <c r="D33" s="294" t="s">
        <v>55</v>
      </c>
      <c r="E33" s="295"/>
      <c r="F33" s="295"/>
      <c r="G33" s="295"/>
      <c r="H33" s="295"/>
      <c r="I33" s="295"/>
      <c r="J33" s="294" t="s">
        <v>55</v>
      </c>
      <c r="K33" s="295"/>
      <c r="L33" s="295"/>
      <c r="M33" s="295"/>
      <c r="N33" s="295"/>
      <c r="O33" s="295"/>
      <c r="P33" s="130"/>
    </row>
    <row r="34" spans="1:17" ht="20.100000000000001" customHeight="1">
      <c r="A34" s="101" t="str">
        <f>IF(E34&lt;&gt;"",COUNTA($E$8:E34),"")</f>
        <v/>
      </c>
      <c r="B34" s="160"/>
      <c r="C34" s="159"/>
      <c r="D34" s="290" t="s">
        <v>216</v>
      </c>
      <c r="E34" s="311"/>
      <c r="F34" s="311"/>
      <c r="G34" s="311"/>
      <c r="H34" s="311"/>
      <c r="I34" s="311"/>
      <c r="J34" s="290" t="s">
        <v>216</v>
      </c>
      <c r="K34" s="311"/>
      <c r="L34" s="311"/>
      <c r="M34" s="311"/>
      <c r="N34" s="311"/>
      <c r="O34" s="311"/>
    </row>
    <row r="35" spans="1:17" ht="11.45" customHeight="1">
      <c r="A35" s="101">
        <f>IF(E35&lt;&gt;"",COUNTA($E$8:E35),"")</f>
        <v>24</v>
      </c>
      <c r="B35" s="162" t="s">
        <v>50</v>
      </c>
      <c r="C35" s="158" t="s">
        <v>298</v>
      </c>
      <c r="D35" s="216">
        <v>47655</v>
      </c>
      <c r="E35" s="216">
        <v>28330</v>
      </c>
      <c r="F35" s="216">
        <v>45352</v>
      </c>
      <c r="G35" s="216">
        <v>17416</v>
      </c>
      <c r="H35" s="216">
        <v>33290</v>
      </c>
      <c r="I35" s="216">
        <v>37316</v>
      </c>
      <c r="J35" s="216">
        <v>13233</v>
      </c>
      <c r="K35" s="216">
        <v>21608</v>
      </c>
      <c r="L35" s="216">
        <v>8742</v>
      </c>
      <c r="M35" s="216">
        <v>44043</v>
      </c>
      <c r="N35" s="216">
        <v>16733</v>
      </c>
      <c r="O35" s="216">
        <v>30764</v>
      </c>
    </row>
    <row r="36" spans="1:17" ht="6" customHeight="1">
      <c r="A36" s="101" t="str">
        <f>IF(E36&lt;&gt;"",COUNTA($E$8:E36),"")</f>
        <v/>
      </c>
      <c r="B36" s="159"/>
      <c r="C36" s="159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</row>
    <row r="37" spans="1:17" ht="10.5" customHeight="1">
      <c r="A37" s="101">
        <f>IF(E37&lt;&gt;"",COUNTA($E$8:E37),"")</f>
        <v>25</v>
      </c>
      <c r="B37" s="159" t="s">
        <v>6</v>
      </c>
      <c r="C37" s="159" t="s">
        <v>218</v>
      </c>
      <c r="D37" s="217">
        <v>20</v>
      </c>
      <c r="E37" s="217">
        <v>20</v>
      </c>
      <c r="F37" s="217">
        <v>650</v>
      </c>
      <c r="G37" s="217" t="s">
        <v>129</v>
      </c>
      <c r="H37" s="217">
        <v>726</v>
      </c>
      <c r="I37" s="217">
        <v>433</v>
      </c>
      <c r="J37" s="217" t="s">
        <v>129</v>
      </c>
      <c r="K37" s="217">
        <v>368</v>
      </c>
      <c r="L37" s="217" t="s">
        <v>129</v>
      </c>
      <c r="M37" s="217">
        <v>447</v>
      </c>
      <c r="N37" s="217" t="s">
        <v>129</v>
      </c>
      <c r="O37" s="217">
        <v>969</v>
      </c>
      <c r="P37" s="130"/>
      <c r="Q37" s="130"/>
    </row>
    <row r="38" spans="1:17" ht="10.5" customHeight="1">
      <c r="A38" s="101">
        <f>IF(E38&lt;&gt;"",COUNTA($E$8:E38),"")</f>
        <v>26</v>
      </c>
      <c r="B38" s="159" t="s">
        <v>8</v>
      </c>
      <c r="C38" s="159" t="s">
        <v>149</v>
      </c>
      <c r="D38" s="217">
        <v>2461</v>
      </c>
      <c r="E38" s="217">
        <v>1475</v>
      </c>
      <c r="F38" s="217">
        <v>3138</v>
      </c>
      <c r="G38" s="217">
        <v>985</v>
      </c>
      <c r="H38" s="217">
        <v>2300</v>
      </c>
      <c r="I38" s="217">
        <v>1438</v>
      </c>
      <c r="J38" s="217">
        <v>253</v>
      </c>
      <c r="K38" s="217">
        <v>2653</v>
      </c>
      <c r="L38" s="217">
        <v>781</v>
      </c>
      <c r="M38" s="217">
        <v>2029</v>
      </c>
      <c r="N38" s="217">
        <v>629</v>
      </c>
      <c r="O38" s="217">
        <v>4819</v>
      </c>
      <c r="P38" s="130"/>
    </row>
    <row r="39" spans="1:17" ht="10.5" customHeight="1">
      <c r="A39" s="101">
        <f>IF(E39&lt;&gt;"",COUNTA($E$8:E39),"")</f>
        <v>27</v>
      </c>
      <c r="B39" s="159" t="s">
        <v>10</v>
      </c>
      <c r="C39" s="159" t="s">
        <v>150</v>
      </c>
      <c r="D39" s="217">
        <v>1913</v>
      </c>
      <c r="E39" s="217">
        <v>921</v>
      </c>
      <c r="F39" s="217">
        <v>2635</v>
      </c>
      <c r="G39" s="217">
        <v>789</v>
      </c>
      <c r="H39" s="217">
        <v>2010</v>
      </c>
      <c r="I39" s="217">
        <v>1202</v>
      </c>
      <c r="J39" s="217">
        <v>175</v>
      </c>
      <c r="K39" s="217">
        <v>2385</v>
      </c>
      <c r="L39" s="217">
        <v>699</v>
      </c>
      <c r="M39" s="217">
        <v>1773</v>
      </c>
      <c r="N39" s="217">
        <v>542</v>
      </c>
      <c r="O39" s="217">
        <v>4579</v>
      </c>
      <c r="P39" s="130"/>
    </row>
    <row r="40" spans="1:17" ht="10.5" customHeight="1">
      <c r="A40" s="101">
        <f>IF(E40&lt;&gt;"",COUNTA($E$8:E40),"")</f>
        <v>28</v>
      </c>
      <c r="B40" s="159" t="s">
        <v>20</v>
      </c>
      <c r="C40" s="159" t="s">
        <v>163</v>
      </c>
      <c r="D40" s="217">
        <v>402</v>
      </c>
      <c r="E40" s="217">
        <v>254</v>
      </c>
      <c r="F40" s="217">
        <v>844</v>
      </c>
      <c r="G40" s="217">
        <v>232</v>
      </c>
      <c r="H40" s="217">
        <v>808</v>
      </c>
      <c r="I40" s="217">
        <v>716</v>
      </c>
      <c r="J40" s="217">
        <v>153</v>
      </c>
      <c r="K40" s="217">
        <v>472</v>
      </c>
      <c r="L40" s="217">
        <v>127</v>
      </c>
      <c r="M40" s="217">
        <v>732</v>
      </c>
      <c r="N40" s="217" t="s">
        <v>129</v>
      </c>
      <c r="O40" s="217">
        <v>668</v>
      </c>
      <c r="P40" s="130"/>
    </row>
    <row r="41" spans="1:17" ht="10.5" customHeight="1">
      <c r="A41" s="101">
        <f>IF(E41&lt;&gt;"",COUNTA($E$8:E41),"")</f>
        <v>29</v>
      </c>
      <c r="B41" s="159" t="s">
        <v>23</v>
      </c>
      <c r="C41" s="159" t="s">
        <v>151</v>
      </c>
      <c r="D41" s="217">
        <v>9003</v>
      </c>
      <c r="E41" s="217">
        <v>4563</v>
      </c>
      <c r="F41" s="217">
        <v>9873</v>
      </c>
      <c r="G41" s="217">
        <v>3152</v>
      </c>
      <c r="H41" s="217">
        <v>9208</v>
      </c>
      <c r="I41" s="217">
        <v>10957</v>
      </c>
      <c r="J41" s="217">
        <v>2511</v>
      </c>
      <c r="K41" s="217">
        <v>5080</v>
      </c>
      <c r="L41" s="217">
        <v>1755</v>
      </c>
      <c r="M41" s="217">
        <v>9567</v>
      </c>
      <c r="N41" s="217">
        <v>2372</v>
      </c>
      <c r="O41" s="217">
        <v>6236</v>
      </c>
      <c r="P41" s="130"/>
    </row>
    <row r="42" spans="1:17" ht="10.5" customHeight="1">
      <c r="A42" s="101">
        <f>IF(E42&lt;&gt;"",COUNTA($E$8:E42),"")</f>
        <v>30</v>
      </c>
      <c r="B42" s="159" t="s">
        <v>27</v>
      </c>
      <c r="C42" s="159" t="s">
        <v>164</v>
      </c>
      <c r="D42" s="217">
        <v>918</v>
      </c>
      <c r="E42" s="217">
        <v>901</v>
      </c>
      <c r="F42" s="217">
        <v>342</v>
      </c>
      <c r="G42" s="217">
        <v>242</v>
      </c>
      <c r="H42" s="217">
        <v>216</v>
      </c>
      <c r="I42" s="217">
        <v>176</v>
      </c>
      <c r="J42" s="217" t="s">
        <v>129</v>
      </c>
      <c r="K42" s="217">
        <v>161</v>
      </c>
      <c r="L42" s="217" t="s">
        <v>129</v>
      </c>
      <c r="M42" s="217">
        <v>286</v>
      </c>
      <c r="N42" s="217">
        <v>218</v>
      </c>
      <c r="O42" s="217">
        <v>85</v>
      </c>
      <c r="P42" s="130"/>
    </row>
    <row r="43" spans="1:17" ht="10.5" customHeight="1">
      <c r="A43" s="101">
        <f>IF(E43&lt;&gt;"",COUNTA($E$8:E43),"")</f>
        <v>31</v>
      </c>
      <c r="B43" s="159" t="s">
        <v>30</v>
      </c>
      <c r="C43" s="159" t="s">
        <v>188</v>
      </c>
      <c r="D43" s="217">
        <v>1368</v>
      </c>
      <c r="E43" s="217">
        <v>687</v>
      </c>
      <c r="F43" s="217">
        <v>787</v>
      </c>
      <c r="G43" s="217">
        <v>278</v>
      </c>
      <c r="H43" s="217">
        <v>229</v>
      </c>
      <c r="I43" s="217">
        <v>418</v>
      </c>
      <c r="J43" s="217">
        <v>212</v>
      </c>
      <c r="K43" s="217">
        <v>353</v>
      </c>
      <c r="L43" s="217">
        <v>293</v>
      </c>
      <c r="M43" s="217">
        <v>662</v>
      </c>
      <c r="N43" s="217">
        <v>341</v>
      </c>
      <c r="O43" s="217">
        <v>422</v>
      </c>
      <c r="P43" s="130"/>
    </row>
    <row r="44" spans="1:17" ht="10.5" customHeight="1">
      <c r="A44" s="101">
        <f>IF(E44&lt;&gt;"",COUNTA($E$8:E44),"")</f>
        <v>32</v>
      </c>
      <c r="B44" s="159" t="s">
        <v>32</v>
      </c>
      <c r="C44" s="159" t="s">
        <v>165</v>
      </c>
      <c r="D44" s="217">
        <v>923</v>
      </c>
      <c r="E44" s="217">
        <v>297</v>
      </c>
      <c r="F44" s="217">
        <v>521</v>
      </c>
      <c r="G44" s="217" t="s">
        <v>129</v>
      </c>
      <c r="H44" s="217">
        <v>359</v>
      </c>
      <c r="I44" s="217">
        <v>628</v>
      </c>
      <c r="J44" s="217">
        <v>151</v>
      </c>
      <c r="K44" s="217">
        <v>265</v>
      </c>
      <c r="L44" s="217">
        <v>88</v>
      </c>
      <c r="M44" s="217">
        <v>580</v>
      </c>
      <c r="N44" s="217">
        <v>214</v>
      </c>
      <c r="O44" s="217">
        <v>270</v>
      </c>
      <c r="P44" s="130"/>
    </row>
    <row r="45" spans="1:17" ht="21" customHeight="1">
      <c r="A45" s="101">
        <f>IF(E45&lt;&gt;"",COUNTA($E$8:E45),"")</f>
        <v>33</v>
      </c>
      <c r="B45" s="161" t="s">
        <v>49</v>
      </c>
      <c r="C45" s="159" t="s">
        <v>194</v>
      </c>
      <c r="D45" s="217">
        <v>7853</v>
      </c>
      <c r="E45" s="217">
        <v>3912</v>
      </c>
      <c r="F45" s="217">
        <v>4610</v>
      </c>
      <c r="G45" s="217">
        <v>2142</v>
      </c>
      <c r="H45" s="217">
        <v>3598</v>
      </c>
      <c r="I45" s="217">
        <v>3160</v>
      </c>
      <c r="J45" s="217">
        <v>1538</v>
      </c>
      <c r="K45" s="217">
        <v>1498</v>
      </c>
      <c r="L45" s="217">
        <v>695</v>
      </c>
      <c r="M45" s="217">
        <v>5129</v>
      </c>
      <c r="N45" s="217">
        <v>2660</v>
      </c>
      <c r="O45" s="217">
        <v>2258</v>
      </c>
      <c r="P45" s="130"/>
    </row>
    <row r="46" spans="1:17" ht="21" customHeight="1">
      <c r="A46" s="101">
        <f>IF(E46&lt;&gt;"",COUNTA($E$8:E46),"")</f>
        <v>34</v>
      </c>
      <c r="B46" s="161" t="s">
        <v>38</v>
      </c>
      <c r="C46" s="159" t="s">
        <v>189</v>
      </c>
      <c r="D46" s="217">
        <v>22282</v>
      </c>
      <c r="E46" s="217">
        <v>14578</v>
      </c>
      <c r="F46" s="217">
        <v>22301</v>
      </c>
      <c r="G46" s="217">
        <v>9260</v>
      </c>
      <c r="H46" s="217">
        <v>14735</v>
      </c>
      <c r="I46" s="217">
        <v>17595</v>
      </c>
      <c r="J46" s="217">
        <v>7647</v>
      </c>
      <c r="K46" s="217">
        <v>9808</v>
      </c>
      <c r="L46" s="217">
        <v>4470</v>
      </c>
      <c r="M46" s="217">
        <v>22833</v>
      </c>
      <c r="N46" s="217">
        <v>9466</v>
      </c>
      <c r="O46" s="217">
        <v>13986</v>
      </c>
      <c r="P46" s="130"/>
    </row>
    <row r="47" spans="1:17" ht="21" customHeight="1">
      <c r="A47" s="101">
        <f>IF(E47&lt;&gt;"",COUNTA($E$8:E47),"")</f>
        <v>35</v>
      </c>
      <c r="B47" s="161" t="s">
        <v>43</v>
      </c>
      <c r="C47" s="159" t="s">
        <v>195</v>
      </c>
      <c r="D47" s="217">
        <v>2425</v>
      </c>
      <c r="E47" s="217">
        <v>1643</v>
      </c>
      <c r="F47" s="217">
        <v>2286</v>
      </c>
      <c r="G47" s="217">
        <v>894</v>
      </c>
      <c r="H47" s="217">
        <v>1111</v>
      </c>
      <c r="I47" s="217">
        <v>1795</v>
      </c>
      <c r="J47" s="217">
        <v>638</v>
      </c>
      <c r="K47" s="217">
        <v>950</v>
      </c>
      <c r="L47" s="217">
        <v>447</v>
      </c>
      <c r="M47" s="217">
        <v>1778</v>
      </c>
      <c r="N47" s="217">
        <v>714</v>
      </c>
      <c r="O47" s="217">
        <v>1051</v>
      </c>
      <c r="P47" s="130"/>
    </row>
    <row r="48" spans="1:17" ht="11.1" customHeight="1">
      <c r="A48" s="101" t="str">
        <f>IF(E48&lt;&gt;"",COUNTA($E$8:E48),"")</f>
        <v/>
      </c>
      <c r="B48" s="160"/>
      <c r="C48" s="162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</row>
    <row r="49" spans="1:17" ht="11.1" customHeight="1">
      <c r="A49" s="101">
        <f>IF(E49&lt;&gt;"",COUNTA($E$8:E49),"")</f>
        <v>36</v>
      </c>
      <c r="B49" s="160"/>
      <c r="C49" s="159" t="s">
        <v>56</v>
      </c>
      <c r="D49" s="217">
        <v>1014</v>
      </c>
      <c r="E49" s="217">
        <v>963</v>
      </c>
      <c r="F49" s="217">
        <v>1144</v>
      </c>
      <c r="G49" s="217">
        <v>552</v>
      </c>
      <c r="H49" s="217">
        <v>694</v>
      </c>
      <c r="I49" s="217">
        <v>892</v>
      </c>
      <c r="J49" s="217">
        <v>349</v>
      </c>
      <c r="K49" s="217">
        <v>468</v>
      </c>
      <c r="L49" s="217">
        <v>217</v>
      </c>
      <c r="M49" s="217">
        <v>1071</v>
      </c>
      <c r="N49" s="217">
        <v>444</v>
      </c>
      <c r="O49" s="217">
        <v>678</v>
      </c>
      <c r="P49" s="130"/>
      <c r="Q49" s="130"/>
    </row>
    <row r="50" spans="1:17" ht="10.5" customHeight="1">
      <c r="A50" s="101">
        <f>IF(E50&lt;&gt;"",COUNTA($E$8:E50),"")</f>
        <v>37</v>
      </c>
      <c r="B50" s="160"/>
      <c r="C50" s="159" t="s">
        <v>57</v>
      </c>
      <c r="D50" s="217">
        <v>3376</v>
      </c>
      <c r="E50" s="217">
        <v>1871</v>
      </c>
      <c r="F50" s="217">
        <v>2696</v>
      </c>
      <c r="G50" s="217">
        <v>1226</v>
      </c>
      <c r="H50" s="217">
        <v>1812</v>
      </c>
      <c r="I50" s="217">
        <v>2280</v>
      </c>
      <c r="J50" s="217">
        <v>912</v>
      </c>
      <c r="K50" s="217">
        <v>1299</v>
      </c>
      <c r="L50" s="217">
        <v>582</v>
      </c>
      <c r="M50" s="217">
        <v>2662</v>
      </c>
      <c r="N50" s="217">
        <v>1151</v>
      </c>
      <c r="O50" s="217">
        <v>1616</v>
      </c>
      <c r="P50" s="130"/>
    </row>
    <row r="51" spans="1:17" ht="10.5" customHeight="1">
      <c r="A51" s="101">
        <f>IF(E51&lt;&gt;"",COUNTA($E$8:E51),"")</f>
        <v>38</v>
      </c>
      <c r="B51" s="160"/>
      <c r="C51" s="159" t="s">
        <v>58</v>
      </c>
      <c r="D51" s="217">
        <v>4286</v>
      </c>
      <c r="E51" s="217">
        <v>1854</v>
      </c>
      <c r="F51" s="217">
        <v>2678</v>
      </c>
      <c r="G51" s="217">
        <v>1147</v>
      </c>
      <c r="H51" s="217">
        <v>2108</v>
      </c>
      <c r="I51" s="217">
        <v>2310</v>
      </c>
      <c r="J51" s="217">
        <v>914</v>
      </c>
      <c r="K51" s="217">
        <v>1295</v>
      </c>
      <c r="L51" s="217">
        <v>546</v>
      </c>
      <c r="M51" s="217">
        <v>3052</v>
      </c>
      <c r="N51" s="217">
        <v>1485</v>
      </c>
      <c r="O51" s="217">
        <v>1804</v>
      </c>
      <c r="P51" s="130"/>
    </row>
    <row r="52" spans="1:17" ht="10.5" customHeight="1">
      <c r="A52" s="101">
        <f>IF(E52&lt;&gt;"",COUNTA($E$8:E52),"")</f>
        <v>39</v>
      </c>
      <c r="B52" s="160"/>
      <c r="C52" s="159" t="s">
        <v>59</v>
      </c>
      <c r="D52" s="217">
        <v>5129</v>
      </c>
      <c r="E52" s="217">
        <v>2587</v>
      </c>
      <c r="F52" s="217">
        <v>3715</v>
      </c>
      <c r="G52" s="217">
        <v>1500</v>
      </c>
      <c r="H52" s="217">
        <v>2865</v>
      </c>
      <c r="I52" s="217">
        <v>3164</v>
      </c>
      <c r="J52" s="217">
        <v>1222</v>
      </c>
      <c r="K52" s="217">
        <v>1867</v>
      </c>
      <c r="L52" s="217">
        <v>773</v>
      </c>
      <c r="M52" s="217">
        <v>4008</v>
      </c>
      <c r="N52" s="217">
        <v>1771</v>
      </c>
      <c r="O52" s="217">
        <v>2615</v>
      </c>
      <c r="P52" s="130"/>
    </row>
    <row r="53" spans="1:17" ht="10.5" customHeight="1">
      <c r="A53" s="101">
        <f>IF(E53&lt;&gt;"",COUNTA($E$8:E53),"")</f>
        <v>40</v>
      </c>
      <c r="B53" s="160"/>
      <c r="C53" s="159" t="s">
        <v>60</v>
      </c>
      <c r="D53" s="217">
        <v>6839</v>
      </c>
      <c r="E53" s="217">
        <v>3793</v>
      </c>
      <c r="F53" s="217">
        <v>5825</v>
      </c>
      <c r="G53" s="217">
        <v>2265</v>
      </c>
      <c r="H53" s="217">
        <v>4393</v>
      </c>
      <c r="I53" s="217">
        <v>4797</v>
      </c>
      <c r="J53" s="217">
        <v>1744</v>
      </c>
      <c r="K53" s="217">
        <v>2947</v>
      </c>
      <c r="L53" s="217">
        <v>1256</v>
      </c>
      <c r="M53" s="217">
        <v>5902</v>
      </c>
      <c r="N53" s="217">
        <v>2364</v>
      </c>
      <c r="O53" s="217">
        <v>3901</v>
      </c>
      <c r="P53" s="130"/>
    </row>
    <row r="54" spans="1:17" ht="10.5" customHeight="1">
      <c r="A54" s="101">
        <f>IF(E54&lt;&gt;"",COUNTA($E$8:E54),"")</f>
        <v>41</v>
      </c>
      <c r="B54" s="160"/>
      <c r="C54" s="159" t="s">
        <v>61</v>
      </c>
      <c r="D54" s="217">
        <v>6041</v>
      </c>
      <c r="E54" s="217">
        <v>3617</v>
      </c>
      <c r="F54" s="217">
        <v>5795</v>
      </c>
      <c r="G54" s="217">
        <v>2158</v>
      </c>
      <c r="H54" s="217">
        <v>4147</v>
      </c>
      <c r="I54" s="217">
        <v>4735</v>
      </c>
      <c r="J54" s="217">
        <v>1722</v>
      </c>
      <c r="K54" s="217">
        <v>2756</v>
      </c>
      <c r="L54" s="217">
        <v>1126</v>
      </c>
      <c r="M54" s="217">
        <v>5585</v>
      </c>
      <c r="N54" s="217">
        <v>2081</v>
      </c>
      <c r="O54" s="217">
        <v>3866</v>
      </c>
      <c r="P54" s="130"/>
    </row>
    <row r="55" spans="1:17" ht="10.5" customHeight="1">
      <c r="A55" s="101">
        <f>IF(E55&lt;&gt;"",COUNTA($E$8:E55),"")</f>
        <v>42</v>
      </c>
      <c r="B55" s="160"/>
      <c r="C55" s="159" t="s">
        <v>62</v>
      </c>
      <c r="D55" s="217">
        <v>4752</v>
      </c>
      <c r="E55" s="217">
        <v>3043</v>
      </c>
      <c r="F55" s="217">
        <v>4909</v>
      </c>
      <c r="G55" s="217">
        <v>1900</v>
      </c>
      <c r="H55" s="217">
        <v>3521</v>
      </c>
      <c r="I55" s="217">
        <v>4057</v>
      </c>
      <c r="J55" s="217">
        <v>1508</v>
      </c>
      <c r="K55" s="217">
        <v>2247</v>
      </c>
      <c r="L55" s="217">
        <v>905</v>
      </c>
      <c r="M55" s="217">
        <v>4847</v>
      </c>
      <c r="N55" s="217">
        <v>1738</v>
      </c>
      <c r="O55" s="217">
        <v>3207</v>
      </c>
      <c r="P55" s="130"/>
    </row>
    <row r="56" spans="1:17" ht="10.5" customHeight="1">
      <c r="A56" s="101">
        <f>IF(E56&lt;&gt;"",COUNTA($E$8:E56),"")</f>
        <v>43</v>
      </c>
      <c r="B56" s="160"/>
      <c r="C56" s="159" t="s">
        <v>63</v>
      </c>
      <c r="D56" s="217">
        <v>4784</v>
      </c>
      <c r="E56" s="217">
        <v>3065</v>
      </c>
      <c r="F56" s="217">
        <v>5309</v>
      </c>
      <c r="G56" s="217">
        <v>1973</v>
      </c>
      <c r="H56" s="217">
        <v>3880</v>
      </c>
      <c r="I56" s="217">
        <v>4308</v>
      </c>
      <c r="J56" s="217">
        <v>1398</v>
      </c>
      <c r="K56" s="217">
        <v>2530</v>
      </c>
      <c r="L56" s="217">
        <v>968</v>
      </c>
      <c r="M56" s="217">
        <v>4936</v>
      </c>
      <c r="N56" s="217">
        <v>1724</v>
      </c>
      <c r="O56" s="217">
        <v>3740</v>
      </c>
      <c r="P56" s="130"/>
    </row>
    <row r="57" spans="1:17" ht="10.5" customHeight="1">
      <c r="A57" s="101">
        <f>IF(E57&lt;&gt;"",COUNTA($E$8:E57),"")</f>
        <v>44</v>
      </c>
      <c r="B57" s="160"/>
      <c r="C57" s="159" t="s">
        <v>64</v>
      </c>
      <c r="D57" s="217">
        <v>6034</v>
      </c>
      <c r="E57" s="217">
        <v>3930</v>
      </c>
      <c r="F57" s="217">
        <v>6937</v>
      </c>
      <c r="G57" s="217">
        <v>2460</v>
      </c>
      <c r="H57" s="217">
        <v>5100</v>
      </c>
      <c r="I57" s="217">
        <v>5649</v>
      </c>
      <c r="J57" s="217">
        <v>1823</v>
      </c>
      <c r="K57" s="217">
        <v>3290</v>
      </c>
      <c r="L57" s="217">
        <v>1233</v>
      </c>
      <c r="M57" s="217">
        <v>6183</v>
      </c>
      <c r="N57" s="217">
        <v>2107</v>
      </c>
      <c r="O57" s="217">
        <v>4976</v>
      </c>
      <c r="P57" s="130"/>
    </row>
    <row r="58" spans="1:17" ht="10.5" customHeight="1">
      <c r="A58" s="101">
        <f>IF(E58&lt;&gt;"",COUNTA($E$8:E58),"")</f>
        <v>45</v>
      </c>
      <c r="B58" s="160"/>
      <c r="C58" s="159" t="s">
        <v>52</v>
      </c>
      <c r="D58" s="217">
        <v>4891</v>
      </c>
      <c r="E58" s="217">
        <v>3267</v>
      </c>
      <c r="F58" s="217">
        <v>5773</v>
      </c>
      <c r="G58" s="217">
        <v>2051</v>
      </c>
      <c r="H58" s="217">
        <v>4311</v>
      </c>
      <c r="I58" s="217">
        <v>4665</v>
      </c>
      <c r="J58" s="217">
        <v>1494</v>
      </c>
      <c r="K58" s="217">
        <v>2628</v>
      </c>
      <c r="L58" s="217">
        <v>1019</v>
      </c>
      <c r="M58" s="217">
        <v>5271</v>
      </c>
      <c r="N58" s="217">
        <v>1713</v>
      </c>
      <c r="O58" s="217">
        <v>3991</v>
      </c>
      <c r="P58" s="130"/>
    </row>
    <row r="59" spans="1:17" ht="10.5" customHeight="1">
      <c r="A59" s="101">
        <f>IF(E59&lt;&gt;"",COUNTA($E$8:E59),"")</f>
        <v>46</v>
      </c>
      <c r="B59" s="160"/>
      <c r="C59" s="159" t="s">
        <v>53</v>
      </c>
      <c r="D59" s="217">
        <v>509</v>
      </c>
      <c r="E59" s="217">
        <v>340</v>
      </c>
      <c r="F59" s="217">
        <v>571</v>
      </c>
      <c r="G59" s="217">
        <v>184</v>
      </c>
      <c r="H59" s="217">
        <v>459</v>
      </c>
      <c r="I59" s="217">
        <v>459</v>
      </c>
      <c r="J59" s="217">
        <v>147</v>
      </c>
      <c r="K59" s="217">
        <v>281</v>
      </c>
      <c r="L59" s="217">
        <v>117</v>
      </c>
      <c r="M59" s="217">
        <v>526</v>
      </c>
      <c r="N59" s="217">
        <v>155</v>
      </c>
      <c r="O59" s="217">
        <v>370</v>
      </c>
      <c r="P59" s="130"/>
    </row>
    <row r="60" spans="1:17" ht="11.45" customHeight="1">
      <c r="A60" s="114"/>
    </row>
    <row r="61" spans="1:17" ht="11.45" customHeight="1">
      <c r="C61" s="93"/>
      <c r="D61" s="112"/>
      <c r="E61" s="112"/>
      <c r="F61" s="112"/>
      <c r="G61" s="112"/>
      <c r="H61" s="112"/>
      <c r="I61" s="112"/>
      <c r="J61" s="112"/>
    </row>
    <row r="62" spans="1:17" ht="11.45" customHeight="1">
      <c r="C62" s="93"/>
      <c r="D62" s="112"/>
      <c r="E62" s="112"/>
      <c r="F62" s="112"/>
      <c r="G62" s="112"/>
      <c r="H62" s="112"/>
      <c r="I62" s="112"/>
      <c r="J62" s="112"/>
    </row>
    <row r="63" spans="1:17" ht="11.45" customHeight="1">
      <c r="D63" s="112"/>
      <c r="E63" s="112"/>
      <c r="F63" s="112"/>
      <c r="G63" s="112"/>
      <c r="H63" s="112"/>
      <c r="I63" s="112"/>
      <c r="J63" s="112"/>
    </row>
  </sheetData>
  <mergeCells count="24">
    <mergeCell ref="A1:C1"/>
    <mergeCell ref="D1:I1"/>
    <mergeCell ref="J1:O1"/>
    <mergeCell ref="A2:A5"/>
    <mergeCell ref="B2:B5"/>
    <mergeCell ref="C2:C5"/>
    <mergeCell ref="F2:F5"/>
    <mergeCell ref="H2:H5"/>
    <mergeCell ref="D34:I34"/>
    <mergeCell ref="J34:O34"/>
    <mergeCell ref="I2:I5"/>
    <mergeCell ref="K2:K5"/>
    <mergeCell ref="M2:M5"/>
    <mergeCell ref="O2:O5"/>
    <mergeCell ref="D2:D5"/>
    <mergeCell ref="E2:E5"/>
    <mergeCell ref="L3:L5"/>
    <mergeCell ref="N3:N5"/>
    <mergeCell ref="D33:I33"/>
    <mergeCell ref="J33:O33"/>
    <mergeCell ref="G3:G5"/>
    <mergeCell ref="J3:J5"/>
    <mergeCell ref="D7:I7"/>
    <mergeCell ref="J7:O7"/>
  </mergeCells>
  <conditionalFormatting sqref="D33 D34:I34">
    <cfRule type="cellIs" dxfId="49" priority="5" stopIfTrue="1" operator="between">
      <formula>0.1</formula>
      <formula>2.9</formula>
    </cfRule>
  </conditionalFormatting>
  <conditionalFormatting sqref="J33 J34:O34">
    <cfRule type="cellIs" dxfId="48" priority="4" stopIfTrue="1" operator="between">
      <formula>0.1</formula>
      <formula>2.9</formula>
    </cfRule>
  </conditionalFormatting>
  <conditionalFormatting sqref="D8:O8">
    <cfRule type="cellIs" dxfId="47" priority="3" stopIfTrue="1" operator="between">
      <formula>0.1</formula>
      <formula>2.9</formula>
    </cfRule>
  </conditionalFormatting>
  <conditionalFormatting sqref="D9:O32">
    <cfRule type="cellIs" dxfId="46" priority="2" stopIfTrue="1" operator="between">
      <formula>0.1</formula>
      <formula>2.9</formula>
    </cfRule>
  </conditionalFormatting>
  <conditionalFormatting sqref="D35:O59">
    <cfRule type="cellIs" dxfId="45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41&amp;R&amp;"-,Standard"&amp;7&amp;P</oddFooter>
    <evenFooter>&amp;L&amp;"-,Standard"&amp;7&amp;P&amp;R&amp;"-,Standard"&amp;7StatA MV, Statistischer Bericht A653 2024 41</even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0"/>
  <dimension ref="A1:M62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:L9"/>
    </sheetView>
  </sheetViews>
  <sheetFormatPr baseColWidth="10" defaultRowHeight="11.45" customHeight="1"/>
  <cols>
    <col min="1" max="1" width="3.7109375" style="122" customWidth="1"/>
    <col min="2" max="2" width="9.7109375" style="140" customWidth="1"/>
    <col min="3" max="3" width="8.28515625" style="122" customWidth="1"/>
    <col min="4" max="4" width="7.28515625" style="122" customWidth="1"/>
    <col min="5" max="5" width="7.7109375" style="122" customWidth="1"/>
    <col min="6" max="7" width="7.28515625" style="122" customWidth="1"/>
    <col min="8" max="11" width="7.7109375" style="122" customWidth="1"/>
    <col min="12" max="12" width="9.7109375" style="122" customWidth="1"/>
    <col min="13" max="13" width="8.7109375" style="122" customWidth="1"/>
    <col min="14" max="16384" width="11.42578125" style="122"/>
  </cols>
  <sheetData>
    <row r="1" spans="1:13" s="164" customFormat="1" ht="54" customHeight="1">
      <c r="A1" s="322" t="s">
        <v>127</v>
      </c>
      <c r="B1" s="323"/>
      <c r="C1" s="324" t="s">
        <v>217</v>
      </c>
      <c r="D1" s="324"/>
      <c r="E1" s="324"/>
      <c r="F1" s="324"/>
      <c r="G1" s="324"/>
      <c r="H1" s="324"/>
      <c r="I1" s="324"/>
      <c r="J1" s="324"/>
      <c r="K1" s="324"/>
      <c r="L1" s="325"/>
    </row>
    <row r="2" spans="1:13" ht="11.45" customHeight="1">
      <c r="A2" s="306" t="s">
        <v>80</v>
      </c>
      <c r="B2" s="284" t="s">
        <v>116</v>
      </c>
      <c r="C2" s="301" t="s">
        <v>304</v>
      </c>
      <c r="D2" s="284" t="s">
        <v>55</v>
      </c>
      <c r="E2" s="302"/>
      <c r="F2" s="302"/>
      <c r="G2" s="302"/>
      <c r="H2" s="284" t="s">
        <v>196</v>
      </c>
      <c r="I2" s="302"/>
      <c r="J2" s="302"/>
      <c r="K2" s="302"/>
      <c r="L2" s="326"/>
    </row>
    <row r="3" spans="1:13" ht="11.45" customHeight="1">
      <c r="A3" s="306"/>
      <c r="B3" s="284"/>
      <c r="C3" s="301"/>
      <c r="D3" s="301" t="s">
        <v>4</v>
      </c>
      <c r="E3" s="301" t="s">
        <v>86</v>
      </c>
      <c r="F3" s="280" t="s">
        <v>186</v>
      </c>
      <c r="G3" s="280" t="s">
        <v>87</v>
      </c>
      <c r="H3" s="280" t="s">
        <v>117</v>
      </c>
      <c r="I3" s="280" t="s">
        <v>193</v>
      </c>
      <c r="J3" s="280" t="s">
        <v>118</v>
      </c>
      <c r="K3" s="280" t="s">
        <v>191</v>
      </c>
      <c r="L3" s="289" t="s">
        <v>192</v>
      </c>
    </row>
    <row r="4" spans="1:13" ht="11.45" customHeight="1">
      <c r="A4" s="306"/>
      <c r="B4" s="284"/>
      <c r="C4" s="301"/>
      <c r="D4" s="301"/>
      <c r="E4" s="301"/>
      <c r="F4" s="280"/>
      <c r="G4" s="280"/>
      <c r="H4" s="280"/>
      <c r="I4" s="280"/>
      <c r="J4" s="280"/>
      <c r="K4" s="280"/>
      <c r="L4" s="289"/>
    </row>
    <row r="5" spans="1:13" ht="11.45" customHeight="1">
      <c r="A5" s="306"/>
      <c r="B5" s="284"/>
      <c r="C5" s="301"/>
      <c r="D5" s="301"/>
      <c r="E5" s="301"/>
      <c r="F5" s="280"/>
      <c r="G5" s="280"/>
      <c r="H5" s="280"/>
      <c r="I5" s="280"/>
      <c r="J5" s="280"/>
      <c r="K5" s="280"/>
      <c r="L5" s="289"/>
    </row>
    <row r="6" spans="1:13" ht="11.45" customHeight="1">
      <c r="A6" s="306"/>
      <c r="B6" s="284"/>
      <c r="C6" s="301"/>
      <c r="D6" s="301"/>
      <c r="E6" s="301"/>
      <c r="F6" s="280"/>
      <c r="G6" s="280"/>
      <c r="H6" s="280"/>
      <c r="I6" s="280"/>
      <c r="J6" s="280"/>
      <c r="K6" s="280"/>
      <c r="L6" s="289"/>
    </row>
    <row r="7" spans="1:13" ht="11.45" customHeight="1">
      <c r="A7" s="306"/>
      <c r="B7" s="284"/>
      <c r="C7" s="301"/>
      <c r="D7" s="301"/>
      <c r="E7" s="301"/>
      <c r="F7" s="280"/>
      <c r="G7" s="280"/>
      <c r="H7" s="280"/>
      <c r="I7" s="280"/>
      <c r="J7" s="280"/>
      <c r="K7" s="280"/>
      <c r="L7" s="289"/>
    </row>
    <row r="8" spans="1:13" s="135" customFormat="1" ht="11.45" customHeight="1">
      <c r="A8" s="131">
        <v>1</v>
      </c>
      <c r="B8" s="132">
        <v>2</v>
      </c>
      <c r="C8" s="132">
        <v>3</v>
      </c>
      <c r="D8" s="133">
        <v>4</v>
      </c>
      <c r="E8" s="132">
        <v>5</v>
      </c>
      <c r="F8" s="132">
        <v>6</v>
      </c>
      <c r="G8" s="133">
        <v>7</v>
      </c>
      <c r="H8" s="132">
        <v>8</v>
      </c>
      <c r="I8" s="132">
        <v>9</v>
      </c>
      <c r="J8" s="133">
        <v>10</v>
      </c>
      <c r="K8" s="132">
        <v>11</v>
      </c>
      <c r="L8" s="134">
        <v>12</v>
      </c>
    </row>
    <row r="9" spans="1:13" ht="24.95" customHeight="1">
      <c r="A9" s="136"/>
      <c r="B9" s="192"/>
      <c r="C9" s="327" t="s">
        <v>1</v>
      </c>
      <c r="D9" s="328"/>
      <c r="E9" s="328"/>
      <c r="F9" s="328"/>
      <c r="G9" s="328"/>
      <c r="H9" s="328"/>
      <c r="I9" s="328"/>
      <c r="J9" s="328"/>
      <c r="K9" s="328"/>
      <c r="L9" s="328"/>
    </row>
    <row r="10" spans="1:13" ht="11.45" customHeight="1">
      <c r="A10" s="101">
        <f>IF(B10&lt;&gt;"",COUNTA($B$10:B10),"")</f>
        <v>1</v>
      </c>
      <c r="B10" s="193">
        <v>39629</v>
      </c>
      <c r="C10" s="211">
        <v>528348</v>
      </c>
      <c r="D10" s="211">
        <v>269177</v>
      </c>
      <c r="E10" s="211" t="s">
        <v>129</v>
      </c>
      <c r="F10" s="211">
        <v>4450</v>
      </c>
      <c r="G10" s="211">
        <v>39521</v>
      </c>
      <c r="H10" s="211">
        <v>16983</v>
      </c>
      <c r="I10" s="211">
        <v>116095</v>
      </c>
      <c r="J10" s="211">
        <v>126737</v>
      </c>
      <c r="K10" s="211">
        <v>82406</v>
      </c>
      <c r="L10" s="211">
        <v>186097</v>
      </c>
      <c r="M10" s="137"/>
    </row>
    <row r="11" spans="1:13" ht="11.45" customHeight="1">
      <c r="A11" s="101">
        <f>IF(B11&lt;&gt;"",COUNTA($B$10:B11),"")</f>
        <v>2</v>
      </c>
      <c r="B11" s="193">
        <v>39994</v>
      </c>
      <c r="C11" s="211">
        <v>528916</v>
      </c>
      <c r="D11" s="211">
        <v>272792</v>
      </c>
      <c r="E11" s="211" t="s">
        <v>129</v>
      </c>
      <c r="F11" s="211">
        <v>5033</v>
      </c>
      <c r="G11" s="211">
        <v>36848</v>
      </c>
      <c r="H11" s="211">
        <v>16759</v>
      </c>
      <c r="I11" s="211">
        <v>114888</v>
      </c>
      <c r="J11" s="211">
        <v>127365</v>
      </c>
      <c r="K11" s="211">
        <v>83646</v>
      </c>
      <c r="L11" s="211">
        <v>186239</v>
      </c>
      <c r="M11" s="137"/>
    </row>
    <row r="12" spans="1:13" ht="11.45" customHeight="1">
      <c r="A12" s="101">
        <f>IF(B12&lt;&gt;"",COUNTA($B$10:B12),"")</f>
        <v>3</v>
      </c>
      <c r="B12" s="193">
        <v>40359</v>
      </c>
      <c r="C12" s="211">
        <v>533974</v>
      </c>
      <c r="D12" s="211">
        <v>274986</v>
      </c>
      <c r="E12" s="211" t="s">
        <v>129</v>
      </c>
      <c r="F12" s="211">
        <v>5373</v>
      </c>
      <c r="G12" s="211">
        <v>31844</v>
      </c>
      <c r="H12" s="211">
        <v>16600</v>
      </c>
      <c r="I12" s="211">
        <v>115425</v>
      </c>
      <c r="J12" s="211">
        <v>128774</v>
      </c>
      <c r="K12" s="211">
        <v>85351</v>
      </c>
      <c r="L12" s="211">
        <v>187812</v>
      </c>
      <c r="M12" s="137"/>
    </row>
    <row r="13" spans="1:13" ht="11.45" customHeight="1">
      <c r="A13" s="101">
        <f>IF(B13&lt;&gt;"",COUNTA($B$10:B13),"")</f>
        <v>4</v>
      </c>
      <c r="B13" s="193">
        <v>40724</v>
      </c>
      <c r="C13" s="211">
        <v>537751</v>
      </c>
      <c r="D13" s="211">
        <v>276697</v>
      </c>
      <c r="E13" s="211">
        <v>132747</v>
      </c>
      <c r="F13" s="211">
        <v>6267</v>
      </c>
      <c r="G13" s="211">
        <v>26946</v>
      </c>
      <c r="H13" s="211">
        <v>16653</v>
      </c>
      <c r="I13" s="211">
        <v>117843</v>
      </c>
      <c r="J13" s="211">
        <v>132290</v>
      </c>
      <c r="K13" s="211">
        <v>86624</v>
      </c>
      <c r="L13" s="211">
        <v>184334</v>
      </c>
      <c r="M13" s="137"/>
    </row>
    <row r="14" spans="1:13" ht="11.45" customHeight="1">
      <c r="A14" s="101">
        <f>IF(B14&lt;&gt;"",COUNTA($B$10:B14),"")</f>
        <v>5</v>
      </c>
      <c r="B14" s="193">
        <v>41090</v>
      </c>
      <c r="C14" s="211">
        <v>542493</v>
      </c>
      <c r="D14" s="211">
        <v>278845</v>
      </c>
      <c r="E14" s="211">
        <v>140694</v>
      </c>
      <c r="F14" s="211">
        <v>7674</v>
      </c>
      <c r="G14" s="211">
        <v>22961</v>
      </c>
      <c r="H14" s="211">
        <v>16716</v>
      </c>
      <c r="I14" s="211">
        <v>118931</v>
      </c>
      <c r="J14" s="211">
        <v>133809</v>
      </c>
      <c r="K14" s="211">
        <v>87634</v>
      </c>
      <c r="L14" s="211">
        <v>185398</v>
      </c>
      <c r="M14" s="137"/>
    </row>
    <row r="15" spans="1:13" ht="11.45" customHeight="1">
      <c r="A15" s="101">
        <f>IF(B15&lt;&gt;"",COUNTA($B$10:B15),"")</f>
        <v>6</v>
      </c>
      <c r="B15" s="193">
        <v>41455</v>
      </c>
      <c r="C15" s="211">
        <v>543571</v>
      </c>
      <c r="D15" s="211">
        <v>280255</v>
      </c>
      <c r="E15" s="211">
        <v>140440</v>
      </c>
      <c r="F15" s="211">
        <v>8890</v>
      </c>
      <c r="G15" s="211">
        <v>20874</v>
      </c>
      <c r="H15" s="211">
        <v>16811</v>
      </c>
      <c r="I15" s="211">
        <v>118691</v>
      </c>
      <c r="J15" s="211">
        <v>133416</v>
      </c>
      <c r="K15" s="211">
        <v>88186</v>
      </c>
      <c r="L15" s="211">
        <v>186464</v>
      </c>
      <c r="M15" s="137"/>
    </row>
    <row r="16" spans="1:13" ht="11.45" customHeight="1">
      <c r="A16" s="101">
        <f>IF(B16&lt;&gt;"",COUNTA($B$10:B16),"")</f>
        <v>7</v>
      </c>
      <c r="B16" s="193">
        <v>41820</v>
      </c>
      <c r="C16" s="211">
        <v>549500</v>
      </c>
      <c r="D16" s="211">
        <v>283548</v>
      </c>
      <c r="E16" s="211">
        <v>145940</v>
      </c>
      <c r="F16" s="211">
        <v>11650</v>
      </c>
      <c r="G16" s="211">
        <v>19848</v>
      </c>
      <c r="H16" s="211">
        <v>17221</v>
      </c>
      <c r="I16" s="211">
        <v>118546</v>
      </c>
      <c r="J16" s="211">
        <v>135218</v>
      </c>
      <c r="K16" s="211">
        <v>89769</v>
      </c>
      <c r="L16" s="211">
        <v>188745</v>
      </c>
      <c r="M16" s="137"/>
    </row>
    <row r="17" spans="1:13" ht="11.45" customHeight="1">
      <c r="A17" s="101">
        <f>IF(B17&lt;&gt;"",COUNTA($B$10:B17),"")</f>
        <v>8</v>
      </c>
      <c r="B17" s="193">
        <v>42185</v>
      </c>
      <c r="C17" s="211">
        <v>553845</v>
      </c>
      <c r="D17" s="211">
        <v>286053</v>
      </c>
      <c r="E17" s="211">
        <v>153588</v>
      </c>
      <c r="F17" s="211">
        <v>13634</v>
      </c>
      <c r="G17" s="211">
        <v>19317</v>
      </c>
      <c r="H17" s="211">
        <v>16903</v>
      </c>
      <c r="I17" s="211">
        <v>118852</v>
      </c>
      <c r="J17" s="211">
        <v>137822</v>
      </c>
      <c r="K17" s="211">
        <v>90668</v>
      </c>
      <c r="L17" s="211">
        <v>189599</v>
      </c>
      <c r="M17" s="137"/>
    </row>
    <row r="18" spans="1:13" ht="11.45" customHeight="1">
      <c r="A18" s="101">
        <f>IF(B18&lt;&gt;"",COUNTA($B$10:B18),"")</f>
        <v>9</v>
      </c>
      <c r="B18" s="193">
        <v>42551</v>
      </c>
      <c r="C18" s="218">
        <v>560372</v>
      </c>
      <c r="D18" s="218">
        <v>287594</v>
      </c>
      <c r="E18" s="218">
        <v>160354</v>
      </c>
      <c r="F18" s="218">
        <v>17208</v>
      </c>
      <c r="G18" s="218">
        <v>18904</v>
      </c>
      <c r="H18" s="218">
        <v>16394</v>
      </c>
      <c r="I18" s="218">
        <v>120663</v>
      </c>
      <c r="J18" s="218">
        <v>139341</v>
      </c>
      <c r="K18" s="218">
        <v>90751</v>
      </c>
      <c r="L18" s="218">
        <v>193221</v>
      </c>
      <c r="M18" s="137"/>
    </row>
    <row r="19" spans="1:13" ht="11.45" customHeight="1">
      <c r="A19" s="101">
        <f>IF(B19&lt;&gt;"",COUNTA($B$10:B19),"")</f>
        <v>10</v>
      </c>
      <c r="B19" s="193">
        <v>42916</v>
      </c>
      <c r="C19" s="218">
        <v>567650</v>
      </c>
      <c r="D19" s="218">
        <v>289888</v>
      </c>
      <c r="E19" s="218">
        <v>166271</v>
      </c>
      <c r="F19" s="218">
        <v>21261</v>
      </c>
      <c r="G19" s="218">
        <v>18976</v>
      </c>
      <c r="H19" s="218">
        <v>15980</v>
      </c>
      <c r="I19" s="218">
        <v>122274</v>
      </c>
      <c r="J19" s="218">
        <v>141474</v>
      </c>
      <c r="K19" s="218">
        <v>92312</v>
      </c>
      <c r="L19" s="218">
        <v>195606</v>
      </c>
      <c r="M19" s="137"/>
    </row>
    <row r="20" spans="1:13" ht="11.45" customHeight="1">
      <c r="A20" s="101">
        <f>IF(B20&lt;&gt;"",COUNTA($B$10:B20),"")</f>
        <v>11</v>
      </c>
      <c r="B20" s="193">
        <v>43281</v>
      </c>
      <c r="C20" s="211">
        <v>574586</v>
      </c>
      <c r="D20" s="211">
        <v>291693</v>
      </c>
      <c r="E20" s="211">
        <v>171652</v>
      </c>
      <c r="F20" s="211">
        <v>24107</v>
      </c>
      <c r="G20" s="211">
        <v>19185</v>
      </c>
      <c r="H20" s="211">
        <v>15938</v>
      </c>
      <c r="I20" s="211">
        <v>123430</v>
      </c>
      <c r="J20" s="211">
        <v>142579</v>
      </c>
      <c r="K20" s="211">
        <v>93747</v>
      </c>
      <c r="L20" s="211">
        <v>198885</v>
      </c>
      <c r="M20" s="137"/>
    </row>
    <row r="21" spans="1:13" ht="11.45" customHeight="1">
      <c r="A21" s="101">
        <f>IF(B21&lt;&gt;"",COUNTA($B$10:B21),"")</f>
        <v>12</v>
      </c>
      <c r="B21" s="193">
        <v>43646</v>
      </c>
      <c r="C21" s="211">
        <v>578848</v>
      </c>
      <c r="D21" s="211">
        <v>292361</v>
      </c>
      <c r="E21" s="211">
        <v>174336</v>
      </c>
      <c r="F21" s="211">
        <v>25984</v>
      </c>
      <c r="G21" s="211">
        <v>20027</v>
      </c>
      <c r="H21" s="211">
        <v>15579</v>
      </c>
      <c r="I21" s="211">
        <v>125475</v>
      </c>
      <c r="J21" s="211">
        <v>143357</v>
      </c>
      <c r="K21" s="211">
        <v>94174</v>
      </c>
      <c r="L21" s="211">
        <v>200255</v>
      </c>
    </row>
    <row r="22" spans="1:13" ht="11.45" customHeight="1">
      <c r="A22" s="101">
        <f>IF(B22&lt;&gt;"",COUNTA($B$10:B22),"")</f>
        <v>13</v>
      </c>
      <c r="B22" s="193">
        <v>44012</v>
      </c>
      <c r="C22" s="211">
        <v>572732</v>
      </c>
      <c r="D22" s="211">
        <v>289020</v>
      </c>
      <c r="E22" s="211">
        <v>174075</v>
      </c>
      <c r="F22" s="211">
        <v>25717</v>
      </c>
      <c r="G22" s="211">
        <v>21430</v>
      </c>
      <c r="H22" s="211">
        <v>15339</v>
      </c>
      <c r="I22" s="211">
        <v>124138</v>
      </c>
      <c r="J22" s="211">
        <v>139517</v>
      </c>
      <c r="K22" s="211">
        <v>92045</v>
      </c>
      <c r="L22" s="211">
        <v>201683</v>
      </c>
    </row>
    <row r="23" spans="1:13" ht="11.45" customHeight="1">
      <c r="A23" s="101">
        <f>IF(B23&lt;&gt;"",COUNTA($B$10:B23),"")</f>
        <v>14</v>
      </c>
      <c r="B23" s="193">
        <v>44377</v>
      </c>
      <c r="C23" s="211">
        <v>577776</v>
      </c>
      <c r="D23" s="211">
        <v>290871</v>
      </c>
      <c r="E23" s="211">
        <v>178764</v>
      </c>
      <c r="F23" s="211">
        <v>29896</v>
      </c>
      <c r="G23" s="211">
        <v>21435</v>
      </c>
      <c r="H23" s="211">
        <v>15072</v>
      </c>
      <c r="I23" s="211">
        <v>124863</v>
      </c>
      <c r="J23" s="211">
        <v>140330</v>
      </c>
      <c r="K23" s="211">
        <v>92171</v>
      </c>
      <c r="L23" s="211">
        <v>205333</v>
      </c>
    </row>
    <row r="24" spans="1:13" ht="11.45" customHeight="1">
      <c r="A24" s="101">
        <f>IF(B24&lt;&gt;"",COUNTA($B$10:B24),"")</f>
        <v>15</v>
      </c>
      <c r="B24" s="193">
        <v>44742</v>
      </c>
      <c r="C24" s="211">
        <v>584373</v>
      </c>
      <c r="D24" s="211">
        <v>294243</v>
      </c>
      <c r="E24" s="211">
        <v>184990</v>
      </c>
      <c r="F24" s="211">
        <v>35737</v>
      </c>
      <c r="G24" s="211">
        <v>21771</v>
      </c>
      <c r="H24" s="211">
        <v>14939</v>
      </c>
      <c r="I24" s="211">
        <v>124120</v>
      </c>
      <c r="J24" s="211">
        <v>143815</v>
      </c>
      <c r="K24" s="211">
        <v>92477</v>
      </c>
      <c r="L24" s="211">
        <v>209016</v>
      </c>
      <c r="M24" s="137"/>
    </row>
    <row r="25" spans="1:13" ht="11.45" customHeight="1">
      <c r="A25" s="101" t="str">
        <f>IF(B25&lt;&gt;"",COUNTA($B$10:B25),"")</f>
        <v/>
      </c>
      <c r="B25" s="193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137"/>
    </row>
    <row r="26" spans="1:13" ht="11.45" customHeight="1">
      <c r="A26" s="101">
        <f>IF(B26&lt;&gt;"",COUNTA($B$10:B26),"")</f>
        <v>16</v>
      </c>
      <c r="B26" s="193">
        <v>45016</v>
      </c>
      <c r="C26" s="211">
        <v>575246</v>
      </c>
      <c r="D26" s="211">
        <v>290046</v>
      </c>
      <c r="E26" s="211">
        <v>183841</v>
      </c>
      <c r="F26" s="211">
        <v>36155</v>
      </c>
      <c r="G26" s="211">
        <v>23694</v>
      </c>
      <c r="H26" s="211">
        <v>14383</v>
      </c>
      <c r="I26" s="211">
        <v>120851</v>
      </c>
      <c r="J26" s="211">
        <v>137518</v>
      </c>
      <c r="K26" s="211">
        <v>91688</v>
      </c>
      <c r="L26" s="211">
        <v>210806</v>
      </c>
    </row>
    <row r="27" spans="1:13" ht="11.45" customHeight="1">
      <c r="A27" s="101">
        <f>IF(B27&lt;&gt;"",COUNTA($B$10:B27),"")</f>
        <v>17</v>
      </c>
      <c r="B27" s="193">
        <v>45107</v>
      </c>
      <c r="C27" s="211">
        <v>581066</v>
      </c>
      <c r="D27" s="211">
        <v>292563</v>
      </c>
      <c r="E27" s="211">
        <v>187756</v>
      </c>
      <c r="F27" s="211">
        <v>39150</v>
      </c>
      <c r="G27" s="211">
        <v>22035</v>
      </c>
      <c r="H27" s="211">
        <v>14677</v>
      </c>
      <c r="I27" s="211">
        <v>120411</v>
      </c>
      <c r="J27" s="211">
        <v>142367</v>
      </c>
      <c r="K27" s="211">
        <v>92744</v>
      </c>
      <c r="L27" s="211">
        <v>210867</v>
      </c>
    </row>
    <row r="28" spans="1:13" ht="11.45" customHeight="1">
      <c r="A28" s="101">
        <f>IF(B28&lt;&gt;"",COUNTA($B$10:B28),"")</f>
        <v>18</v>
      </c>
      <c r="B28" s="193">
        <v>45199</v>
      </c>
      <c r="C28" s="211">
        <v>586383</v>
      </c>
      <c r="D28" s="211">
        <v>294804</v>
      </c>
      <c r="E28" s="211">
        <v>188962</v>
      </c>
      <c r="F28" s="211">
        <v>40307</v>
      </c>
      <c r="G28" s="211">
        <v>27224</v>
      </c>
      <c r="H28" s="211">
        <v>15078</v>
      </c>
      <c r="I28" s="211">
        <v>121295</v>
      </c>
      <c r="J28" s="211">
        <v>143360</v>
      </c>
      <c r="K28" s="211">
        <v>92809</v>
      </c>
      <c r="L28" s="211">
        <v>213840</v>
      </c>
    </row>
    <row r="29" spans="1:13" ht="11.45" customHeight="1">
      <c r="A29" s="101">
        <f>IF(B29&lt;&gt;"",COUNTA($B$10:B29),"")</f>
        <v>19</v>
      </c>
      <c r="B29" s="193">
        <v>45291</v>
      </c>
      <c r="C29" s="211">
        <v>575692</v>
      </c>
      <c r="D29" s="211">
        <v>290009</v>
      </c>
      <c r="E29" s="211">
        <v>186252</v>
      </c>
      <c r="F29" s="211">
        <v>38255</v>
      </c>
      <c r="G29" s="211">
        <v>26781</v>
      </c>
      <c r="H29" s="211">
        <v>14037</v>
      </c>
      <c r="I29" s="211">
        <v>119198</v>
      </c>
      <c r="J29" s="211">
        <v>137829</v>
      </c>
      <c r="K29" s="211">
        <v>91010</v>
      </c>
      <c r="L29" s="211">
        <v>213618</v>
      </c>
      <c r="M29" s="137"/>
    </row>
    <row r="30" spans="1:13" ht="11.45" customHeight="1">
      <c r="A30" s="101" t="str">
        <f>IF(B30&lt;&gt;"",COUNTA($B$10:B30),"")</f>
        <v/>
      </c>
      <c r="B30" s="193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137"/>
    </row>
    <row r="31" spans="1:13" ht="11.45" customHeight="1">
      <c r="A31" s="101">
        <f>IF(B31&lt;&gt;"",COUNTA($B$10:B31),"")</f>
        <v>20</v>
      </c>
      <c r="B31" s="193">
        <v>45382</v>
      </c>
      <c r="C31" s="211">
        <v>571905</v>
      </c>
      <c r="D31" s="211">
        <v>288358</v>
      </c>
      <c r="E31" s="211">
        <v>186027</v>
      </c>
      <c r="F31" s="211">
        <v>39281</v>
      </c>
      <c r="G31" s="211">
        <v>24623</v>
      </c>
      <c r="H31" s="211">
        <v>14103</v>
      </c>
      <c r="I31" s="211">
        <v>118412</v>
      </c>
      <c r="J31" s="211">
        <v>136389</v>
      </c>
      <c r="K31" s="211">
        <v>90147</v>
      </c>
      <c r="L31" s="211">
        <v>212854</v>
      </c>
    </row>
    <row r="32" spans="1:13" ht="11.45" customHeight="1">
      <c r="A32" s="101">
        <f>IF(B32&lt;&gt;"",COUNTA($B$10:B32),"")</f>
        <v>21</v>
      </c>
      <c r="B32" s="193">
        <v>45473</v>
      </c>
      <c r="C32" s="211" t="s">
        <v>135</v>
      </c>
      <c r="D32" s="211" t="s">
        <v>135</v>
      </c>
      <c r="E32" s="211" t="s">
        <v>135</v>
      </c>
      <c r="F32" s="211" t="s">
        <v>135</v>
      </c>
      <c r="G32" s="211" t="s">
        <v>135</v>
      </c>
      <c r="H32" s="211" t="s">
        <v>135</v>
      </c>
      <c r="I32" s="211" t="s">
        <v>135</v>
      </c>
      <c r="J32" s="211" t="s">
        <v>135</v>
      </c>
      <c r="K32" s="211" t="s">
        <v>135</v>
      </c>
      <c r="L32" s="211" t="s">
        <v>135</v>
      </c>
    </row>
    <row r="33" spans="1:13" ht="11.45" customHeight="1">
      <c r="A33" s="101">
        <f>IF(B33&lt;&gt;"",COUNTA($B$10:B33),"")</f>
        <v>22</v>
      </c>
      <c r="B33" s="193">
        <v>45565</v>
      </c>
      <c r="C33" s="211" t="s">
        <v>135</v>
      </c>
      <c r="D33" s="211" t="s">
        <v>135</v>
      </c>
      <c r="E33" s="211" t="s">
        <v>135</v>
      </c>
      <c r="F33" s="211" t="s">
        <v>135</v>
      </c>
      <c r="G33" s="211" t="s">
        <v>135</v>
      </c>
      <c r="H33" s="211" t="s">
        <v>135</v>
      </c>
      <c r="I33" s="211" t="s">
        <v>135</v>
      </c>
      <c r="J33" s="211" t="s">
        <v>135</v>
      </c>
      <c r="K33" s="211" t="s">
        <v>135</v>
      </c>
      <c r="L33" s="211" t="s">
        <v>135</v>
      </c>
    </row>
    <row r="34" spans="1:13" ht="11.45" customHeight="1">
      <c r="A34" s="101">
        <f>IF(B34&lt;&gt;"",COUNTA($B$10:B34),"")</f>
        <v>23</v>
      </c>
      <c r="B34" s="193">
        <v>45657</v>
      </c>
      <c r="C34" s="211" t="s">
        <v>135</v>
      </c>
      <c r="D34" s="211" t="s">
        <v>135</v>
      </c>
      <c r="E34" s="211" t="s">
        <v>135</v>
      </c>
      <c r="F34" s="211" t="s">
        <v>135</v>
      </c>
      <c r="G34" s="211" t="s">
        <v>135</v>
      </c>
      <c r="H34" s="211" t="s">
        <v>135</v>
      </c>
      <c r="I34" s="211" t="s">
        <v>135</v>
      </c>
      <c r="J34" s="211" t="s">
        <v>135</v>
      </c>
      <c r="K34" s="211" t="s">
        <v>135</v>
      </c>
      <c r="L34" s="211" t="s">
        <v>135</v>
      </c>
    </row>
    <row r="35" spans="1:13" ht="24.95" customHeight="1">
      <c r="A35" s="101" t="str">
        <f>IF(B35&lt;&gt;"",COUNTA($B$10:B35),"")</f>
        <v/>
      </c>
      <c r="B35" s="138"/>
      <c r="C35" s="304" t="s">
        <v>172</v>
      </c>
      <c r="D35" s="305"/>
      <c r="E35" s="305"/>
      <c r="F35" s="305"/>
      <c r="G35" s="305"/>
      <c r="H35" s="305"/>
      <c r="I35" s="305"/>
      <c r="J35" s="305"/>
      <c r="K35" s="305"/>
      <c r="L35" s="305"/>
    </row>
    <row r="36" spans="1:13" ht="11.45" customHeight="1">
      <c r="A36" s="101">
        <f>IF(B36&lt;&gt;"",COUNTA($B$10:B36),"")</f>
        <v>24</v>
      </c>
      <c r="B36" s="193">
        <v>39629</v>
      </c>
      <c r="C36" s="219">
        <v>1.9345154836</v>
      </c>
      <c r="D36" s="219">
        <v>1.9833902903</v>
      </c>
      <c r="E36" s="219" t="s">
        <v>129</v>
      </c>
      <c r="F36" s="219">
        <v>9.6869608085000003</v>
      </c>
      <c r="G36" s="219">
        <v>-2.2459125874999999</v>
      </c>
      <c r="H36" s="219">
        <v>3.7509927302000001</v>
      </c>
      <c r="I36" s="219">
        <v>1.7582764333000001</v>
      </c>
      <c r="J36" s="219">
        <v>2.0673270516</v>
      </c>
      <c r="K36" s="219">
        <v>4.6584876425999999</v>
      </c>
      <c r="L36" s="219">
        <v>0.63050543179999996</v>
      </c>
      <c r="M36" s="139"/>
    </row>
    <row r="37" spans="1:13" ht="11.45" customHeight="1">
      <c r="A37" s="101">
        <f>IF(B37&lt;&gt;"",COUNTA($B$10:B37),"")</f>
        <v>25</v>
      </c>
      <c r="B37" s="193">
        <v>39994</v>
      </c>
      <c r="C37" s="219">
        <v>0.10750490209999999</v>
      </c>
      <c r="D37" s="219">
        <v>1.3429824985000001</v>
      </c>
      <c r="E37" s="219" t="s">
        <v>129</v>
      </c>
      <c r="F37" s="219">
        <v>13.101123595500001</v>
      </c>
      <c r="G37" s="219">
        <v>-6.7634928266000003</v>
      </c>
      <c r="H37" s="219">
        <v>-1.3189660247999999</v>
      </c>
      <c r="I37" s="219">
        <v>-1.0396657909</v>
      </c>
      <c r="J37" s="219">
        <v>0.49551433280000001</v>
      </c>
      <c r="K37" s="219">
        <v>1.5047448000999999</v>
      </c>
      <c r="L37" s="219">
        <v>7.6304292900000001E-2</v>
      </c>
      <c r="M37" s="139"/>
    </row>
    <row r="38" spans="1:13" ht="11.45" customHeight="1">
      <c r="A38" s="101">
        <f>IF(B38&lt;&gt;"",COUNTA($B$10:B38),"")</f>
        <v>26</v>
      </c>
      <c r="B38" s="193">
        <v>40359</v>
      </c>
      <c r="C38" s="219">
        <v>0.95629551759999998</v>
      </c>
      <c r="D38" s="219">
        <v>0.80427578519999998</v>
      </c>
      <c r="E38" s="219" t="s">
        <v>129</v>
      </c>
      <c r="F38" s="219">
        <v>6.7554142657999998</v>
      </c>
      <c r="G38" s="219">
        <v>-13.580112896199999</v>
      </c>
      <c r="H38" s="219">
        <v>-0.94874395850000004</v>
      </c>
      <c r="I38" s="219">
        <v>0.46741174009999997</v>
      </c>
      <c r="J38" s="219">
        <v>1.1062693832999999</v>
      </c>
      <c r="K38" s="219">
        <v>2.0383521028999998</v>
      </c>
      <c r="L38" s="219">
        <v>0.84461364159999996</v>
      </c>
      <c r="M38" s="139"/>
    </row>
    <row r="39" spans="1:13" ht="11.45" customHeight="1">
      <c r="A39" s="101">
        <f>IF(B39&lt;&gt;"",COUNTA($B$10:B39),"")</f>
        <v>27</v>
      </c>
      <c r="B39" s="193">
        <v>40724</v>
      </c>
      <c r="C39" s="219">
        <v>0.7073378105</v>
      </c>
      <c r="D39" s="219">
        <v>0.62221349449999996</v>
      </c>
      <c r="E39" s="219" t="s">
        <v>129</v>
      </c>
      <c r="F39" s="219">
        <v>16.638749302099999</v>
      </c>
      <c r="G39" s="219">
        <v>-15.3812335134</v>
      </c>
      <c r="H39" s="219">
        <v>0.31927710840000001</v>
      </c>
      <c r="I39" s="219">
        <v>2.0948667965999999</v>
      </c>
      <c r="J39" s="219">
        <v>2.7303648252000001</v>
      </c>
      <c r="K39" s="219">
        <v>1.4914880904000001</v>
      </c>
      <c r="L39" s="219">
        <v>-1.8518518519</v>
      </c>
      <c r="M39" s="139"/>
    </row>
    <row r="40" spans="1:13" ht="11.45" customHeight="1">
      <c r="A40" s="101">
        <f>IF(B40&lt;&gt;"",COUNTA($B$10:B40),"")</f>
        <v>28</v>
      </c>
      <c r="B40" s="193">
        <v>41090</v>
      </c>
      <c r="C40" s="219">
        <v>0.8818207683</v>
      </c>
      <c r="D40" s="219">
        <v>0.77630042970000002</v>
      </c>
      <c r="E40" s="219">
        <v>5.9865759678000003</v>
      </c>
      <c r="F40" s="219">
        <v>22.450933461000002</v>
      </c>
      <c r="G40" s="219">
        <v>-14.788836933100001</v>
      </c>
      <c r="H40" s="219">
        <v>0.37831021440000001</v>
      </c>
      <c r="I40" s="219">
        <v>0.92326230659999997</v>
      </c>
      <c r="J40" s="219">
        <v>1.1482349383999999</v>
      </c>
      <c r="K40" s="219">
        <v>1.1659586258000001</v>
      </c>
      <c r="L40" s="219">
        <v>0.5772131023</v>
      </c>
      <c r="M40" s="139"/>
    </row>
    <row r="41" spans="1:13" ht="11.45" customHeight="1">
      <c r="A41" s="101">
        <f>IF(B41&lt;&gt;"",COUNTA($B$10:B41),"")</f>
        <v>29</v>
      </c>
      <c r="B41" s="193">
        <v>41455</v>
      </c>
      <c r="C41" s="219">
        <v>0.19871224139999999</v>
      </c>
      <c r="D41" s="219">
        <v>0.50565726479999995</v>
      </c>
      <c r="E41" s="219">
        <v>-0.1805336404</v>
      </c>
      <c r="F41" s="219">
        <v>15.845712796500001</v>
      </c>
      <c r="G41" s="219">
        <v>-9.0893253777999998</v>
      </c>
      <c r="H41" s="219">
        <v>0.56831777939999994</v>
      </c>
      <c r="I41" s="219">
        <v>-0.20179768100000001</v>
      </c>
      <c r="J41" s="219">
        <v>-0.29370221730000001</v>
      </c>
      <c r="K41" s="219">
        <v>0.62989250750000003</v>
      </c>
      <c r="L41" s="219">
        <v>0.57497923390000005</v>
      </c>
      <c r="M41" s="139"/>
    </row>
    <row r="42" spans="1:13" ht="11.45" customHeight="1">
      <c r="A42" s="101">
        <f>IF(B42&lt;&gt;"",COUNTA($B$10:B42),"")</f>
        <v>30</v>
      </c>
      <c r="B42" s="193">
        <v>41820</v>
      </c>
      <c r="C42" s="219">
        <v>1.0907498743999999</v>
      </c>
      <c r="D42" s="219">
        <v>1.1750013381</v>
      </c>
      <c r="E42" s="219">
        <v>3.9162631728999999</v>
      </c>
      <c r="F42" s="219">
        <v>31.046119235100001</v>
      </c>
      <c r="G42" s="219">
        <v>-4.9152055187999997</v>
      </c>
      <c r="H42" s="219">
        <v>2.4388793052</v>
      </c>
      <c r="I42" s="219">
        <v>-0.1221659604</v>
      </c>
      <c r="J42" s="219">
        <v>1.3506625891999999</v>
      </c>
      <c r="K42" s="219">
        <v>1.7950695122</v>
      </c>
      <c r="L42" s="219">
        <v>1.2232924318</v>
      </c>
      <c r="M42" s="139"/>
    </row>
    <row r="43" spans="1:13" ht="11.45" customHeight="1">
      <c r="A43" s="101">
        <f>IF(B43&lt;&gt;"",COUNTA($B$10:B43),"")</f>
        <v>31</v>
      </c>
      <c r="B43" s="193">
        <v>42185</v>
      </c>
      <c r="C43" s="219">
        <v>0.79071883529999998</v>
      </c>
      <c r="D43" s="219">
        <v>0.88344830500000004</v>
      </c>
      <c r="E43" s="219">
        <v>5.2405097984999998</v>
      </c>
      <c r="F43" s="219">
        <v>17.030042918500001</v>
      </c>
      <c r="G43" s="219">
        <v>-2.6753325272000001</v>
      </c>
      <c r="H43" s="219">
        <v>-1.8465826607</v>
      </c>
      <c r="I43" s="219">
        <v>0.25812764669999999</v>
      </c>
      <c r="J43" s="219">
        <v>1.9257791122000001</v>
      </c>
      <c r="K43" s="219">
        <v>1.0014593010999999</v>
      </c>
      <c r="L43" s="219">
        <v>0.45246231689999999</v>
      </c>
      <c r="M43" s="139"/>
    </row>
    <row r="44" spans="1:13" ht="11.45" customHeight="1">
      <c r="A44" s="101">
        <f>IF(B44&lt;&gt;"",COUNTA($B$10:B44),"")</f>
        <v>32</v>
      </c>
      <c r="B44" s="193">
        <v>42551</v>
      </c>
      <c r="C44" s="219">
        <v>1.1784885663</v>
      </c>
      <c r="D44" s="219">
        <v>0.5387113577</v>
      </c>
      <c r="E44" s="219">
        <v>4.4052920800999997</v>
      </c>
      <c r="F44" s="219">
        <v>26.213877071999999</v>
      </c>
      <c r="G44" s="219">
        <v>-2.1380131489999998</v>
      </c>
      <c r="H44" s="219">
        <v>-3.0112997692999999</v>
      </c>
      <c r="I44" s="219">
        <v>1.5237438158000001</v>
      </c>
      <c r="J44" s="219">
        <v>1.1021462466</v>
      </c>
      <c r="K44" s="219">
        <v>9.15427714E-2</v>
      </c>
      <c r="L44" s="219">
        <v>1.9103476284000001</v>
      </c>
      <c r="M44" s="139"/>
    </row>
    <row r="45" spans="1:13" ht="11.45" customHeight="1">
      <c r="A45" s="101">
        <f>IF(B45&lt;&gt;"",COUNTA($B$10:B45),"")</f>
        <v>33</v>
      </c>
      <c r="B45" s="193">
        <v>42916</v>
      </c>
      <c r="C45" s="219">
        <v>1.2987800961</v>
      </c>
      <c r="D45" s="219">
        <v>0.79765224589999995</v>
      </c>
      <c r="E45" s="219">
        <v>3.6899609614000002</v>
      </c>
      <c r="F45" s="219">
        <v>23.552998605300001</v>
      </c>
      <c r="G45" s="219">
        <v>0.38087177319999999</v>
      </c>
      <c r="H45" s="219">
        <v>-2.5253141392999998</v>
      </c>
      <c r="I45" s="219">
        <v>1.3351234430000001</v>
      </c>
      <c r="J45" s="219">
        <v>1.5307770146999999</v>
      </c>
      <c r="K45" s="219">
        <v>1.7200912387</v>
      </c>
      <c r="L45" s="219">
        <v>1.2343378825</v>
      </c>
      <c r="M45" s="139"/>
    </row>
    <row r="46" spans="1:13" ht="11.45" customHeight="1">
      <c r="A46" s="101">
        <f>IF(B46&lt;&gt;"",COUNTA($B$10:B46),"")</f>
        <v>34</v>
      </c>
      <c r="B46" s="193">
        <v>43281</v>
      </c>
      <c r="C46" s="219">
        <v>1.2218796794</v>
      </c>
      <c r="D46" s="219">
        <v>0.6226542665</v>
      </c>
      <c r="E46" s="219">
        <v>3.2362829356999998</v>
      </c>
      <c r="F46" s="219">
        <v>13.3860119468</v>
      </c>
      <c r="G46" s="219">
        <v>1.101391231</v>
      </c>
      <c r="H46" s="219">
        <v>-0.26282853569999998</v>
      </c>
      <c r="I46" s="219">
        <v>0.94541766849999997</v>
      </c>
      <c r="J46" s="219">
        <v>0.78106224469999996</v>
      </c>
      <c r="K46" s="219">
        <v>1.5545107895000001</v>
      </c>
      <c r="L46" s="219">
        <v>1.676328947</v>
      </c>
      <c r="M46" s="139"/>
    </row>
    <row r="47" spans="1:13" ht="11.45" customHeight="1">
      <c r="A47" s="101">
        <f>IF(B47&lt;&gt;"",COUNTA($B$10:B47),"")</f>
        <v>35</v>
      </c>
      <c r="B47" s="193">
        <v>43646</v>
      </c>
      <c r="C47" s="219">
        <v>0.74175145239999996</v>
      </c>
      <c r="D47" s="219">
        <v>0.22900789529999999</v>
      </c>
      <c r="E47" s="219">
        <v>1.5636287372</v>
      </c>
      <c r="F47" s="219">
        <v>7.7861202140000003</v>
      </c>
      <c r="G47" s="219">
        <v>4.3888454522</v>
      </c>
      <c r="H47" s="219">
        <v>-2.2524783535999999</v>
      </c>
      <c r="I47" s="219">
        <v>1.6568095276999999</v>
      </c>
      <c r="J47" s="219">
        <v>0.54566240470000005</v>
      </c>
      <c r="K47" s="219">
        <v>0.45548124210000002</v>
      </c>
      <c r="L47" s="219">
        <v>0.68884028460000002</v>
      </c>
    </row>
    <row r="48" spans="1:13" ht="11.45" customHeight="1">
      <c r="A48" s="101">
        <f>IF(B48&lt;&gt;"",COUNTA($B$10:B48),"")</f>
        <v>36</v>
      </c>
      <c r="B48" s="193">
        <v>44012</v>
      </c>
      <c r="C48" s="219">
        <v>-1.0565813477999999</v>
      </c>
      <c r="D48" s="219">
        <v>-1.1427652799000001</v>
      </c>
      <c r="E48" s="219">
        <v>-0.14971090309999999</v>
      </c>
      <c r="F48" s="219">
        <v>-1.0275554187</v>
      </c>
      <c r="G48" s="219">
        <v>7.0055425176000004</v>
      </c>
      <c r="H48" s="219">
        <v>-1.540535336</v>
      </c>
      <c r="I48" s="219">
        <v>-1.0655509066</v>
      </c>
      <c r="J48" s="219">
        <v>-2.6786274824</v>
      </c>
      <c r="K48" s="219">
        <v>-2.2607089005000001</v>
      </c>
      <c r="L48" s="219">
        <v>0.71309080920000001</v>
      </c>
    </row>
    <row r="49" spans="1:13" ht="11.45" customHeight="1">
      <c r="A49" s="101">
        <f>IF(B49&lt;&gt;"",COUNTA($B$10:B49),"")</f>
        <v>37</v>
      </c>
      <c r="B49" s="193">
        <v>44377</v>
      </c>
      <c r="C49" s="219">
        <v>0.8806911435</v>
      </c>
      <c r="D49" s="219">
        <v>0.64044010799999995</v>
      </c>
      <c r="E49" s="219">
        <v>2.6936665231000001</v>
      </c>
      <c r="F49" s="219">
        <v>16.249951394</v>
      </c>
      <c r="G49" s="219">
        <v>2.33317779E-2</v>
      </c>
      <c r="H49" s="219">
        <v>-1.7406610600000001</v>
      </c>
      <c r="I49" s="219">
        <v>0.58402745330000005</v>
      </c>
      <c r="J49" s="219">
        <v>0.58272468590000004</v>
      </c>
      <c r="K49" s="219">
        <v>0.13688956490000001</v>
      </c>
      <c r="L49" s="219">
        <v>1.8097707788999999</v>
      </c>
    </row>
    <row r="50" spans="1:13" ht="11.45" customHeight="1">
      <c r="A50" s="101">
        <f>IF(B50&lt;&gt;"",COUNTA($B$10:B50),"")</f>
        <v>38</v>
      </c>
      <c r="B50" s="193">
        <v>44742</v>
      </c>
      <c r="C50" s="219">
        <v>1.1417919747</v>
      </c>
      <c r="D50" s="219">
        <v>1.1592767928000001</v>
      </c>
      <c r="E50" s="219">
        <v>3.4828041440000002</v>
      </c>
      <c r="F50" s="219">
        <v>19.5377308001</v>
      </c>
      <c r="G50" s="219">
        <v>1.5675297411</v>
      </c>
      <c r="H50" s="219">
        <v>-0.88243099790000001</v>
      </c>
      <c r="I50" s="219">
        <v>-0.59505217720000003</v>
      </c>
      <c r="J50" s="219">
        <v>2.4834319104999998</v>
      </c>
      <c r="K50" s="219">
        <v>0.33199162430000001</v>
      </c>
      <c r="L50" s="219">
        <v>1.793671743</v>
      </c>
    </row>
    <row r="51" spans="1:13" ht="11.45" customHeight="1">
      <c r="A51" s="101" t="str">
        <f>IF(B51&lt;&gt;"",COUNTA($B$10:B51),"")</f>
        <v/>
      </c>
      <c r="B51" s="193"/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139"/>
    </row>
    <row r="52" spans="1:13" ht="11.45" customHeight="1">
      <c r="A52" s="101">
        <f>IF(B52&lt;&gt;"",COUNTA($B$10:B52),"")</f>
        <v>39</v>
      </c>
      <c r="B52" s="193">
        <v>45016</v>
      </c>
      <c r="C52" s="219">
        <v>-0.47784805749999998</v>
      </c>
      <c r="D52" s="219">
        <v>-0.32098426009999997</v>
      </c>
      <c r="E52" s="219">
        <v>1.6235130234999999</v>
      </c>
      <c r="F52" s="219">
        <v>13.1045485829</v>
      </c>
      <c r="G52" s="219">
        <v>1.1224446245999999</v>
      </c>
      <c r="H52" s="219">
        <v>-1.8225255973000001</v>
      </c>
      <c r="I52" s="219">
        <v>-3.0018219615000001</v>
      </c>
      <c r="J52" s="219">
        <v>-0.67101490100000005</v>
      </c>
      <c r="K52" s="219">
        <v>3.4913153500000002E-2</v>
      </c>
      <c r="L52" s="219">
        <v>1.0284673632000001</v>
      </c>
    </row>
    <row r="53" spans="1:13" ht="11.45" customHeight="1">
      <c r="A53" s="101">
        <f>IF(B53&lt;&gt;"",COUNTA($B$10:B53),"")</f>
        <v>40</v>
      </c>
      <c r="B53" s="193">
        <v>45107</v>
      </c>
      <c r="C53" s="219">
        <v>-0.56590568009999997</v>
      </c>
      <c r="D53" s="219">
        <v>-0.57095665829999998</v>
      </c>
      <c r="E53" s="219">
        <v>1.4952159575999999</v>
      </c>
      <c r="F53" s="219">
        <v>9.5503259926999995</v>
      </c>
      <c r="G53" s="219">
        <v>1.2126222956999999</v>
      </c>
      <c r="H53" s="219">
        <v>-1.7537987817</v>
      </c>
      <c r="I53" s="219">
        <v>-2.9882371898</v>
      </c>
      <c r="J53" s="219">
        <v>-1.0068490769</v>
      </c>
      <c r="K53" s="219">
        <v>0.28872043860000002</v>
      </c>
      <c r="L53" s="219">
        <v>0.88557813760000004</v>
      </c>
    </row>
    <row r="54" spans="1:13" ht="11.45" customHeight="1">
      <c r="A54" s="101">
        <f>IF(B54&lt;&gt;"",COUNTA($B$10:B54),"")</f>
        <v>41</v>
      </c>
      <c r="B54" s="193">
        <v>45199</v>
      </c>
      <c r="C54" s="219">
        <v>-0.60766007649999998</v>
      </c>
      <c r="D54" s="219">
        <v>-0.61993709610000003</v>
      </c>
      <c r="E54" s="219">
        <v>1.5597119209000001</v>
      </c>
      <c r="F54" s="219">
        <v>8.2096163655000005</v>
      </c>
      <c r="G54" s="219">
        <v>3.3051265510999999</v>
      </c>
      <c r="H54" s="219">
        <v>-2.0018198362000001</v>
      </c>
      <c r="I54" s="219">
        <v>-2.6220084938000001</v>
      </c>
      <c r="J54" s="219">
        <v>-1.0505100703000001</v>
      </c>
      <c r="K54" s="219">
        <v>-0.77618003960000004</v>
      </c>
      <c r="L54" s="219">
        <v>1.0590787290999999</v>
      </c>
    </row>
    <row r="55" spans="1:13" ht="11.45" customHeight="1">
      <c r="A55" s="101">
        <f>IF(B55&lt;&gt;"",COUNTA($B$10:B55),"")</f>
        <v>42</v>
      </c>
      <c r="B55" s="193">
        <v>45291</v>
      </c>
      <c r="C55" s="219">
        <v>-0.43617069110000001</v>
      </c>
      <c r="D55" s="219">
        <v>-0.44899542419999999</v>
      </c>
      <c r="E55" s="219">
        <v>1.5451046244</v>
      </c>
      <c r="F55" s="219">
        <v>9.1347388240999994</v>
      </c>
      <c r="G55" s="219">
        <v>3.9796552260000002</v>
      </c>
      <c r="H55" s="219">
        <v>-1.3216168717000001</v>
      </c>
      <c r="I55" s="219">
        <v>-2.4725904107000001</v>
      </c>
      <c r="J55" s="219">
        <v>-0.77748741980000002</v>
      </c>
      <c r="K55" s="219">
        <v>-0.76543963709999996</v>
      </c>
      <c r="L55" s="219">
        <v>1.1721913584999999</v>
      </c>
    </row>
    <row r="56" spans="1:13" ht="11.45" customHeight="1">
      <c r="A56" s="101" t="str">
        <f>IF(B56&lt;&gt;"",COUNTA($B$10:B56),"")</f>
        <v/>
      </c>
      <c r="B56" s="193"/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139"/>
    </row>
    <row r="57" spans="1:13" ht="11.45" customHeight="1">
      <c r="A57" s="101">
        <f>IF(B57&lt;&gt;"",COUNTA($B$10:B57),"")</f>
        <v>43</v>
      </c>
      <c r="B57" s="193">
        <v>45382</v>
      </c>
      <c r="C57" s="219">
        <v>-0.58079499899999998</v>
      </c>
      <c r="D57" s="219">
        <v>-0.58197665200000004</v>
      </c>
      <c r="E57" s="219">
        <v>1.1890709907000001</v>
      </c>
      <c r="F57" s="219">
        <v>8.6461070391000003</v>
      </c>
      <c r="G57" s="219">
        <v>3.9208238372999999</v>
      </c>
      <c r="H57" s="219">
        <v>-1.9467426823</v>
      </c>
      <c r="I57" s="219">
        <v>-2.0181876857000001</v>
      </c>
      <c r="J57" s="219">
        <v>-0.82098343490000003</v>
      </c>
      <c r="K57" s="219">
        <v>-1.6806997643999999</v>
      </c>
      <c r="L57" s="219">
        <v>0.97150934980000003</v>
      </c>
    </row>
    <row r="58" spans="1:13" ht="11.45" customHeight="1">
      <c r="A58" s="101">
        <f>IF(B58&lt;&gt;"",COUNTA($B$10:B58),"")</f>
        <v>44</v>
      </c>
      <c r="B58" s="193">
        <v>45473</v>
      </c>
      <c r="C58" s="211" t="s">
        <v>135</v>
      </c>
      <c r="D58" s="211" t="s">
        <v>135</v>
      </c>
      <c r="E58" s="211" t="s">
        <v>135</v>
      </c>
      <c r="F58" s="211" t="s">
        <v>135</v>
      </c>
      <c r="G58" s="211" t="s">
        <v>135</v>
      </c>
      <c r="H58" s="211" t="s">
        <v>135</v>
      </c>
      <c r="I58" s="211" t="s">
        <v>135</v>
      </c>
      <c r="J58" s="211" t="s">
        <v>135</v>
      </c>
      <c r="K58" s="211" t="s">
        <v>135</v>
      </c>
      <c r="L58" s="211" t="s">
        <v>135</v>
      </c>
    </row>
    <row r="59" spans="1:13" ht="11.45" customHeight="1">
      <c r="A59" s="101">
        <f>IF(B59&lt;&gt;"",COUNTA($B$10:B59),"")</f>
        <v>45</v>
      </c>
      <c r="B59" s="193">
        <v>45565</v>
      </c>
      <c r="C59" s="211" t="s">
        <v>135</v>
      </c>
      <c r="D59" s="211" t="s">
        <v>135</v>
      </c>
      <c r="E59" s="211" t="s">
        <v>135</v>
      </c>
      <c r="F59" s="211" t="s">
        <v>135</v>
      </c>
      <c r="G59" s="211" t="s">
        <v>135</v>
      </c>
      <c r="H59" s="211" t="s">
        <v>135</v>
      </c>
      <c r="I59" s="211" t="s">
        <v>135</v>
      </c>
      <c r="J59" s="211" t="s">
        <v>135</v>
      </c>
      <c r="K59" s="211" t="s">
        <v>135</v>
      </c>
      <c r="L59" s="211" t="s">
        <v>135</v>
      </c>
    </row>
    <row r="60" spans="1:13" ht="11.45" customHeight="1">
      <c r="A60" s="101">
        <f>IF(B60&lt;&gt;"",COUNTA($B$10:B60),"")</f>
        <v>46</v>
      </c>
      <c r="B60" s="193">
        <v>45657</v>
      </c>
      <c r="C60" s="211" t="s">
        <v>135</v>
      </c>
      <c r="D60" s="211" t="s">
        <v>135</v>
      </c>
      <c r="E60" s="211" t="s">
        <v>135</v>
      </c>
      <c r="F60" s="211" t="s">
        <v>135</v>
      </c>
      <c r="G60" s="211" t="s">
        <v>135</v>
      </c>
      <c r="H60" s="211" t="s">
        <v>135</v>
      </c>
      <c r="I60" s="211" t="s">
        <v>135</v>
      </c>
      <c r="J60" s="211" t="s">
        <v>135</v>
      </c>
      <c r="K60" s="211" t="s">
        <v>135</v>
      </c>
      <c r="L60" s="211" t="s">
        <v>135</v>
      </c>
    </row>
    <row r="61" spans="1:13" ht="11.45" customHeight="1">
      <c r="C61" s="141"/>
      <c r="D61" s="141"/>
      <c r="E61" s="141"/>
      <c r="F61" s="141"/>
      <c r="G61" s="141"/>
      <c r="H61" s="141"/>
      <c r="I61" s="141"/>
      <c r="J61" s="141"/>
      <c r="K61" s="141"/>
      <c r="L61" s="141"/>
    </row>
    <row r="62" spans="1:13" ht="11.45" customHeight="1">
      <c r="C62" s="141"/>
      <c r="D62" s="141"/>
      <c r="E62" s="141"/>
      <c r="F62" s="141"/>
      <c r="G62" s="141"/>
      <c r="H62" s="141"/>
      <c r="I62" s="141"/>
      <c r="J62" s="141"/>
      <c r="K62" s="141"/>
      <c r="L62" s="141"/>
    </row>
  </sheetData>
  <mergeCells count="18">
    <mergeCell ref="C9:L9"/>
    <mergeCell ref="C35:L35"/>
    <mergeCell ref="F3:F7"/>
    <mergeCell ref="E3:E7"/>
    <mergeCell ref="D3:D7"/>
    <mergeCell ref="C2:C7"/>
    <mergeCell ref="B2:B7"/>
    <mergeCell ref="A2:A7"/>
    <mergeCell ref="A1:B1"/>
    <mergeCell ref="C1:L1"/>
    <mergeCell ref="D2:G2"/>
    <mergeCell ref="H2:L2"/>
    <mergeCell ref="L3:L7"/>
    <mergeCell ref="K3:K7"/>
    <mergeCell ref="J3:J7"/>
    <mergeCell ref="I3:I7"/>
    <mergeCell ref="H3:H7"/>
    <mergeCell ref="G3:G7"/>
  </mergeCells>
  <conditionalFormatting sqref="C20:L20">
    <cfRule type="cellIs" dxfId="44" priority="47" stopIfTrue="1" operator="between">
      <formula>0.1</formula>
      <formula>3</formula>
    </cfRule>
  </conditionalFormatting>
  <conditionalFormatting sqref="C18:L18">
    <cfRule type="cellIs" dxfId="43" priority="31" stopIfTrue="1" operator="between">
      <formula>0.1</formula>
      <formula>3</formula>
    </cfRule>
  </conditionalFormatting>
  <conditionalFormatting sqref="E10:E12">
    <cfRule type="cellIs" dxfId="42" priority="29" stopIfTrue="1" operator="between">
      <formula>0.1</formula>
      <formula>2.9</formula>
    </cfRule>
  </conditionalFormatting>
  <conditionalFormatting sqref="C19:L19">
    <cfRule type="cellIs" dxfId="41" priority="28" stopIfTrue="1" operator="between">
      <formula>0.1</formula>
      <formula>3</formula>
    </cfRule>
  </conditionalFormatting>
  <conditionalFormatting sqref="C30:L30">
    <cfRule type="cellIs" dxfId="40" priority="24" stopIfTrue="1" operator="between">
      <formula>0.1</formula>
      <formula>3</formula>
    </cfRule>
  </conditionalFormatting>
  <conditionalFormatting sqref="C21:L21">
    <cfRule type="cellIs" dxfId="39" priority="19" stopIfTrue="1" operator="between">
      <formula>0.1</formula>
      <formula>2.9</formula>
    </cfRule>
  </conditionalFormatting>
  <conditionalFormatting sqref="C26:L28">
    <cfRule type="cellIs" dxfId="38" priority="12" stopIfTrue="1" operator="between">
      <formula>0.1</formula>
      <formula>2.9</formula>
    </cfRule>
  </conditionalFormatting>
  <conditionalFormatting sqref="C22:L22">
    <cfRule type="cellIs" dxfId="37" priority="14" stopIfTrue="1" operator="between">
      <formula>0.1</formula>
      <formula>2.9</formula>
    </cfRule>
  </conditionalFormatting>
  <conditionalFormatting sqref="C25:L25">
    <cfRule type="cellIs" dxfId="36" priority="13" stopIfTrue="1" operator="between">
      <formula>0.1</formula>
      <formula>3</formula>
    </cfRule>
  </conditionalFormatting>
  <conditionalFormatting sqref="C23:L23">
    <cfRule type="cellIs" dxfId="35" priority="10" stopIfTrue="1" operator="between">
      <formula>0.1</formula>
      <formula>2.9</formula>
    </cfRule>
  </conditionalFormatting>
  <conditionalFormatting sqref="C31:L31 C32:D32">
    <cfRule type="cellIs" dxfId="34" priority="9" stopIfTrue="1" operator="between">
      <formula>0.1</formula>
      <formula>2.9</formula>
    </cfRule>
  </conditionalFormatting>
  <conditionalFormatting sqref="E32:L34">
    <cfRule type="cellIs" dxfId="33" priority="5" stopIfTrue="1" operator="between">
      <formula>0.1</formula>
      <formula>2.9</formula>
    </cfRule>
  </conditionalFormatting>
  <conditionalFormatting sqref="C33:D34">
    <cfRule type="cellIs" dxfId="32" priority="4" stopIfTrue="1" operator="between">
      <formula>0.1</formula>
      <formula>2.9</formula>
    </cfRule>
  </conditionalFormatting>
  <conditionalFormatting sqref="C58:D58">
    <cfRule type="cellIs" dxfId="31" priority="3" stopIfTrue="1" operator="between">
      <formula>0.1</formula>
      <formula>2.9</formula>
    </cfRule>
  </conditionalFormatting>
  <conditionalFormatting sqref="E58:L60">
    <cfRule type="cellIs" dxfId="30" priority="2" stopIfTrue="1" operator="between">
      <formula>0.1</formula>
      <formula>2.9</formula>
    </cfRule>
  </conditionalFormatting>
  <conditionalFormatting sqref="C59:D60">
    <cfRule type="cellIs" dxfId="29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41&amp;R&amp;"-,Standard"&amp;7&amp;P</oddFooter>
    <evenFooter>&amp;L&amp;"-,Standard"&amp;7&amp;P&amp;R&amp;"-,Standard"&amp;7StatA MV, Statistischer Bericht A653 2024 41</even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zoomScale="140" zoomScaleNormal="140" workbookViewId="0">
      <pane xSplit="3" ySplit="6" topLeftCell="D7" activePane="bottomRight" state="frozen"/>
      <selection sqref="A1:B1"/>
      <selection pane="topRight" sqref="A1:B1"/>
      <selection pane="bottomLeft" sqref="A1:B1"/>
      <selection pane="bottomRight" activeCell="D7" sqref="D7"/>
    </sheetView>
  </sheetViews>
  <sheetFormatPr baseColWidth="10" defaultRowHeight="11.45" customHeight="1"/>
  <cols>
    <col min="1" max="1" width="2.7109375" style="99" customWidth="1"/>
    <col min="2" max="2" width="6.5703125" style="93" customWidth="1"/>
    <col min="3" max="3" width="41" style="102" customWidth="1"/>
    <col min="4" max="5" width="6.28515625" style="102" customWidth="1"/>
    <col min="6" max="6" width="5.7109375" style="102" customWidth="1"/>
    <col min="7" max="8" width="6.28515625" style="102" customWidth="1"/>
    <col min="9" max="9" width="5.42578125" style="102" customWidth="1"/>
    <col min="10" max="10" width="5.5703125" style="102" customWidth="1"/>
    <col min="11" max="235" width="11.42578125" style="93"/>
    <col min="236" max="236" width="6.28515625" style="93" customWidth="1"/>
    <col min="237" max="237" width="35.28515625" style="93" customWidth="1"/>
    <col min="238" max="241" width="6.85546875" style="93" customWidth="1"/>
    <col min="242" max="242" width="7.140625" style="93" customWidth="1"/>
    <col min="243" max="244" width="6.85546875" style="93" customWidth="1"/>
    <col min="245" max="16384" width="11.42578125" style="93"/>
  </cols>
  <sheetData>
    <row r="1" spans="1:10" s="152" customFormat="1" ht="54" customHeight="1">
      <c r="A1" s="274" t="s">
        <v>175</v>
      </c>
      <c r="B1" s="275"/>
      <c r="C1" s="275"/>
      <c r="D1" s="276" t="s">
        <v>393</v>
      </c>
      <c r="E1" s="276"/>
      <c r="F1" s="276"/>
      <c r="G1" s="276"/>
      <c r="H1" s="276"/>
      <c r="I1" s="276"/>
      <c r="J1" s="277"/>
    </row>
    <row r="2" spans="1:10" ht="10.5" customHeight="1">
      <c r="A2" s="278" t="s">
        <v>80</v>
      </c>
      <c r="B2" s="280" t="s">
        <v>317</v>
      </c>
      <c r="C2" s="280" t="s">
        <v>187</v>
      </c>
      <c r="D2" s="283" t="s">
        <v>306</v>
      </c>
      <c r="E2" s="285" t="s">
        <v>2</v>
      </c>
      <c r="F2" s="282"/>
      <c r="G2" s="282"/>
      <c r="H2" s="282"/>
      <c r="I2" s="282"/>
      <c r="J2" s="286"/>
    </row>
    <row r="3" spans="1:10" ht="10.5" customHeight="1">
      <c r="A3" s="279"/>
      <c r="B3" s="281"/>
      <c r="C3" s="282"/>
      <c r="D3" s="284"/>
      <c r="E3" s="285" t="s">
        <v>3</v>
      </c>
      <c r="F3" s="285" t="s">
        <v>4</v>
      </c>
      <c r="G3" s="280" t="s">
        <v>86</v>
      </c>
      <c r="H3" s="280" t="s">
        <v>185</v>
      </c>
      <c r="I3" s="285" t="s">
        <v>5</v>
      </c>
      <c r="J3" s="286"/>
    </row>
    <row r="4" spans="1:10" ht="10.5" customHeight="1">
      <c r="A4" s="279"/>
      <c r="B4" s="281"/>
      <c r="C4" s="282"/>
      <c r="D4" s="284"/>
      <c r="E4" s="282"/>
      <c r="F4" s="282"/>
      <c r="G4" s="281"/>
      <c r="H4" s="281"/>
      <c r="I4" s="280" t="s">
        <v>148</v>
      </c>
      <c r="J4" s="165" t="s">
        <v>75</v>
      </c>
    </row>
    <row r="5" spans="1:10" ht="10.5" customHeight="1">
      <c r="A5" s="279"/>
      <c r="B5" s="281"/>
      <c r="C5" s="282"/>
      <c r="D5" s="284"/>
      <c r="E5" s="282"/>
      <c r="F5" s="282"/>
      <c r="G5" s="282"/>
      <c r="H5" s="281"/>
      <c r="I5" s="282"/>
      <c r="J5" s="165" t="s">
        <v>4</v>
      </c>
    </row>
    <row r="6" spans="1:10" s="99" customFormat="1" ht="10.5" customHeight="1">
      <c r="A6" s="94">
        <v>1</v>
      </c>
      <c r="B6" s="95">
        <v>2</v>
      </c>
      <c r="C6" s="96">
        <v>3</v>
      </c>
      <c r="D6" s="97">
        <v>4</v>
      </c>
      <c r="E6" s="95">
        <v>5</v>
      </c>
      <c r="F6" s="96">
        <v>6</v>
      </c>
      <c r="G6" s="97">
        <v>7</v>
      </c>
      <c r="H6" s="95">
        <v>8</v>
      </c>
      <c r="I6" s="96">
        <v>9</v>
      </c>
      <c r="J6" s="98">
        <v>10</v>
      </c>
    </row>
    <row r="7" spans="1:10" s="99" customFormat="1" ht="6" customHeight="1">
      <c r="A7" s="100"/>
      <c r="B7" s="166"/>
      <c r="C7" s="156"/>
      <c r="D7" s="210"/>
      <c r="E7" s="210"/>
      <c r="F7" s="210"/>
      <c r="G7" s="210"/>
      <c r="H7" s="210"/>
      <c r="I7" s="210"/>
      <c r="J7" s="210"/>
    </row>
    <row r="8" spans="1:10" s="99" customFormat="1" ht="9.9499999999999993" customHeight="1">
      <c r="A8" s="101">
        <f>IF(D8&lt;&gt;"",COUNTA($D8:D$8),"")</f>
        <v>1</v>
      </c>
      <c r="B8" s="158" t="s">
        <v>50</v>
      </c>
      <c r="C8" s="158" t="s">
        <v>298</v>
      </c>
      <c r="D8" s="213">
        <v>614877</v>
      </c>
      <c r="E8" s="213">
        <v>312527</v>
      </c>
      <c r="F8" s="213">
        <v>302350</v>
      </c>
      <c r="G8" s="213">
        <v>194580</v>
      </c>
      <c r="H8" s="213">
        <v>36702</v>
      </c>
      <c r="I8" s="213">
        <v>25643</v>
      </c>
      <c r="J8" s="213">
        <v>11092</v>
      </c>
    </row>
    <row r="9" spans="1:10" ht="9.6" customHeight="1">
      <c r="A9" s="101">
        <f>IF(D9&lt;&gt;"",COUNTA($D$8:D9),"")</f>
        <v>2</v>
      </c>
      <c r="B9" s="189" t="s">
        <v>6</v>
      </c>
      <c r="C9" s="168" t="s">
        <v>218</v>
      </c>
      <c r="D9" s="167">
        <v>13819</v>
      </c>
      <c r="E9" s="167">
        <v>10171</v>
      </c>
      <c r="F9" s="167">
        <v>3648</v>
      </c>
      <c r="G9" s="167">
        <v>1872</v>
      </c>
      <c r="H9" s="167">
        <v>1687</v>
      </c>
      <c r="I9" s="167">
        <v>704</v>
      </c>
      <c r="J9" s="167">
        <v>179</v>
      </c>
    </row>
    <row r="10" spans="1:10" ht="9.6" customHeight="1">
      <c r="A10" s="101">
        <f>IF(D10&lt;&gt;"",COUNTA($D$8:D10),"")</f>
        <v>3</v>
      </c>
      <c r="B10" s="189" t="s">
        <v>7</v>
      </c>
      <c r="C10" s="168" t="s">
        <v>221</v>
      </c>
      <c r="D10" s="167">
        <v>130274</v>
      </c>
      <c r="E10" s="167">
        <v>103687</v>
      </c>
      <c r="F10" s="167">
        <v>26587</v>
      </c>
      <c r="G10" s="167">
        <v>12661</v>
      </c>
      <c r="H10" s="167">
        <v>7418</v>
      </c>
      <c r="I10" s="167">
        <v>6048</v>
      </c>
      <c r="J10" s="167">
        <v>871</v>
      </c>
    </row>
    <row r="11" spans="1:10" ht="9.9499999999999993" customHeight="1">
      <c r="A11" s="101">
        <f>IF(D11&lt;&gt;"",COUNTA($D$8:D11),"")</f>
        <v>4</v>
      </c>
      <c r="B11" s="189" t="s">
        <v>8</v>
      </c>
      <c r="C11" s="168" t="s">
        <v>222</v>
      </c>
      <c r="D11" s="167">
        <v>85126</v>
      </c>
      <c r="E11" s="167">
        <v>63649</v>
      </c>
      <c r="F11" s="167">
        <v>21477</v>
      </c>
      <c r="G11" s="167">
        <v>8514</v>
      </c>
      <c r="H11" s="167">
        <v>5445</v>
      </c>
      <c r="I11" s="167">
        <v>3355</v>
      </c>
      <c r="J11" s="167">
        <v>658</v>
      </c>
    </row>
    <row r="12" spans="1:10" ht="9.9499999999999993" customHeight="1">
      <c r="A12" s="101">
        <f>IF(D12&lt;&gt;"",COUNTA($D$8:D12),"")</f>
        <v>5</v>
      </c>
      <c r="B12" s="189" t="s">
        <v>9</v>
      </c>
      <c r="C12" s="168" t="s">
        <v>242</v>
      </c>
      <c r="D12" s="167">
        <v>674</v>
      </c>
      <c r="E12" s="167">
        <v>615</v>
      </c>
      <c r="F12" s="167">
        <v>59</v>
      </c>
      <c r="G12" s="167">
        <v>40</v>
      </c>
      <c r="H12" s="167">
        <v>10</v>
      </c>
      <c r="I12" s="167">
        <v>5</v>
      </c>
      <c r="J12" s="167" t="s">
        <v>129</v>
      </c>
    </row>
    <row r="13" spans="1:10" ht="9.6" customHeight="1">
      <c r="A13" s="101">
        <f>IF(D13&lt;&gt;"",COUNTA($D$8:D13),"")</f>
        <v>6</v>
      </c>
      <c r="B13" s="189" t="s">
        <v>10</v>
      </c>
      <c r="C13" s="168" t="s">
        <v>223</v>
      </c>
      <c r="D13" s="167">
        <v>71014</v>
      </c>
      <c r="E13" s="167">
        <v>52621</v>
      </c>
      <c r="F13" s="167">
        <v>18393</v>
      </c>
      <c r="G13" s="167">
        <v>7104</v>
      </c>
      <c r="H13" s="167">
        <v>5235</v>
      </c>
      <c r="I13" s="167">
        <v>2762</v>
      </c>
      <c r="J13" s="167">
        <v>559</v>
      </c>
    </row>
    <row r="14" spans="1:10" ht="18.600000000000001" customHeight="1">
      <c r="A14" s="101">
        <f>IF(D14&lt;&gt;"",COUNTA($D$8:D14),"")</f>
        <v>7</v>
      </c>
      <c r="B14" s="169" t="s">
        <v>11</v>
      </c>
      <c r="C14" s="168" t="s">
        <v>243</v>
      </c>
      <c r="D14" s="167">
        <v>16386</v>
      </c>
      <c r="E14" s="167">
        <v>9213</v>
      </c>
      <c r="F14" s="167">
        <v>7173</v>
      </c>
      <c r="G14" s="167">
        <v>2623</v>
      </c>
      <c r="H14" s="167">
        <v>2422</v>
      </c>
      <c r="I14" s="167">
        <v>535</v>
      </c>
      <c r="J14" s="167">
        <v>180</v>
      </c>
    </row>
    <row r="15" spans="1:10" ht="9.9499999999999993" customHeight="1">
      <c r="A15" s="101">
        <f>IF(D15&lt;&gt;"",COUNTA($D$8:D15),"")</f>
        <v>8</v>
      </c>
      <c r="B15" s="189" t="s">
        <v>12</v>
      </c>
      <c r="C15" s="168" t="s">
        <v>244</v>
      </c>
      <c r="D15" s="167">
        <v>1039</v>
      </c>
      <c r="E15" s="167">
        <v>499</v>
      </c>
      <c r="F15" s="167">
        <v>540</v>
      </c>
      <c r="G15" s="167">
        <v>180</v>
      </c>
      <c r="H15" s="167">
        <v>170</v>
      </c>
      <c r="I15" s="167">
        <v>22</v>
      </c>
      <c r="J15" s="167">
        <v>15</v>
      </c>
    </row>
    <row r="16" spans="1:10" ht="18.600000000000001" customHeight="1">
      <c r="A16" s="101">
        <f>IF(D16&lt;&gt;"",COUNTA($D$8:D16),"")</f>
        <v>9</v>
      </c>
      <c r="B16" s="161" t="s">
        <v>13</v>
      </c>
      <c r="C16" s="168" t="s">
        <v>245</v>
      </c>
      <c r="D16" s="167">
        <v>5783</v>
      </c>
      <c r="E16" s="167">
        <v>4466</v>
      </c>
      <c r="F16" s="167">
        <v>1317</v>
      </c>
      <c r="G16" s="167">
        <v>504</v>
      </c>
      <c r="H16" s="167">
        <v>281</v>
      </c>
      <c r="I16" s="167">
        <v>256</v>
      </c>
      <c r="J16" s="167">
        <v>45</v>
      </c>
    </row>
    <row r="17" spans="1:10" ht="9.9499999999999993" customHeight="1">
      <c r="A17" s="101">
        <f>IF(D17&lt;&gt;"",COUNTA($D$8:D17),"")</f>
        <v>10</v>
      </c>
      <c r="B17" s="189">
        <v>19</v>
      </c>
      <c r="C17" s="168" t="s">
        <v>246</v>
      </c>
      <c r="D17" s="167">
        <v>224</v>
      </c>
      <c r="E17" s="167">
        <v>187</v>
      </c>
      <c r="F17" s="167">
        <v>37</v>
      </c>
      <c r="G17" s="167">
        <v>96</v>
      </c>
      <c r="H17" s="167">
        <v>14</v>
      </c>
      <c r="I17" s="167">
        <v>3</v>
      </c>
      <c r="J17" s="167" t="s">
        <v>128</v>
      </c>
    </row>
    <row r="18" spans="1:10" ht="9.9499999999999993" customHeight="1">
      <c r="A18" s="101">
        <f>IF(D18&lt;&gt;"",COUNTA($D$8:D18),"")</f>
        <v>11</v>
      </c>
      <c r="B18" s="189">
        <v>20</v>
      </c>
      <c r="C18" s="168" t="s">
        <v>247</v>
      </c>
      <c r="D18" s="167">
        <v>2073</v>
      </c>
      <c r="E18" s="167">
        <v>1536</v>
      </c>
      <c r="F18" s="167">
        <v>537</v>
      </c>
      <c r="G18" s="167">
        <v>157</v>
      </c>
      <c r="H18" s="167">
        <v>129</v>
      </c>
      <c r="I18" s="167">
        <v>60</v>
      </c>
      <c r="J18" s="167">
        <v>14</v>
      </c>
    </row>
    <row r="19" spans="1:10" ht="9.9499999999999993" customHeight="1">
      <c r="A19" s="101">
        <f>IF(D19&lt;&gt;"",COUNTA($D$8:D19),"")</f>
        <v>12</v>
      </c>
      <c r="B19" s="189">
        <v>21</v>
      </c>
      <c r="C19" s="168" t="s">
        <v>248</v>
      </c>
      <c r="D19" s="167">
        <v>829</v>
      </c>
      <c r="E19" s="167">
        <v>363</v>
      </c>
      <c r="F19" s="167">
        <v>466</v>
      </c>
      <c r="G19" s="167">
        <v>145</v>
      </c>
      <c r="H19" s="167">
        <v>17</v>
      </c>
      <c r="I19" s="167">
        <v>27</v>
      </c>
      <c r="J19" s="167">
        <v>15</v>
      </c>
    </row>
    <row r="20" spans="1:10" ht="18.600000000000001" customHeight="1">
      <c r="A20" s="101">
        <f>IF(D20&lt;&gt;"",COUNTA($D$8:D20),"")</f>
        <v>13</v>
      </c>
      <c r="B20" s="161" t="s">
        <v>14</v>
      </c>
      <c r="C20" s="168" t="s">
        <v>249</v>
      </c>
      <c r="D20" s="167">
        <v>4407</v>
      </c>
      <c r="E20" s="167">
        <v>3646</v>
      </c>
      <c r="F20" s="167">
        <v>761</v>
      </c>
      <c r="G20" s="167">
        <v>277</v>
      </c>
      <c r="H20" s="167">
        <v>233</v>
      </c>
      <c r="I20" s="167">
        <v>100</v>
      </c>
      <c r="J20" s="167">
        <v>14</v>
      </c>
    </row>
    <row r="21" spans="1:10" ht="9.9499999999999993" customHeight="1">
      <c r="A21" s="101">
        <f>IF(D21&lt;&gt;"",COUNTA($D$8:D21),"")</f>
        <v>14</v>
      </c>
      <c r="B21" s="189" t="s">
        <v>15</v>
      </c>
      <c r="C21" s="168" t="s">
        <v>250</v>
      </c>
      <c r="D21" s="167">
        <v>10293</v>
      </c>
      <c r="E21" s="167">
        <v>8875</v>
      </c>
      <c r="F21" s="167">
        <v>1418</v>
      </c>
      <c r="G21" s="167">
        <v>641</v>
      </c>
      <c r="H21" s="167">
        <v>541</v>
      </c>
      <c r="I21" s="167">
        <v>436</v>
      </c>
      <c r="J21" s="167">
        <v>47</v>
      </c>
    </row>
    <row r="22" spans="1:10" ht="9.9499999999999993" customHeight="1">
      <c r="A22" s="101">
        <f>IF(D22&lt;&gt;"",COUNTA($D$8:D22),"")</f>
        <v>15</v>
      </c>
      <c r="B22" s="189">
        <v>26</v>
      </c>
      <c r="C22" s="168" t="s">
        <v>251</v>
      </c>
      <c r="D22" s="167">
        <v>2351</v>
      </c>
      <c r="E22" s="167">
        <v>1658</v>
      </c>
      <c r="F22" s="167">
        <v>693</v>
      </c>
      <c r="G22" s="167">
        <v>302</v>
      </c>
      <c r="H22" s="167">
        <v>147</v>
      </c>
      <c r="I22" s="167">
        <v>86</v>
      </c>
      <c r="J22" s="167">
        <v>7</v>
      </c>
    </row>
    <row r="23" spans="1:10" ht="9.9499999999999993" customHeight="1">
      <c r="A23" s="101">
        <f>IF(D23&lt;&gt;"",COUNTA($D$8:D23),"")</f>
        <v>16</v>
      </c>
      <c r="B23" s="189">
        <v>27</v>
      </c>
      <c r="C23" s="168" t="s">
        <v>252</v>
      </c>
      <c r="D23" s="167">
        <v>2851</v>
      </c>
      <c r="E23" s="167">
        <v>2296</v>
      </c>
      <c r="F23" s="167">
        <v>555</v>
      </c>
      <c r="G23" s="167">
        <v>240</v>
      </c>
      <c r="H23" s="167">
        <v>147</v>
      </c>
      <c r="I23" s="167">
        <v>66</v>
      </c>
      <c r="J23" s="167">
        <v>6</v>
      </c>
    </row>
    <row r="24" spans="1:10" ht="9.6" customHeight="1">
      <c r="A24" s="101">
        <f>IF(D24&lt;&gt;"",COUNTA($D$8:D24),"")</f>
        <v>17</v>
      </c>
      <c r="B24" s="189">
        <v>28</v>
      </c>
      <c r="C24" s="168" t="s">
        <v>253</v>
      </c>
      <c r="D24" s="167">
        <v>7746</v>
      </c>
      <c r="E24" s="167">
        <v>6750</v>
      </c>
      <c r="F24" s="167">
        <v>996</v>
      </c>
      <c r="G24" s="167">
        <v>410</v>
      </c>
      <c r="H24" s="167">
        <v>252</v>
      </c>
      <c r="I24" s="167">
        <v>335</v>
      </c>
      <c r="J24" s="167">
        <v>44</v>
      </c>
    </row>
    <row r="25" spans="1:10" ht="9.9499999999999993" customHeight="1">
      <c r="A25" s="101">
        <f>IF(D25&lt;&gt;"",COUNTA($D$8:D25),"")</f>
        <v>18</v>
      </c>
      <c r="B25" s="189" t="s">
        <v>16</v>
      </c>
      <c r="C25" s="168" t="s">
        <v>254</v>
      </c>
      <c r="D25" s="167">
        <v>7116</v>
      </c>
      <c r="E25" s="167">
        <v>6272</v>
      </c>
      <c r="F25" s="167">
        <v>844</v>
      </c>
      <c r="G25" s="167">
        <v>275</v>
      </c>
      <c r="H25" s="167">
        <v>522</v>
      </c>
      <c r="I25" s="167">
        <v>329</v>
      </c>
      <c r="J25" s="167">
        <v>42</v>
      </c>
    </row>
    <row r="26" spans="1:10" ht="18.600000000000001" customHeight="1">
      <c r="A26" s="101">
        <f>IF(D26&lt;&gt;"",COUNTA($D$8:D26),"")</f>
        <v>19</v>
      </c>
      <c r="B26" s="161" t="s">
        <v>17</v>
      </c>
      <c r="C26" s="168" t="s">
        <v>255</v>
      </c>
      <c r="D26" s="167">
        <v>9916</v>
      </c>
      <c r="E26" s="167">
        <v>6860</v>
      </c>
      <c r="F26" s="167">
        <v>3056</v>
      </c>
      <c r="G26" s="167">
        <v>1254</v>
      </c>
      <c r="H26" s="167">
        <v>360</v>
      </c>
      <c r="I26" s="167">
        <v>507</v>
      </c>
      <c r="J26" s="167">
        <v>130</v>
      </c>
    </row>
    <row r="27" spans="1:10" ht="9.9499999999999993" customHeight="1">
      <c r="A27" s="101">
        <f>IF(D27&lt;&gt;"",COUNTA($D$8:D27),"")</f>
        <v>20</v>
      </c>
      <c r="B27" s="189" t="s">
        <v>18</v>
      </c>
      <c r="C27" s="168" t="s">
        <v>256</v>
      </c>
      <c r="D27" s="167">
        <v>6289</v>
      </c>
      <c r="E27" s="167">
        <v>4542</v>
      </c>
      <c r="F27" s="167">
        <v>1747</v>
      </c>
      <c r="G27" s="167">
        <v>665</v>
      </c>
      <c r="H27" s="167">
        <v>98</v>
      </c>
      <c r="I27" s="167">
        <v>316</v>
      </c>
      <c r="J27" s="167">
        <v>56</v>
      </c>
    </row>
    <row r="28" spans="1:10" ht="18.600000000000001" customHeight="1">
      <c r="A28" s="101">
        <f>IF(D28&lt;&gt;"",COUNTA($D$8:D28),"")</f>
        <v>21</v>
      </c>
      <c r="B28" s="161" t="s">
        <v>19</v>
      </c>
      <c r="C28" s="168" t="s">
        <v>257</v>
      </c>
      <c r="D28" s="167">
        <v>7149</v>
      </c>
      <c r="E28" s="167">
        <v>5871</v>
      </c>
      <c r="F28" s="167">
        <v>1278</v>
      </c>
      <c r="G28" s="167">
        <v>705</v>
      </c>
      <c r="H28" s="167">
        <v>102</v>
      </c>
      <c r="I28" s="167">
        <v>272</v>
      </c>
      <c r="J28" s="167" t="s">
        <v>129</v>
      </c>
    </row>
    <row r="29" spans="1:10" ht="9.9499999999999993" customHeight="1">
      <c r="A29" s="101">
        <f>IF(D29&lt;&gt;"",COUNTA($D$8:D29),"")</f>
        <v>22</v>
      </c>
      <c r="B29" s="189" t="s">
        <v>20</v>
      </c>
      <c r="C29" s="168" t="s">
        <v>224</v>
      </c>
      <c r="D29" s="167">
        <v>45148</v>
      </c>
      <c r="E29" s="167">
        <v>40038</v>
      </c>
      <c r="F29" s="167">
        <v>5110</v>
      </c>
      <c r="G29" s="167">
        <v>4147</v>
      </c>
      <c r="H29" s="167">
        <v>1973</v>
      </c>
      <c r="I29" s="167">
        <v>2693</v>
      </c>
      <c r="J29" s="167">
        <v>213</v>
      </c>
    </row>
    <row r="30" spans="1:10" ht="9.6" customHeight="1">
      <c r="A30" s="101">
        <f>IF(D30&lt;&gt;"",COUNTA($D$8:D30),"")</f>
        <v>23</v>
      </c>
      <c r="B30" s="189" t="s">
        <v>21</v>
      </c>
      <c r="C30" s="168" t="s">
        <v>258</v>
      </c>
      <c r="D30" s="167">
        <v>13055</v>
      </c>
      <c r="E30" s="167">
        <v>11896</v>
      </c>
      <c r="F30" s="167">
        <v>1159</v>
      </c>
      <c r="G30" s="167">
        <v>737</v>
      </c>
      <c r="H30" s="167">
        <v>537</v>
      </c>
      <c r="I30" s="167">
        <v>594</v>
      </c>
      <c r="J30" s="167">
        <v>27</v>
      </c>
    </row>
    <row r="31" spans="1:10" ht="18.600000000000001" customHeight="1">
      <c r="A31" s="101">
        <f>IF(D31&lt;&gt;"",COUNTA($D$8:D31),"")</f>
        <v>24</v>
      </c>
      <c r="B31" s="161">
        <v>43</v>
      </c>
      <c r="C31" s="168" t="s">
        <v>259</v>
      </c>
      <c r="D31" s="167">
        <v>32093</v>
      </c>
      <c r="E31" s="167">
        <v>28142</v>
      </c>
      <c r="F31" s="167">
        <v>3951</v>
      </c>
      <c r="G31" s="167">
        <v>3410</v>
      </c>
      <c r="H31" s="167">
        <v>1436</v>
      </c>
      <c r="I31" s="167">
        <v>2099</v>
      </c>
      <c r="J31" s="167">
        <v>186</v>
      </c>
    </row>
    <row r="32" spans="1:10" ht="9.9499999999999993" customHeight="1">
      <c r="A32" s="101">
        <f>IF(D32&lt;&gt;"",COUNTA($D$8:D32),"")</f>
        <v>25</v>
      </c>
      <c r="B32" s="189" t="s">
        <v>22</v>
      </c>
      <c r="C32" s="168" t="s">
        <v>225</v>
      </c>
      <c r="D32" s="167">
        <v>470755</v>
      </c>
      <c r="E32" s="167">
        <v>198650</v>
      </c>
      <c r="F32" s="167">
        <v>272105</v>
      </c>
      <c r="G32" s="167">
        <v>180036</v>
      </c>
      <c r="H32" s="167">
        <v>27592</v>
      </c>
      <c r="I32" s="167">
        <v>18889</v>
      </c>
      <c r="J32" s="167">
        <v>10042</v>
      </c>
    </row>
    <row r="33" spans="1:10" ht="9.9499999999999993" customHeight="1">
      <c r="A33" s="101">
        <f>IF(D33&lt;&gt;"",COUNTA($D$8:D33),"")</f>
        <v>26</v>
      </c>
      <c r="B33" s="189" t="s">
        <v>23</v>
      </c>
      <c r="C33" s="168" t="s">
        <v>226</v>
      </c>
      <c r="D33" s="167">
        <v>146027</v>
      </c>
      <c r="E33" s="167">
        <v>79323</v>
      </c>
      <c r="F33" s="167">
        <v>66704</v>
      </c>
      <c r="G33" s="167">
        <v>48978</v>
      </c>
      <c r="H33" s="167">
        <v>12685</v>
      </c>
      <c r="I33" s="167">
        <v>7193</v>
      </c>
      <c r="J33" s="167">
        <v>2720</v>
      </c>
    </row>
    <row r="34" spans="1:10" ht="9.9499999999999993" customHeight="1">
      <c r="A34" s="101">
        <f>IF(D34&lt;&gt;"",COUNTA($D$8:D34),"")</f>
        <v>27</v>
      </c>
      <c r="B34" s="189" t="s">
        <v>24</v>
      </c>
      <c r="C34" s="168" t="s">
        <v>260</v>
      </c>
      <c r="D34" s="167">
        <v>77815</v>
      </c>
      <c r="E34" s="167">
        <v>37039</v>
      </c>
      <c r="F34" s="167">
        <v>40776</v>
      </c>
      <c r="G34" s="167">
        <v>30622</v>
      </c>
      <c r="H34" s="167">
        <v>2672</v>
      </c>
      <c r="I34" s="167">
        <v>4394</v>
      </c>
      <c r="J34" s="167">
        <v>1619</v>
      </c>
    </row>
    <row r="35" spans="1:10" ht="9.9499999999999993" customHeight="1">
      <c r="A35" s="101">
        <f>IF(D35&lt;&gt;"",COUNTA($D$8:D35),"")</f>
        <v>28</v>
      </c>
      <c r="B35" s="189">
        <v>45</v>
      </c>
      <c r="C35" s="168" t="s">
        <v>261</v>
      </c>
      <c r="D35" s="167">
        <v>12577</v>
      </c>
      <c r="E35" s="167">
        <v>10277</v>
      </c>
      <c r="F35" s="167">
        <v>2300</v>
      </c>
      <c r="G35" s="167">
        <v>1361</v>
      </c>
      <c r="H35" s="167">
        <v>423</v>
      </c>
      <c r="I35" s="167">
        <v>1317</v>
      </c>
      <c r="J35" s="167">
        <v>204</v>
      </c>
    </row>
    <row r="36" spans="1:10" ht="9.6" customHeight="1">
      <c r="A36" s="101">
        <f>IF(D36&lt;&gt;"",COUNTA($D$8:D36),"")</f>
        <v>29</v>
      </c>
      <c r="B36" s="189">
        <v>46</v>
      </c>
      <c r="C36" s="168" t="s">
        <v>262</v>
      </c>
      <c r="D36" s="167">
        <v>18183</v>
      </c>
      <c r="E36" s="167">
        <v>13308</v>
      </c>
      <c r="F36" s="167">
        <v>4875</v>
      </c>
      <c r="G36" s="167">
        <v>2061</v>
      </c>
      <c r="H36" s="167">
        <v>659</v>
      </c>
      <c r="I36" s="167">
        <v>739</v>
      </c>
      <c r="J36" s="167">
        <v>152</v>
      </c>
    </row>
    <row r="37" spans="1:10" ht="9.6" customHeight="1">
      <c r="A37" s="101">
        <f>IF(D37&lt;&gt;"",COUNTA($D$8:D37),"")</f>
        <v>30</v>
      </c>
      <c r="B37" s="189">
        <v>47</v>
      </c>
      <c r="C37" s="168" t="s">
        <v>263</v>
      </c>
      <c r="D37" s="167">
        <v>47055</v>
      </c>
      <c r="E37" s="167">
        <v>13454</v>
      </c>
      <c r="F37" s="167">
        <v>33601</v>
      </c>
      <c r="G37" s="167">
        <v>27200</v>
      </c>
      <c r="H37" s="167">
        <v>1590</v>
      </c>
      <c r="I37" s="167">
        <v>2338</v>
      </c>
      <c r="J37" s="167">
        <v>1263</v>
      </c>
    </row>
    <row r="38" spans="1:10" ht="9.9499999999999993" customHeight="1">
      <c r="A38" s="101">
        <f>IF(D38&lt;&gt;"",COUNTA($D$8:D38),"")</f>
        <v>31</v>
      </c>
      <c r="B38" s="189" t="s">
        <v>25</v>
      </c>
      <c r="C38" s="168" t="s">
        <v>264</v>
      </c>
      <c r="D38" s="167">
        <v>35706</v>
      </c>
      <c r="E38" s="167">
        <v>27719</v>
      </c>
      <c r="F38" s="167">
        <v>7987</v>
      </c>
      <c r="G38" s="167">
        <v>6838</v>
      </c>
      <c r="H38" s="167">
        <v>2289</v>
      </c>
      <c r="I38" s="167">
        <v>900</v>
      </c>
      <c r="J38" s="167">
        <v>158</v>
      </c>
    </row>
    <row r="39" spans="1:10" ht="9.9499999999999993" customHeight="1">
      <c r="A39" s="101">
        <f>IF(D39&lt;&gt;"",COUNTA($D$8:D39),"")</f>
        <v>32</v>
      </c>
      <c r="B39" s="189" t="s">
        <v>26</v>
      </c>
      <c r="C39" s="168" t="s">
        <v>265</v>
      </c>
      <c r="D39" s="167">
        <v>32506</v>
      </c>
      <c r="E39" s="167">
        <v>14565</v>
      </c>
      <c r="F39" s="167">
        <v>17941</v>
      </c>
      <c r="G39" s="167">
        <v>11518</v>
      </c>
      <c r="H39" s="167">
        <v>7724</v>
      </c>
      <c r="I39" s="167">
        <v>1899</v>
      </c>
      <c r="J39" s="167">
        <v>943</v>
      </c>
    </row>
    <row r="40" spans="1:10" ht="9.6" customHeight="1">
      <c r="A40" s="101">
        <f>IF(D40&lt;&gt;"",COUNTA($D$8:D40),"")</f>
        <v>33</v>
      </c>
      <c r="B40" s="189" t="s">
        <v>27</v>
      </c>
      <c r="C40" s="168" t="s">
        <v>227</v>
      </c>
      <c r="D40" s="167">
        <v>12329</v>
      </c>
      <c r="E40" s="167">
        <v>8199</v>
      </c>
      <c r="F40" s="167">
        <v>4130</v>
      </c>
      <c r="G40" s="167">
        <v>2458</v>
      </c>
      <c r="H40" s="167">
        <v>428</v>
      </c>
      <c r="I40" s="167">
        <v>453</v>
      </c>
      <c r="J40" s="167">
        <v>108</v>
      </c>
    </row>
    <row r="41" spans="1:10" ht="9.9499999999999993" customHeight="1">
      <c r="A41" s="101">
        <f>IF(D41&lt;&gt;"",COUNTA($D$8:D41),"")</f>
        <v>34</v>
      </c>
      <c r="B41" s="189" t="s">
        <v>28</v>
      </c>
      <c r="C41" s="168" t="s">
        <v>266</v>
      </c>
      <c r="D41" s="167">
        <v>1920</v>
      </c>
      <c r="E41" s="167">
        <v>988</v>
      </c>
      <c r="F41" s="167">
        <v>932</v>
      </c>
      <c r="G41" s="167">
        <v>466</v>
      </c>
      <c r="H41" s="167">
        <v>55</v>
      </c>
      <c r="I41" s="167">
        <v>79</v>
      </c>
      <c r="J41" s="167">
        <v>39</v>
      </c>
    </row>
    <row r="42" spans="1:10" ht="9.6" customHeight="1">
      <c r="A42" s="101">
        <f>IF(D42&lt;&gt;"",COUNTA($D$8:D42),"")</f>
        <v>35</v>
      </c>
      <c r="B42" s="189">
        <v>61</v>
      </c>
      <c r="C42" s="168" t="s">
        <v>267</v>
      </c>
      <c r="D42" s="167">
        <v>1463</v>
      </c>
      <c r="E42" s="167">
        <v>1022</v>
      </c>
      <c r="F42" s="167">
        <v>441</v>
      </c>
      <c r="G42" s="167">
        <v>241</v>
      </c>
      <c r="H42" s="167">
        <v>21</v>
      </c>
      <c r="I42" s="167">
        <v>6</v>
      </c>
      <c r="J42" s="167" t="s">
        <v>128</v>
      </c>
    </row>
    <row r="43" spans="1:10" ht="9.9499999999999993" customHeight="1">
      <c r="A43" s="101">
        <f>IF(D43&lt;&gt;"",COUNTA($D$8:D43),"")</f>
        <v>36</v>
      </c>
      <c r="B43" s="189" t="s">
        <v>29</v>
      </c>
      <c r="C43" s="168" t="s">
        <v>268</v>
      </c>
      <c r="D43" s="167">
        <v>8946</v>
      </c>
      <c r="E43" s="167">
        <v>6189</v>
      </c>
      <c r="F43" s="167">
        <v>2757</v>
      </c>
      <c r="G43" s="167">
        <v>1751</v>
      </c>
      <c r="H43" s="167">
        <v>352</v>
      </c>
      <c r="I43" s="167">
        <v>368</v>
      </c>
      <c r="J43" s="167">
        <v>69</v>
      </c>
    </row>
    <row r="44" spans="1:10" ht="9.9499999999999993" customHeight="1">
      <c r="A44" s="101">
        <f>IF(D44&lt;&gt;"",COUNTA($D$8:D44),"")</f>
        <v>37</v>
      </c>
      <c r="B44" s="189" t="s">
        <v>30</v>
      </c>
      <c r="C44" s="168" t="s">
        <v>228</v>
      </c>
      <c r="D44" s="167">
        <v>9155</v>
      </c>
      <c r="E44" s="167">
        <v>3558</v>
      </c>
      <c r="F44" s="167">
        <v>5597</v>
      </c>
      <c r="G44" s="167">
        <v>3151</v>
      </c>
      <c r="H44" s="167">
        <v>153</v>
      </c>
      <c r="I44" s="167">
        <v>430</v>
      </c>
      <c r="J44" s="167">
        <v>181</v>
      </c>
    </row>
    <row r="45" spans="1:10" ht="9.9499999999999993" customHeight="1">
      <c r="A45" s="101">
        <f>IF(D45&lt;&gt;"",COUNTA($D$8:D45),"")</f>
        <v>38</v>
      </c>
      <c r="B45" s="189">
        <v>64</v>
      </c>
      <c r="C45" s="168" t="s">
        <v>269</v>
      </c>
      <c r="D45" s="167">
        <v>5897</v>
      </c>
      <c r="E45" s="167">
        <v>2180</v>
      </c>
      <c r="F45" s="167">
        <v>3717</v>
      </c>
      <c r="G45" s="167">
        <v>2110</v>
      </c>
      <c r="H45" s="167">
        <v>91</v>
      </c>
      <c r="I45" s="167">
        <v>274</v>
      </c>
      <c r="J45" s="167">
        <v>119</v>
      </c>
    </row>
    <row r="46" spans="1:10" ht="18.600000000000001" customHeight="1">
      <c r="A46" s="101">
        <f>IF(D46&lt;&gt;"",COUNTA($D$8:D46),"")</f>
        <v>39</v>
      </c>
      <c r="B46" s="161" t="s">
        <v>31</v>
      </c>
      <c r="C46" s="168" t="s">
        <v>286</v>
      </c>
      <c r="D46" s="167">
        <v>3258</v>
      </c>
      <c r="E46" s="167">
        <v>1378</v>
      </c>
      <c r="F46" s="167">
        <v>1880</v>
      </c>
      <c r="G46" s="167">
        <v>1041</v>
      </c>
      <c r="H46" s="167">
        <v>62</v>
      </c>
      <c r="I46" s="167">
        <v>156</v>
      </c>
      <c r="J46" s="167">
        <v>62</v>
      </c>
    </row>
    <row r="47" spans="1:10" ht="9.9499999999999993" customHeight="1">
      <c r="A47" s="101">
        <f>IF(D47&lt;&gt;"",COUNTA($D$8:D47),"")</f>
        <v>40</v>
      </c>
      <c r="B47" s="189" t="s">
        <v>32</v>
      </c>
      <c r="C47" s="168" t="s">
        <v>229</v>
      </c>
      <c r="D47" s="167">
        <v>8276</v>
      </c>
      <c r="E47" s="167">
        <v>4244</v>
      </c>
      <c r="F47" s="167">
        <v>4032</v>
      </c>
      <c r="G47" s="167">
        <v>2180</v>
      </c>
      <c r="H47" s="167">
        <v>361</v>
      </c>
      <c r="I47" s="167">
        <v>271</v>
      </c>
      <c r="J47" s="167">
        <v>149</v>
      </c>
    </row>
    <row r="48" spans="1:10" ht="18.600000000000001" customHeight="1">
      <c r="A48" s="101">
        <f>IF(D48&lt;&gt;"",COUNTA($D$8:D48),"")</f>
        <v>41</v>
      </c>
      <c r="B48" s="161" t="s">
        <v>49</v>
      </c>
      <c r="C48" s="168" t="s">
        <v>270</v>
      </c>
      <c r="D48" s="167">
        <v>75432</v>
      </c>
      <c r="E48" s="167">
        <v>39683</v>
      </c>
      <c r="F48" s="167">
        <v>35749</v>
      </c>
      <c r="G48" s="167">
        <v>25930</v>
      </c>
      <c r="H48" s="167">
        <v>6417</v>
      </c>
      <c r="I48" s="167">
        <v>1593</v>
      </c>
      <c r="J48" s="167">
        <v>767</v>
      </c>
    </row>
    <row r="49" spans="1:10" ht="9.9499999999999993" customHeight="1">
      <c r="A49" s="101">
        <f>IF(D49&lt;&gt;"",COUNTA($D$8:D49),"")</f>
        <v>42</v>
      </c>
      <c r="B49" s="189" t="s">
        <v>33</v>
      </c>
      <c r="C49" s="168" t="s">
        <v>271</v>
      </c>
      <c r="D49" s="167">
        <v>29805</v>
      </c>
      <c r="E49" s="167">
        <v>13710</v>
      </c>
      <c r="F49" s="167">
        <v>16095</v>
      </c>
      <c r="G49" s="167">
        <v>8190</v>
      </c>
      <c r="H49" s="167">
        <v>1574</v>
      </c>
      <c r="I49" s="167">
        <v>1089</v>
      </c>
      <c r="J49" s="167">
        <v>613</v>
      </c>
    </row>
    <row r="50" spans="1:10" ht="9.9499999999999993" customHeight="1">
      <c r="A50" s="101">
        <f>IF(D50&lt;&gt;"",COUNTA($D$8:D50),"")</f>
        <v>43</v>
      </c>
      <c r="B50" s="189" t="s">
        <v>34</v>
      </c>
      <c r="C50" s="168" t="s">
        <v>272</v>
      </c>
      <c r="D50" s="167">
        <v>21321</v>
      </c>
      <c r="E50" s="167">
        <v>9764</v>
      </c>
      <c r="F50" s="167">
        <v>11557</v>
      </c>
      <c r="G50" s="167">
        <v>5843</v>
      </c>
      <c r="H50" s="167">
        <v>803</v>
      </c>
      <c r="I50" s="167">
        <v>833</v>
      </c>
      <c r="J50" s="167">
        <v>436</v>
      </c>
    </row>
    <row r="51" spans="1:10" ht="9.9499999999999993" customHeight="1">
      <c r="A51" s="101">
        <f>IF(D51&lt;&gt;"",COUNTA($D$8:D51),"")</f>
        <v>44</v>
      </c>
      <c r="B51" s="189">
        <v>72</v>
      </c>
      <c r="C51" s="168" t="s">
        <v>273</v>
      </c>
      <c r="D51" s="167">
        <v>5741</v>
      </c>
      <c r="E51" s="167">
        <v>2877</v>
      </c>
      <c r="F51" s="167">
        <v>2864</v>
      </c>
      <c r="G51" s="167">
        <v>1373</v>
      </c>
      <c r="H51" s="167">
        <v>674</v>
      </c>
      <c r="I51" s="167">
        <v>79</v>
      </c>
      <c r="J51" s="167">
        <v>29</v>
      </c>
    </row>
    <row r="52" spans="1:10" ht="9.9499999999999993" customHeight="1">
      <c r="A52" s="101">
        <f>IF(D52&lt;&gt;"",COUNTA($D$8:D52),"")</f>
        <v>45</v>
      </c>
      <c r="B52" s="189" t="s">
        <v>35</v>
      </c>
      <c r="C52" s="168" t="s">
        <v>274</v>
      </c>
      <c r="D52" s="167">
        <v>2743</v>
      </c>
      <c r="E52" s="167">
        <v>1069</v>
      </c>
      <c r="F52" s="167">
        <v>1674</v>
      </c>
      <c r="G52" s="167">
        <v>974</v>
      </c>
      <c r="H52" s="167">
        <v>97</v>
      </c>
      <c r="I52" s="167">
        <v>177</v>
      </c>
      <c r="J52" s="167">
        <v>148</v>
      </c>
    </row>
    <row r="53" spans="1:10" ht="9.9499999999999993" customHeight="1">
      <c r="A53" s="101">
        <f>IF(D53&lt;&gt;"",COUNTA($D$8:D53),"")</f>
        <v>46</v>
      </c>
      <c r="B53" s="189" t="s">
        <v>36</v>
      </c>
      <c r="C53" s="168" t="s">
        <v>275</v>
      </c>
      <c r="D53" s="167">
        <v>45627</v>
      </c>
      <c r="E53" s="167">
        <v>25973</v>
      </c>
      <c r="F53" s="167">
        <v>19654</v>
      </c>
      <c r="G53" s="167">
        <v>17740</v>
      </c>
      <c r="H53" s="167">
        <v>4843</v>
      </c>
      <c r="I53" s="167">
        <v>504</v>
      </c>
      <c r="J53" s="167">
        <v>154</v>
      </c>
    </row>
    <row r="54" spans="1:10" ht="9.9499999999999993" customHeight="1">
      <c r="A54" s="101">
        <f>IF(D54&lt;&gt;"",COUNTA($D$8:D54),"")</f>
        <v>47</v>
      </c>
      <c r="B54" s="159" t="s">
        <v>37</v>
      </c>
      <c r="C54" s="168" t="s">
        <v>276</v>
      </c>
      <c r="D54" s="167">
        <v>7401</v>
      </c>
      <c r="E54" s="167">
        <v>5749</v>
      </c>
      <c r="F54" s="167">
        <v>1652</v>
      </c>
      <c r="G54" s="167">
        <v>1283</v>
      </c>
      <c r="H54" s="167">
        <v>2017</v>
      </c>
      <c r="I54" s="167">
        <v>15</v>
      </c>
      <c r="J54" s="167">
        <v>8</v>
      </c>
    </row>
    <row r="55" spans="1:10" ht="18.600000000000001" customHeight="1">
      <c r="A55" s="101">
        <f>IF(D55&lt;&gt;"",COUNTA($D$8:D55),"")</f>
        <v>48</v>
      </c>
      <c r="B55" s="161" t="s">
        <v>38</v>
      </c>
      <c r="C55" s="168" t="s">
        <v>230</v>
      </c>
      <c r="D55" s="167">
        <v>197140</v>
      </c>
      <c r="E55" s="167">
        <v>54914</v>
      </c>
      <c r="F55" s="167">
        <v>142226</v>
      </c>
      <c r="G55" s="167">
        <v>87974</v>
      </c>
      <c r="H55" s="167">
        <v>5821</v>
      </c>
      <c r="I55" s="167">
        <v>8311</v>
      </c>
      <c r="J55" s="167">
        <v>5769</v>
      </c>
    </row>
    <row r="56" spans="1:10" ht="9.9499999999999993" customHeight="1">
      <c r="A56" s="101">
        <f>IF(D56&lt;&gt;"",COUNTA($D$8:D56),"")</f>
        <v>49</v>
      </c>
      <c r="B56" s="189" t="s">
        <v>39</v>
      </c>
      <c r="C56" s="168" t="s">
        <v>277</v>
      </c>
      <c r="D56" s="167">
        <v>44884</v>
      </c>
      <c r="E56" s="167">
        <v>16818</v>
      </c>
      <c r="F56" s="167">
        <v>28066</v>
      </c>
      <c r="G56" s="167">
        <v>13138</v>
      </c>
      <c r="H56" s="167">
        <v>302</v>
      </c>
      <c r="I56" s="167">
        <v>1734</v>
      </c>
      <c r="J56" s="167">
        <v>932</v>
      </c>
    </row>
    <row r="57" spans="1:10" ht="9.9499999999999993" customHeight="1">
      <c r="A57" s="101">
        <f>IF(D57&lt;&gt;"",COUNTA($D$8:D57),"")</f>
        <v>50</v>
      </c>
      <c r="B57" s="189" t="s">
        <v>40</v>
      </c>
      <c r="C57" s="168" t="s">
        <v>278</v>
      </c>
      <c r="D57" s="167">
        <v>29516</v>
      </c>
      <c r="E57" s="167">
        <v>7910</v>
      </c>
      <c r="F57" s="167">
        <v>21606</v>
      </c>
      <c r="G57" s="167">
        <v>14857</v>
      </c>
      <c r="H57" s="167">
        <v>1113</v>
      </c>
      <c r="I57" s="167">
        <v>898</v>
      </c>
      <c r="J57" s="167">
        <v>499</v>
      </c>
    </row>
    <row r="58" spans="1:10" ht="9.6" customHeight="1">
      <c r="A58" s="101">
        <f>IF(D58&lt;&gt;"",COUNTA($D$8:D58),"")</f>
        <v>51</v>
      </c>
      <c r="B58" s="189" t="s">
        <v>41</v>
      </c>
      <c r="C58" s="168" t="s">
        <v>279</v>
      </c>
      <c r="D58" s="167">
        <v>122740</v>
      </c>
      <c r="E58" s="167">
        <v>30186</v>
      </c>
      <c r="F58" s="167">
        <v>92554</v>
      </c>
      <c r="G58" s="167">
        <v>59979</v>
      </c>
      <c r="H58" s="167">
        <v>4406</v>
      </c>
      <c r="I58" s="167">
        <v>5679</v>
      </c>
      <c r="J58" s="167">
        <v>4338</v>
      </c>
    </row>
    <row r="59" spans="1:10" ht="9.6" customHeight="1">
      <c r="A59" s="101">
        <f>IF(D59&lt;&gt;"",COUNTA($D$8:D59),"")</f>
        <v>52</v>
      </c>
      <c r="B59" s="189">
        <v>86</v>
      </c>
      <c r="C59" s="168" t="s">
        <v>280</v>
      </c>
      <c r="D59" s="167">
        <v>57209</v>
      </c>
      <c r="E59" s="167">
        <v>12526</v>
      </c>
      <c r="F59" s="167">
        <v>44683</v>
      </c>
      <c r="G59" s="167">
        <v>23275</v>
      </c>
      <c r="H59" s="167">
        <v>2411</v>
      </c>
      <c r="I59" s="167">
        <v>3834</v>
      </c>
      <c r="J59" s="167">
        <v>3012</v>
      </c>
    </row>
    <row r="60" spans="1:10" ht="9.6" customHeight="1">
      <c r="A60" s="101">
        <f>IF(D60&lt;&gt;"",COUNTA($D$8:D60),"")</f>
        <v>53</v>
      </c>
      <c r="B60" s="189" t="s">
        <v>42</v>
      </c>
      <c r="C60" s="168" t="s">
        <v>281</v>
      </c>
      <c r="D60" s="167">
        <v>65531</v>
      </c>
      <c r="E60" s="167">
        <v>17660</v>
      </c>
      <c r="F60" s="167">
        <v>47871</v>
      </c>
      <c r="G60" s="167">
        <v>36704</v>
      </c>
      <c r="H60" s="167">
        <v>1995</v>
      </c>
      <c r="I60" s="167">
        <v>1845</v>
      </c>
      <c r="J60" s="167">
        <v>1326</v>
      </c>
    </row>
    <row r="61" spans="1:10" ht="18.600000000000001" customHeight="1">
      <c r="A61" s="101">
        <f>IF(D61&lt;&gt;"",COUNTA($D$8:D61),"")</f>
        <v>54</v>
      </c>
      <c r="B61" s="161" t="s">
        <v>43</v>
      </c>
      <c r="C61" s="168" t="s">
        <v>282</v>
      </c>
      <c r="D61" s="167">
        <v>22396</v>
      </c>
      <c r="E61" s="167">
        <v>8729</v>
      </c>
      <c r="F61" s="167">
        <v>13667</v>
      </c>
      <c r="G61" s="167">
        <v>9365</v>
      </c>
      <c r="H61" s="167">
        <v>1727</v>
      </c>
      <c r="I61" s="167">
        <v>638</v>
      </c>
      <c r="J61" s="167">
        <v>348</v>
      </c>
    </row>
    <row r="62" spans="1:10" ht="9.9499999999999993" customHeight="1">
      <c r="A62" s="101">
        <f>IF(D62&lt;&gt;"",COUNTA($D$8:D62),"")</f>
        <v>55</v>
      </c>
      <c r="B62" s="189" t="s">
        <v>44</v>
      </c>
      <c r="C62" s="168" t="s">
        <v>283</v>
      </c>
      <c r="D62" s="167">
        <v>6016</v>
      </c>
      <c r="E62" s="167">
        <v>3039</v>
      </c>
      <c r="F62" s="167">
        <v>2977</v>
      </c>
      <c r="G62" s="167">
        <v>1702</v>
      </c>
      <c r="H62" s="167">
        <v>446</v>
      </c>
      <c r="I62" s="167" t="s">
        <v>129</v>
      </c>
      <c r="J62" s="167">
        <v>113</v>
      </c>
    </row>
    <row r="63" spans="1:10" ht="9.9499999999999993" customHeight="1">
      <c r="A63" s="101">
        <f>IF(D63&lt;&gt;"",COUNTA($D$8:D63),"")</f>
        <v>56</v>
      </c>
      <c r="B63" s="189" t="s">
        <v>45</v>
      </c>
      <c r="C63" s="168" t="s">
        <v>284</v>
      </c>
      <c r="D63" s="167">
        <v>15674</v>
      </c>
      <c r="E63" s="167">
        <v>5468</v>
      </c>
      <c r="F63" s="167">
        <v>10206</v>
      </c>
      <c r="G63" s="167">
        <v>7328</v>
      </c>
      <c r="H63" s="167">
        <v>1222</v>
      </c>
      <c r="I63" s="167">
        <v>368</v>
      </c>
      <c r="J63" s="167">
        <v>235</v>
      </c>
    </row>
    <row r="64" spans="1:10" ht="18.600000000000001" customHeight="1">
      <c r="A64" s="101">
        <f>IF(D64&lt;&gt;"",COUNTA($D$8:D64),"")</f>
        <v>57</v>
      </c>
      <c r="B64" s="161" t="s">
        <v>46</v>
      </c>
      <c r="C64" s="168" t="s">
        <v>285</v>
      </c>
      <c r="D64" s="167">
        <v>701</v>
      </c>
      <c r="E64" s="167" t="s">
        <v>129</v>
      </c>
      <c r="F64" s="167" t="s">
        <v>129</v>
      </c>
      <c r="G64" s="167">
        <v>335</v>
      </c>
      <c r="H64" s="167" t="s">
        <v>129</v>
      </c>
      <c r="I64" s="167" t="s">
        <v>129</v>
      </c>
      <c r="J64" s="167" t="s">
        <v>128</v>
      </c>
    </row>
    <row r="65" spans="1:10" ht="9.9499999999999993" customHeight="1">
      <c r="A65" s="101">
        <f>IF(D65&lt;&gt;"",COUNTA($D$8:D65),"")</f>
        <v>58</v>
      </c>
      <c r="B65" s="189" t="s">
        <v>47</v>
      </c>
      <c r="C65" s="168" t="s">
        <v>289</v>
      </c>
      <c r="D65" s="167">
        <v>5</v>
      </c>
      <c r="E65" s="167" t="s">
        <v>129</v>
      </c>
      <c r="F65" s="167" t="s">
        <v>129</v>
      </c>
      <c r="G65" s="167" t="s">
        <v>128</v>
      </c>
      <c r="H65" s="167" t="s">
        <v>129</v>
      </c>
      <c r="I65" s="167" t="s">
        <v>128</v>
      </c>
      <c r="J65" s="167" t="s">
        <v>128</v>
      </c>
    </row>
  </sheetData>
  <mergeCells count="13">
    <mergeCell ref="A1:C1"/>
    <mergeCell ref="D1:J1"/>
    <mergeCell ref="A2:A5"/>
    <mergeCell ref="B2:B5"/>
    <mergeCell ref="C2:C5"/>
    <mergeCell ref="D2:D5"/>
    <mergeCell ref="E2:J2"/>
    <mergeCell ref="E3:E5"/>
    <mergeCell ref="F3:F5"/>
    <mergeCell ref="G3:G5"/>
    <mergeCell ref="H3:H5"/>
    <mergeCell ref="I3:J3"/>
    <mergeCell ref="I4:I5"/>
  </mergeCells>
  <conditionalFormatting sqref="D9:G65">
    <cfRule type="cellIs" dxfId="28" priority="10" stopIfTrue="1" operator="between">
      <formula>0.1</formula>
      <formula>2.9</formula>
    </cfRule>
  </conditionalFormatting>
  <conditionalFormatting sqref="D7:G8">
    <cfRule type="cellIs" dxfId="27" priority="9" stopIfTrue="1" operator="between">
      <formula>0.1</formula>
      <formula>2.9</formula>
    </cfRule>
  </conditionalFormatting>
  <conditionalFormatting sqref="H9:H65">
    <cfRule type="cellIs" dxfId="26" priority="6" stopIfTrue="1" operator="between">
      <formula>0.1</formula>
      <formula>2.9</formula>
    </cfRule>
  </conditionalFormatting>
  <conditionalFormatting sqref="H7:H8">
    <cfRule type="cellIs" dxfId="25" priority="5" stopIfTrue="1" operator="between">
      <formula>0.1</formula>
      <formula>2.9</formula>
    </cfRule>
  </conditionalFormatting>
  <conditionalFormatting sqref="I9:I65">
    <cfRule type="cellIs" dxfId="24" priority="4" stopIfTrue="1" operator="between">
      <formula>0.1</formula>
      <formula>2.9</formula>
    </cfRule>
  </conditionalFormatting>
  <conditionalFormatting sqref="I7:I8">
    <cfRule type="cellIs" dxfId="23" priority="3" stopIfTrue="1" operator="between">
      <formula>0.1</formula>
      <formula>2.9</formula>
    </cfRule>
  </conditionalFormatting>
  <conditionalFormatting sqref="J9:J65">
    <cfRule type="cellIs" dxfId="22" priority="2" stopIfTrue="1" operator="between">
      <formula>0.1</formula>
      <formula>2.9</formula>
    </cfRule>
  </conditionalFormatting>
  <conditionalFormatting sqref="J7:J8">
    <cfRule type="cellIs" dxfId="21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41&amp;R&amp;"-,Standard"&amp;7&amp;P</oddFooter>
    <evenFooter>&amp;L&amp;"-,Standard"&amp;7&amp;P&amp;R&amp;"-,Standard"&amp;7StatA MV, Statistischer Bericht A653 2024 41</even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9"/>
  <sheetViews>
    <sheetView zoomScale="140" zoomScaleNormal="140" workbookViewId="0">
      <pane xSplit="4" ySplit="6" topLeftCell="E7" activePane="bottomRight" state="frozen"/>
      <selection sqref="A1:B1"/>
      <selection pane="topRight" sqref="A1:B1"/>
      <selection pane="bottomLeft" sqref="A1:B1"/>
      <selection pane="bottomRight" activeCell="E7" sqref="E7:L7"/>
    </sheetView>
  </sheetViews>
  <sheetFormatPr baseColWidth="10" defaultColWidth="6.28515625" defaultRowHeight="11.45" customHeight="1"/>
  <cols>
    <col min="1" max="1" width="3.28515625" style="93" customWidth="1"/>
    <col min="2" max="2" width="4.5703125" style="93" customWidth="1"/>
    <col min="3" max="3" width="33.5703125" style="93" customWidth="1"/>
    <col min="4" max="4" width="4.28515625" style="93" customWidth="1"/>
    <col min="5" max="5" width="6.7109375" style="93" customWidth="1"/>
    <col min="6" max="7" width="5.28515625" style="93" customWidth="1"/>
    <col min="8" max="10" width="6.28515625" style="93" customWidth="1"/>
    <col min="11" max="11" width="5.28515625" style="93" customWidth="1"/>
    <col min="12" max="12" width="5.140625" style="93" customWidth="1"/>
    <col min="13" max="229" width="11.42578125" style="93" customWidth="1"/>
    <col min="230" max="230" width="5.42578125" style="93" customWidth="1"/>
    <col min="231" max="231" width="27.7109375" style="93" customWidth="1"/>
    <col min="232" max="232" width="7.5703125" style="93" customWidth="1"/>
    <col min="233" max="233" width="6.7109375" style="93" customWidth="1"/>
    <col min="234" max="16384" width="6.28515625" style="93"/>
  </cols>
  <sheetData>
    <row r="1" spans="1:12" s="152" customFormat="1" ht="54" customHeight="1">
      <c r="A1" s="274" t="s">
        <v>89</v>
      </c>
      <c r="B1" s="275"/>
      <c r="C1" s="275"/>
      <c r="D1" s="275"/>
      <c r="E1" s="276" t="s">
        <v>394</v>
      </c>
      <c r="F1" s="276"/>
      <c r="G1" s="276"/>
      <c r="H1" s="276"/>
      <c r="I1" s="276"/>
      <c r="J1" s="276"/>
      <c r="K1" s="276"/>
      <c r="L1" s="277"/>
    </row>
    <row r="2" spans="1:12" s="103" customFormat="1" ht="11.45" customHeight="1">
      <c r="A2" s="278" t="s">
        <v>80</v>
      </c>
      <c r="B2" s="280" t="s">
        <v>190</v>
      </c>
      <c r="C2" s="280" t="s">
        <v>0</v>
      </c>
      <c r="D2" s="280" t="s">
        <v>153</v>
      </c>
      <c r="E2" s="285" t="s">
        <v>1</v>
      </c>
      <c r="F2" s="280" t="s">
        <v>51</v>
      </c>
      <c r="G2" s="281"/>
      <c r="H2" s="281"/>
      <c r="I2" s="281"/>
      <c r="J2" s="281"/>
      <c r="K2" s="281"/>
      <c r="L2" s="288"/>
    </row>
    <row r="3" spans="1:12" s="103" customFormat="1" ht="11.45" customHeight="1">
      <c r="A3" s="287"/>
      <c r="B3" s="281"/>
      <c r="C3" s="281"/>
      <c r="D3" s="281"/>
      <c r="E3" s="282"/>
      <c r="F3" s="280" t="s">
        <v>162</v>
      </c>
      <c r="G3" s="280" t="s">
        <v>168</v>
      </c>
      <c r="H3" s="280" t="s">
        <v>169</v>
      </c>
      <c r="I3" s="280" t="s">
        <v>170</v>
      </c>
      <c r="J3" s="280" t="s">
        <v>171</v>
      </c>
      <c r="K3" s="280" t="s">
        <v>52</v>
      </c>
      <c r="L3" s="289" t="s">
        <v>154</v>
      </c>
    </row>
    <row r="4" spans="1:12" s="103" customFormat="1" ht="11.45" customHeight="1">
      <c r="A4" s="287"/>
      <c r="B4" s="281"/>
      <c r="C4" s="281"/>
      <c r="D4" s="281"/>
      <c r="E4" s="282"/>
      <c r="F4" s="281"/>
      <c r="G4" s="281"/>
      <c r="H4" s="281"/>
      <c r="I4" s="281"/>
      <c r="J4" s="281"/>
      <c r="K4" s="281"/>
      <c r="L4" s="288"/>
    </row>
    <row r="5" spans="1:12" s="103" customFormat="1" ht="13.5" customHeight="1">
      <c r="A5" s="287"/>
      <c r="B5" s="281"/>
      <c r="C5" s="281"/>
      <c r="D5" s="281"/>
      <c r="E5" s="282"/>
      <c r="F5" s="281"/>
      <c r="G5" s="281"/>
      <c r="H5" s="281"/>
      <c r="I5" s="281"/>
      <c r="J5" s="281"/>
      <c r="K5" s="281"/>
      <c r="L5" s="288"/>
    </row>
    <row r="6" spans="1:12" s="99" customFormat="1" ht="11.45" customHeight="1">
      <c r="A6" s="94">
        <v>1</v>
      </c>
      <c r="B6" s="96">
        <v>2</v>
      </c>
      <c r="C6" s="97">
        <v>3</v>
      </c>
      <c r="D6" s="96">
        <v>4</v>
      </c>
      <c r="E6" s="96">
        <v>5</v>
      </c>
      <c r="F6" s="96">
        <v>6</v>
      </c>
      <c r="G6" s="96">
        <v>7</v>
      </c>
      <c r="H6" s="96">
        <v>8</v>
      </c>
      <c r="I6" s="96">
        <v>9</v>
      </c>
      <c r="J6" s="96">
        <v>10</v>
      </c>
      <c r="K6" s="97">
        <v>11</v>
      </c>
      <c r="L6" s="104">
        <v>12</v>
      </c>
    </row>
    <row r="7" spans="1:12" ht="18.95" customHeight="1">
      <c r="A7" s="185"/>
      <c r="B7" s="186"/>
      <c r="C7" s="157"/>
      <c r="D7" s="177"/>
      <c r="E7" s="292" t="s">
        <v>1</v>
      </c>
      <c r="F7" s="293"/>
      <c r="G7" s="293"/>
      <c r="H7" s="293"/>
      <c r="I7" s="293"/>
      <c r="J7" s="293"/>
      <c r="K7" s="293"/>
      <c r="L7" s="293"/>
    </row>
    <row r="8" spans="1:12" ht="11.1" customHeight="1">
      <c r="A8" s="101">
        <f>IF(F8&lt;&gt;"",COUNTA($F8:F$8),"")</f>
        <v>1</v>
      </c>
      <c r="B8" s="207" t="s">
        <v>50</v>
      </c>
      <c r="C8" s="158" t="s">
        <v>298</v>
      </c>
      <c r="D8" s="188" t="s">
        <v>152</v>
      </c>
      <c r="E8" s="213">
        <v>302350</v>
      </c>
      <c r="F8" s="213">
        <v>7141</v>
      </c>
      <c r="G8" s="213">
        <v>38465</v>
      </c>
      <c r="H8" s="213">
        <v>67706</v>
      </c>
      <c r="I8" s="213">
        <v>70691</v>
      </c>
      <c r="J8" s="213">
        <v>78118</v>
      </c>
      <c r="K8" s="213">
        <v>36561</v>
      </c>
      <c r="L8" s="213">
        <v>3668</v>
      </c>
    </row>
    <row r="9" spans="1:12" ht="11.1" customHeight="1">
      <c r="A9" s="101">
        <f>IF(F9&lt;&gt;"",COUNTA($F$8:F9),"")</f>
        <v>2</v>
      </c>
      <c r="B9" s="189"/>
      <c r="C9" s="162"/>
      <c r="D9" s="188" t="s">
        <v>155</v>
      </c>
      <c r="E9" s="213">
        <v>614877</v>
      </c>
      <c r="F9" s="213">
        <v>16742</v>
      </c>
      <c r="G9" s="213">
        <v>83653</v>
      </c>
      <c r="H9" s="213">
        <v>137295</v>
      </c>
      <c r="I9" s="213">
        <v>143956</v>
      </c>
      <c r="J9" s="213">
        <v>152653</v>
      </c>
      <c r="K9" s="213">
        <v>71447</v>
      </c>
      <c r="L9" s="213">
        <v>9131</v>
      </c>
    </row>
    <row r="10" spans="1:12" ht="10.35" customHeight="1">
      <c r="A10" s="101">
        <f>IF(F10&lt;&gt;"",COUNTA($F$8:F10),"")</f>
        <v>3</v>
      </c>
      <c r="B10" s="189" t="s">
        <v>6</v>
      </c>
      <c r="C10" s="168" t="s">
        <v>218</v>
      </c>
      <c r="D10" s="181" t="s">
        <v>152</v>
      </c>
      <c r="E10" s="210">
        <v>3648</v>
      </c>
      <c r="F10" s="210">
        <v>142</v>
      </c>
      <c r="G10" s="210">
        <v>538</v>
      </c>
      <c r="H10" s="210">
        <v>756</v>
      </c>
      <c r="I10" s="210">
        <v>677</v>
      </c>
      <c r="J10" s="210">
        <v>987</v>
      </c>
      <c r="K10" s="210">
        <v>492</v>
      </c>
      <c r="L10" s="210">
        <v>56</v>
      </c>
    </row>
    <row r="11" spans="1:12" ht="10.35" customHeight="1">
      <c r="A11" s="101">
        <f>IF(F11&lt;&gt;"",COUNTA($F$8:F11),"")</f>
        <v>4</v>
      </c>
      <c r="B11" s="189"/>
      <c r="C11" s="168"/>
      <c r="D11" s="181" t="s">
        <v>155</v>
      </c>
      <c r="E11" s="210">
        <v>13819</v>
      </c>
      <c r="F11" s="210">
        <v>614</v>
      </c>
      <c r="G11" s="210">
        <v>2277</v>
      </c>
      <c r="H11" s="210">
        <v>3052</v>
      </c>
      <c r="I11" s="210">
        <v>2464</v>
      </c>
      <c r="J11" s="210">
        <v>3457</v>
      </c>
      <c r="K11" s="210">
        <v>1761</v>
      </c>
      <c r="L11" s="210">
        <v>194</v>
      </c>
    </row>
    <row r="12" spans="1:12" ht="10.35" customHeight="1">
      <c r="A12" s="101">
        <f>IF(F12&lt;&gt;"",COUNTA($F$8:F12),"")</f>
        <v>5</v>
      </c>
      <c r="B12" s="189" t="s">
        <v>7</v>
      </c>
      <c r="C12" s="159" t="s">
        <v>221</v>
      </c>
      <c r="D12" s="181" t="s">
        <v>152</v>
      </c>
      <c r="E12" s="210">
        <v>26587</v>
      </c>
      <c r="F12" s="210">
        <v>513</v>
      </c>
      <c r="G12" s="210">
        <v>2729</v>
      </c>
      <c r="H12" s="210">
        <v>5646</v>
      </c>
      <c r="I12" s="210">
        <v>6436</v>
      </c>
      <c r="J12" s="210">
        <v>7397</v>
      </c>
      <c r="K12" s="210">
        <v>3555</v>
      </c>
      <c r="L12" s="210">
        <v>311</v>
      </c>
    </row>
    <row r="13" spans="1:12" ht="10.35" customHeight="1">
      <c r="A13" s="101">
        <f>IF(F13&lt;&gt;"",COUNTA($F$8:F13),"")</f>
        <v>6</v>
      </c>
      <c r="B13" s="189"/>
      <c r="C13" s="159"/>
      <c r="D13" s="181" t="s">
        <v>155</v>
      </c>
      <c r="E13" s="210">
        <v>130274</v>
      </c>
      <c r="F13" s="210">
        <v>3880</v>
      </c>
      <c r="G13" s="210">
        <v>15296</v>
      </c>
      <c r="H13" s="210">
        <v>27986</v>
      </c>
      <c r="I13" s="210">
        <v>31835</v>
      </c>
      <c r="J13" s="210">
        <v>34151</v>
      </c>
      <c r="K13" s="210">
        <v>15639</v>
      </c>
      <c r="L13" s="210">
        <v>1487</v>
      </c>
    </row>
    <row r="14" spans="1:12" ht="10.35" customHeight="1">
      <c r="A14" s="101">
        <f>IF(F14&lt;&gt;"",COUNTA($F$8:F14),"")</f>
        <v>7</v>
      </c>
      <c r="B14" s="189" t="s">
        <v>8</v>
      </c>
      <c r="C14" s="159" t="s">
        <v>222</v>
      </c>
      <c r="D14" s="181" t="s">
        <v>152</v>
      </c>
      <c r="E14" s="210">
        <v>21477</v>
      </c>
      <c r="F14" s="210">
        <v>399</v>
      </c>
      <c r="G14" s="210">
        <v>2284</v>
      </c>
      <c r="H14" s="210">
        <v>4676</v>
      </c>
      <c r="I14" s="210">
        <v>5093</v>
      </c>
      <c r="J14" s="210">
        <v>5964</v>
      </c>
      <c r="K14" s="210">
        <v>2873</v>
      </c>
      <c r="L14" s="210">
        <v>188</v>
      </c>
    </row>
    <row r="15" spans="1:12" ht="10.35" customHeight="1">
      <c r="A15" s="101">
        <f>IF(F15&lt;&gt;"",COUNTA($F$8:F15),"")</f>
        <v>8</v>
      </c>
      <c r="B15" s="189"/>
      <c r="C15" s="159"/>
      <c r="D15" s="181" t="s">
        <v>155</v>
      </c>
      <c r="E15" s="210">
        <v>85126</v>
      </c>
      <c r="F15" s="210">
        <v>2106</v>
      </c>
      <c r="G15" s="210">
        <v>9933</v>
      </c>
      <c r="H15" s="210">
        <v>19646</v>
      </c>
      <c r="I15" s="210">
        <v>20461</v>
      </c>
      <c r="J15" s="210">
        <v>21991</v>
      </c>
      <c r="K15" s="210">
        <v>10186</v>
      </c>
      <c r="L15" s="210">
        <v>803</v>
      </c>
    </row>
    <row r="16" spans="1:12" ht="10.35" customHeight="1">
      <c r="A16" s="101">
        <f>IF(F16&lt;&gt;"",COUNTA($F$8:F16),"")</f>
        <v>9</v>
      </c>
      <c r="B16" s="189" t="s">
        <v>10</v>
      </c>
      <c r="C16" s="159" t="s">
        <v>223</v>
      </c>
      <c r="D16" s="181" t="s">
        <v>152</v>
      </c>
      <c r="E16" s="210">
        <v>18393</v>
      </c>
      <c r="F16" s="210">
        <v>348</v>
      </c>
      <c r="G16" s="210">
        <v>1972</v>
      </c>
      <c r="H16" s="210">
        <v>3923</v>
      </c>
      <c r="I16" s="210">
        <v>4305</v>
      </c>
      <c r="J16" s="210">
        <v>5197</v>
      </c>
      <c r="K16" s="210">
        <v>2481</v>
      </c>
      <c r="L16" s="210">
        <v>167</v>
      </c>
    </row>
    <row r="17" spans="1:12" ht="10.35" customHeight="1">
      <c r="A17" s="101">
        <f>IF(F17&lt;&gt;"",COUNTA($F$8:F17),"")</f>
        <v>10</v>
      </c>
      <c r="B17" s="189"/>
      <c r="C17" s="159"/>
      <c r="D17" s="181" t="s">
        <v>155</v>
      </c>
      <c r="E17" s="210">
        <v>71014</v>
      </c>
      <c r="F17" s="210">
        <v>1752</v>
      </c>
      <c r="G17" s="210">
        <v>8365</v>
      </c>
      <c r="H17" s="210">
        <v>16517</v>
      </c>
      <c r="I17" s="210">
        <v>17246</v>
      </c>
      <c r="J17" s="210">
        <v>18132</v>
      </c>
      <c r="K17" s="210">
        <v>8344</v>
      </c>
      <c r="L17" s="210">
        <v>658</v>
      </c>
    </row>
    <row r="18" spans="1:12" ht="10.35" customHeight="1">
      <c r="A18" s="101">
        <f>IF(F18&lt;&gt;"",COUNTA($F$8:F18),"")</f>
        <v>11</v>
      </c>
      <c r="B18" s="189" t="s">
        <v>20</v>
      </c>
      <c r="C18" s="159" t="s">
        <v>224</v>
      </c>
      <c r="D18" s="181" t="s">
        <v>152</v>
      </c>
      <c r="E18" s="210">
        <v>5110</v>
      </c>
      <c r="F18" s="210">
        <v>114</v>
      </c>
      <c r="G18" s="210">
        <v>445</v>
      </c>
      <c r="H18" s="210">
        <v>970</v>
      </c>
      <c r="I18" s="210">
        <v>1343</v>
      </c>
      <c r="J18" s="210">
        <v>1433</v>
      </c>
      <c r="K18" s="210">
        <v>682</v>
      </c>
      <c r="L18" s="210">
        <v>123</v>
      </c>
    </row>
    <row r="19" spans="1:12" ht="10.35" customHeight="1">
      <c r="A19" s="101">
        <f>IF(F19&lt;&gt;"",COUNTA($F$8:F19),"")</f>
        <v>12</v>
      </c>
      <c r="B19" s="189"/>
      <c r="C19" s="159"/>
      <c r="D19" s="181" t="s">
        <v>155</v>
      </c>
      <c r="E19" s="210">
        <v>45148</v>
      </c>
      <c r="F19" s="210">
        <v>1774</v>
      </c>
      <c r="G19" s="210">
        <v>5363</v>
      </c>
      <c r="H19" s="210">
        <v>8340</v>
      </c>
      <c r="I19" s="210">
        <v>11374</v>
      </c>
      <c r="J19" s="210">
        <v>12160</v>
      </c>
      <c r="K19" s="210">
        <v>5453</v>
      </c>
      <c r="L19" s="210">
        <v>684</v>
      </c>
    </row>
    <row r="20" spans="1:12" ht="10.35" customHeight="1">
      <c r="A20" s="101">
        <f>IF(F20&lt;&gt;"",COUNTA($F$8:F20),"")</f>
        <v>13</v>
      </c>
      <c r="B20" s="189" t="s">
        <v>22</v>
      </c>
      <c r="C20" s="159" t="s">
        <v>225</v>
      </c>
      <c r="D20" s="181" t="s">
        <v>152</v>
      </c>
      <c r="E20" s="210">
        <v>272105</v>
      </c>
      <c r="F20" s="210">
        <v>6486</v>
      </c>
      <c r="G20" s="210">
        <v>35197</v>
      </c>
      <c r="H20" s="210">
        <v>61302</v>
      </c>
      <c r="I20" s="210">
        <v>63574</v>
      </c>
      <c r="J20" s="210">
        <v>69732</v>
      </c>
      <c r="K20" s="210">
        <v>32513</v>
      </c>
      <c r="L20" s="210">
        <v>3301</v>
      </c>
    </row>
    <row r="21" spans="1:12" ht="10.35" customHeight="1">
      <c r="A21" s="101">
        <f>IF(F21&lt;&gt;"",COUNTA($F$8:F21),"")</f>
        <v>14</v>
      </c>
      <c r="B21" s="189"/>
      <c r="C21" s="159"/>
      <c r="D21" s="181" t="s">
        <v>155</v>
      </c>
      <c r="E21" s="210">
        <v>470755</v>
      </c>
      <c r="F21" s="210">
        <v>12247</v>
      </c>
      <c r="G21" s="210">
        <v>66073</v>
      </c>
      <c r="H21" s="210">
        <v>106252</v>
      </c>
      <c r="I21" s="210">
        <v>109647</v>
      </c>
      <c r="J21" s="210">
        <v>115042</v>
      </c>
      <c r="K21" s="210">
        <v>54044</v>
      </c>
      <c r="L21" s="210">
        <v>7450</v>
      </c>
    </row>
    <row r="22" spans="1:12" ht="10.35" customHeight="1">
      <c r="A22" s="101">
        <f>IF(F22&lt;&gt;"",COUNTA($F$8:F22),"")</f>
        <v>15</v>
      </c>
      <c r="B22" s="189" t="s">
        <v>23</v>
      </c>
      <c r="C22" s="159" t="s">
        <v>226</v>
      </c>
      <c r="D22" s="181" t="s">
        <v>152</v>
      </c>
      <c r="E22" s="210">
        <v>66704</v>
      </c>
      <c r="F22" s="210">
        <v>1788</v>
      </c>
      <c r="G22" s="210">
        <v>8922</v>
      </c>
      <c r="H22" s="210">
        <v>14015</v>
      </c>
      <c r="I22" s="210">
        <v>15540</v>
      </c>
      <c r="J22" s="210">
        <v>17847</v>
      </c>
      <c r="K22" s="210">
        <v>7799</v>
      </c>
      <c r="L22" s="210">
        <v>793</v>
      </c>
    </row>
    <row r="23" spans="1:12" ht="10.35" customHeight="1">
      <c r="A23" s="101">
        <f>IF(F23&lt;&gt;"",COUNTA($F$8:F23),"")</f>
        <v>16</v>
      </c>
      <c r="B23" s="189"/>
      <c r="C23" s="159"/>
      <c r="D23" s="181" t="s">
        <v>155</v>
      </c>
      <c r="E23" s="210">
        <v>146027</v>
      </c>
      <c r="F23" s="210">
        <v>4601</v>
      </c>
      <c r="G23" s="210">
        <v>22080</v>
      </c>
      <c r="H23" s="210">
        <v>31137</v>
      </c>
      <c r="I23" s="210">
        <v>33390</v>
      </c>
      <c r="J23" s="210">
        <v>36130</v>
      </c>
      <c r="K23" s="210">
        <v>16306</v>
      </c>
      <c r="L23" s="210">
        <v>2383</v>
      </c>
    </row>
    <row r="24" spans="1:12" ht="10.35" customHeight="1">
      <c r="A24" s="101">
        <f>IF(F24&lt;&gt;"",COUNTA($F$8:F24),"")</f>
        <v>17</v>
      </c>
      <c r="B24" s="189" t="s">
        <v>27</v>
      </c>
      <c r="C24" s="159" t="s">
        <v>227</v>
      </c>
      <c r="D24" s="181" t="s">
        <v>152</v>
      </c>
      <c r="E24" s="210">
        <v>4130</v>
      </c>
      <c r="F24" s="210">
        <v>42</v>
      </c>
      <c r="G24" s="210">
        <v>561</v>
      </c>
      <c r="H24" s="210">
        <v>1239</v>
      </c>
      <c r="I24" s="210">
        <v>999</v>
      </c>
      <c r="J24" s="210">
        <v>859</v>
      </c>
      <c r="K24" s="210">
        <v>396</v>
      </c>
      <c r="L24" s="210">
        <v>34</v>
      </c>
    </row>
    <row r="25" spans="1:12" ht="10.35" customHeight="1">
      <c r="A25" s="101">
        <f>IF(F25&lt;&gt;"",COUNTA($F$8:F25),"")</f>
        <v>18</v>
      </c>
      <c r="B25" s="189"/>
      <c r="C25" s="159"/>
      <c r="D25" s="181" t="s">
        <v>155</v>
      </c>
      <c r="E25" s="210">
        <v>12329</v>
      </c>
      <c r="F25" s="210">
        <v>150</v>
      </c>
      <c r="G25" s="210">
        <v>1855</v>
      </c>
      <c r="H25" s="210">
        <v>3570</v>
      </c>
      <c r="I25" s="210">
        <v>3123</v>
      </c>
      <c r="J25" s="210">
        <v>2460</v>
      </c>
      <c r="K25" s="210">
        <v>1047</v>
      </c>
      <c r="L25" s="210">
        <v>124</v>
      </c>
    </row>
    <row r="26" spans="1:12" ht="10.35" customHeight="1">
      <c r="A26" s="101">
        <f>IF(F26&lt;&gt;"",COUNTA($F$8:F26),"")</f>
        <v>19</v>
      </c>
      <c r="B26" s="189" t="s">
        <v>30</v>
      </c>
      <c r="C26" s="159" t="s">
        <v>228</v>
      </c>
      <c r="D26" s="181" t="s">
        <v>152</v>
      </c>
      <c r="E26" s="210">
        <v>5597</v>
      </c>
      <c r="F26" s="210">
        <v>69</v>
      </c>
      <c r="G26" s="210">
        <v>593</v>
      </c>
      <c r="H26" s="210">
        <v>1061</v>
      </c>
      <c r="I26" s="210">
        <v>1325</v>
      </c>
      <c r="J26" s="210">
        <v>1868</v>
      </c>
      <c r="K26" s="210">
        <v>640</v>
      </c>
      <c r="L26" s="210">
        <v>41</v>
      </c>
    </row>
    <row r="27" spans="1:12" ht="10.35" customHeight="1">
      <c r="A27" s="101">
        <f>IF(F27&lt;&gt;"",COUNTA($F$8:F27),"")</f>
        <v>20</v>
      </c>
      <c r="B27" s="189"/>
      <c r="C27" s="159"/>
      <c r="D27" s="181" t="s">
        <v>155</v>
      </c>
      <c r="E27" s="210">
        <v>9155</v>
      </c>
      <c r="F27" s="210">
        <v>148</v>
      </c>
      <c r="G27" s="210">
        <v>1229</v>
      </c>
      <c r="H27" s="210">
        <v>1813</v>
      </c>
      <c r="I27" s="210">
        <v>2195</v>
      </c>
      <c r="J27" s="210">
        <v>2734</v>
      </c>
      <c r="K27" s="210">
        <v>948</v>
      </c>
      <c r="L27" s="210">
        <v>88</v>
      </c>
    </row>
    <row r="28" spans="1:12" ht="10.35" customHeight="1">
      <c r="A28" s="101">
        <f>IF(F28&lt;&gt;"",COUNTA($F$8:F28),"")</f>
        <v>21</v>
      </c>
      <c r="B28" s="189" t="s">
        <v>32</v>
      </c>
      <c r="C28" s="159" t="s">
        <v>229</v>
      </c>
      <c r="D28" s="181" t="s">
        <v>152</v>
      </c>
      <c r="E28" s="210">
        <v>4032</v>
      </c>
      <c r="F28" s="210">
        <v>72</v>
      </c>
      <c r="G28" s="210">
        <v>447</v>
      </c>
      <c r="H28" s="210">
        <v>813</v>
      </c>
      <c r="I28" s="210">
        <v>1012</v>
      </c>
      <c r="J28" s="210">
        <v>1082</v>
      </c>
      <c r="K28" s="210">
        <v>533</v>
      </c>
      <c r="L28" s="210">
        <v>73</v>
      </c>
    </row>
    <row r="29" spans="1:12" ht="10.35" customHeight="1">
      <c r="A29" s="101">
        <f>IF(F29&lt;&gt;"",COUNTA($F$8:F29),"")</f>
        <v>22</v>
      </c>
      <c r="B29" s="189"/>
      <c r="C29" s="159"/>
      <c r="D29" s="181" t="s">
        <v>155</v>
      </c>
      <c r="E29" s="210">
        <v>8276</v>
      </c>
      <c r="F29" s="210">
        <v>116</v>
      </c>
      <c r="G29" s="210">
        <v>822</v>
      </c>
      <c r="H29" s="210">
        <v>1515</v>
      </c>
      <c r="I29" s="210">
        <v>2067</v>
      </c>
      <c r="J29" s="210">
        <v>2357</v>
      </c>
      <c r="K29" s="210">
        <v>1191</v>
      </c>
      <c r="L29" s="210">
        <v>208</v>
      </c>
    </row>
    <row r="30" spans="1:12" ht="10.35" customHeight="1">
      <c r="A30" s="101">
        <f>IF(F30&lt;&gt;"",COUNTA($F$8:F30),"")</f>
        <v>23</v>
      </c>
      <c r="B30" s="189" t="s">
        <v>49</v>
      </c>
      <c r="C30" s="159" t="s">
        <v>234</v>
      </c>
      <c r="D30" s="181" t="s">
        <v>152</v>
      </c>
      <c r="E30" s="210">
        <v>35749</v>
      </c>
      <c r="F30" s="210">
        <v>440</v>
      </c>
      <c r="G30" s="210">
        <v>4502</v>
      </c>
      <c r="H30" s="210">
        <v>8917</v>
      </c>
      <c r="I30" s="210">
        <v>8861</v>
      </c>
      <c r="J30" s="210">
        <v>8410</v>
      </c>
      <c r="K30" s="210">
        <v>4091</v>
      </c>
      <c r="L30" s="210">
        <v>528</v>
      </c>
    </row>
    <row r="31" spans="1:12" ht="10.35" customHeight="1">
      <c r="A31" s="101">
        <f>IF(F31&lt;&gt;"",COUNTA($F$8:F31),"")</f>
        <v>24</v>
      </c>
      <c r="B31" s="189"/>
      <c r="C31" s="159" t="s">
        <v>235</v>
      </c>
      <c r="D31" s="181" t="s">
        <v>155</v>
      </c>
      <c r="E31" s="210">
        <v>75432</v>
      </c>
      <c r="F31" s="210">
        <v>1087</v>
      </c>
      <c r="G31" s="210">
        <v>10740</v>
      </c>
      <c r="H31" s="210">
        <v>18750</v>
      </c>
      <c r="I31" s="210">
        <v>18160</v>
      </c>
      <c r="J31" s="210">
        <v>17065</v>
      </c>
      <c r="K31" s="210">
        <v>8196</v>
      </c>
      <c r="L31" s="210">
        <v>1434</v>
      </c>
    </row>
    <row r="32" spans="1:12" ht="10.35" customHeight="1">
      <c r="A32" s="101">
        <f>IF(F32&lt;&gt;"",COUNTA($F$8:F32),"")</f>
        <v>25</v>
      </c>
      <c r="B32" s="189" t="s">
        <v>38</v>
      </c>
      <c r="C32" s="159" t="s">
        <v>236</v>
      </c>
      <c r="D32" s="181" t="s">
        <v>152</v>
      </c>
      <c r="E32" s="210">
        <v>142226</v>
      </c>
      <c r="F32" s="210">
        <v>3759</v>
      </c>
      <c r="G32" s="210">
        <v>18712</v>
      </c>
      <c r="H32" s="210">
        <v>32367</v>
      </c>
      <c r="I32" s="210">
        <v>32304</v>
      </c>
      <c r="J32" s="210">
        <v>36064</v>
      </c>
      <c r="K32" s="210">
        <v>17427</v>
      </c>
      <c r="L32" s="210">
        <v>1593</v>
      </c>
    </row>
    <row r="33" spans="1:12" ht="10.35" customHeight="1">
      <c r="A33" s="101">
        <f>IF(F33&lt;&gt;"",COUNTA($F$8:F33),"")</f>
        <v>26</v>
      </c>
      <c r="B33" s="189"/>
      <c r="C33" s="159" t="s">
        <v>237</v>
      </c>
      <c r="D33" s="181" t="s">
        <v>155</v>
      </c>
      <c r="E33" s="210">
        <v>197140</v>
      </c>
      <c r="F33" s="210">
        <v>5618</v>
      </c>
      <c r="G33" s="210">
        <v>26660</v>
      </c>
      <c r="H33" s="210">
        <v>44780</v>
      </c>
      <c r="I33" s="210">
        <v>45169</v>
      </c>
      <c r="J33" s="210">
        <v>48476</v>
      </c>
      <c r="K33" s="210">
        <v>23678</v>
      </c>
      <c r="L33" s="210">
        <v>2759</v>
      </c>
    </row>
    <row r="34" spans="1:12" ht="10.35" customHeight="1">
      <c r="A34" s="101" t="str">
        <f>IF(F34&lt;&gt;"",COUNTA($F$8:F34),"")</f>
        <v/>
      </c>
      <c r="B34" s="189"/>
      <c r="C34" s="159" t="s">
        <v>238</v>
      </c>
      <c r="D34" s="181"/>
      <c r="E34" s="210"/>
      <c r="F34" s="210"/>
      <c r="G34" s="210"/>
      <c r="H34" s="210"/>
      <c r="I34" s="210"/>
      <c r="J34" s="210"/>
      <c r="K34" s="210"/>
      <c r="L34" s="210"/>
    </row>
    <row r="35" spans="1:12" ht="10.35" customHeight="1">
      <c r="A35" s="101">
        <f>IF(F35&lt;&gt;"",COUNTA($F$8:F35),"")</f>
        <v>27</v>
      </c>
      <c r="B35" s="189" t="s">
        <v>43</v>
      </c>
      <c r="C35" s="159" t="s">
        <v>239</v>
      </c>
      <c r="D35" s="181" t="s">
        <v>152</v>
      </c>
      <c r="E35" s="210">
        <v>13667</v>
      </c>
      <c r="F35" s="210">
        <v>316</v>
      </c>
      <c r="G35" s="210">
        <v>1460</v>
      </c>
      <c r="H35" s="210">
        <v>2890</v>
      </c>
      <c r="I35" s="210">
        <v>3533</v>
      </c>
      <c r="J35" s="210">
        <v>3602</v>
      </c>
      <c r="K35" s="210">
        <v>1627</v>
      </c>
      <c r="L35" s="210">
        <v>239</v>
      </c>
    </row>
    <row r="36" spans="1:12" ht="10.35" customHeight="1">
      <c r="A36" s="101">
        <f>IF(F36&lt;&gt;"",COUNTA($F$8:F36),"")</f>
        <v>28</v>
      </c>
      <c r="B36" s="161"/>
      <c r="C36" s="159" t="s">
        <v>240</v>
      </c>
      <c r="D36" s="181" t="s">
        <v>155</v>
      </c>
      <c r="E36" s="210">
        <v>22396</v>
      </c>
      <c r="F36" s="210">
        <v>527</v>
      </c>
      <c r="G36" s="210">
        <v>2687</v>
      </c>
      <c r="H36" s="210">
        <v>4687</v>
      </c>
      <c r="I36" s="210">
        <v>5543</v>
      </c>
      <c r="J36" s="210">
        <v>5820</v>
      </c>
      <c r="K36" s="210">
        <v>2678</v>
      </c>
      <c r="L36" s="210">
        <v>454</v>
      </c>
    </row>
    <row r="37" spans="1:12" ht="10.35" customHeight="1">
      <c r="A37" s="101" t="str">
        <f>IF(F37&lt;&gt;"",COUNTA($F$8:F37),"")</f>
        <v/>
      </c>
      <c r="B37" s="161"/>
      <c r="C37" s="159" t="s">
        <v>241</v>
      </c>
      <c r="D37" s="181"/>
      <c r="E37" s="210"/>
      <c r="F37" s="210"/>
      <c r="G37" s="210"/>
      <c r="H37" s="210"/>
      <c r="I37" s="210"/>
      <c r="J37" s="210"/>
      <c r="K37" s="210"/>
      <c r="L37" s="210"/>
    </row>
    <row r="38" spans="1:12" ht="14.1" customHeight="1">
      <c r="A38" s="101" t="str">
        <f>IF(F38&lt;&gt;"",COUNTA($F$8:F38),"")</f>
        <v/>
      </c>
      <c r="B38" s="187"/>
      <c r="C38" s="162"/>
      <c r="D38" s="187"/>
      <c r="E38" s="294" t="s">
        <v>55</v>
      </c>
      <c r="F38" s="295"/>
      <c r="G38" s="295"/>
      <c r="H38" s="295"/>
      <c r="I38" s="295"/>
      <c r="J38" s="295"/>
      <c r="K38" s="295"/>
      <c r="L38" s="295"/>
    </row>
    <row r="39" spans="1:12" ht="14.1" customHeight="1">
      <c r="A39" s="101" t="str">
        <f>IF(F39&lt;&gt;"",COUNTA($F$8:F39),"")</f>
        <v/>
      </c>
      <c r="B39" s="161"/>
      <c r="C39" s="190"/>
      <c r="D39" s="191"/>
      <c r="E39" s="290" t="s">
        <v>203</v>
      </c>
      <c r="F39" s="291"/>
      <c r="G39" s="291"/>
      <c r="H39" s="291"/>
      <c r="I39" s="291"/>
      <c r="J39" s="291"/>
      <c r="K39" s="291"/>
      <c r="L39" s="291"/>
    </row>
    <row r="40" spans="1:12" ht="11.1" customHeight="1">
      <c r="A40" s="101">
        <f>IF(F40&lt;&gt;"",COUNTA($F$8:F40),"")</f>
        <v>29</v>
      </c>
      <c r="B40" s="207" t="s">
        <v>50</v>
      </c>
      <c r="C40" s="158" t="s">
        <v>298</v>
      </c>
      <c r="D40" s="188" t="s">
        <v>152</v>
      </c>
      <c r="E40" s="213">
        <v>287775</v>
      </c>
      <c r="F40" s="213">
        <v>6854</v>
      </c>
      <c r="G40" s="213">
        <v>34330</v>
      </c>
      <c r="H40" s="213">
        <v>63600</v>
      </c>
      <c r="I40" s="213">
        <v>67207</v>
      </c>
      <c r="J40" s="213">
        <v>75993</v>
      </c>
      <c r="K40" s="213">
        <v>36199</v>
      </c>
      <c r="L40" s="213">
        <v>3592</v>
      </c>
    </row>
    <row r="41" spans="1:12" ht="11.1" customHeight="1">
      <c r="A41" s="101">
        <f>IF(F41&lt;&gt;"",COUNTA($F$8:F41),"")</f>
        <v>30</v>
      </c>
      <c r="B41" s="189"/>
      <c r="C41" s="162"/>
      <c r="D41" s="188" t="s">
        <v>155</v>
      </c>
      <c r="E41" s="213">
        <v>578172</v>
      </c>
      <c r="F41" s="213">
        <v>15961</v>
      </c>
      <c r="G41" s="213">
        <v>72774</v>
      </c>
      <c r="H41" s="213">
        <v>126396</v>
      </c>
      <c r="I41" s="213">
        <v>135800</v>
      </c>
      <c r="J41" s="213">
        <v>147829</v>
      </c>
      <c r="K41" s="213">
        <v>70516</v>
      </c>
      <c r="L41" s="213">
        <v>8896</v>
      </c>
    </row>
    <row r="42" spans="1:12" ht="10.35" customHeight="1">
      <c r="A42" s="101">
        <f>IF(F42&lt;&gt;"",COUNTA($F$8:F42),"")</f>
        <v>31</v>
      </c>
      <c r="B42" s="189" t="s">
        <v>6</v>
      </c>
      <c r="C42" s="168" t="s">
        <v>218</v>
      </c>
      <c r="D42" s="181" t="s">
        <v>152</v>
      </c>
      <c r="E42" s="210">
        <v>3200</v>
      </c>
      <c r="F42" s="210">
        <v>138</v>
      </c>
      <c r="G42" s="210">
        <v>382</v>
      </c>
      <c r="H42" s="210">
        <v>647</v>
      </c>
      <c r="I42" s="210">
        <v>576</v>
      </c>
      <c r="J42" s="210">
        <v>918</v>
      </c>
      <c r="K42" s="210">
        <v>487</v>
      </c>
      <c r="L42" s="210">
        <v>52</v>
      </c>
    </row>
    <row r="43" spans="1:12" ht="10.35" customHeight="1">
      <c r="A43" s="101">
        <f>IF(F43&lt;&gt;"",COUNTA($F$8:F43),"")</f>
        <v>32</v>
      </c>
      <c r="B43" s="189"/>
      <c r="C43" s="168"/>
      <c r="D43" s="181" t="s">
        <v>155</v>
      </c>
      <c r="E43" s="210">
        <v>12132</v>
      </c>
      <c r="F43" s="210">
        <v>584</v>
      </c>
      <c r="G43" s="210">
        <v>1759</v>
      </c>
      <c r="H43" s="210">
        <v>2619</v>
      </c>
      <c r="I43" s="210">
        <v>2082</v>
      </c>
      <c r="J43" s="210">
        <v>3191</v>
      </c>
      <c r="K43" s="210">
        <v>1713</v>
      </c>
      <c r="L43" s="210">
        <v>184</v>
      </c>
    </row>
    <row r="44" spans="1:12" ht="10.35" customHeight="1">
      <c r="A44" s="101">
        <f>IF(F44&lt;&gt;"",COUNTA($F$8:F44),"")</f>
        <v>33</v>
      </c>
      <c r="B44" s="189" t="s">
        <v>7</v>
      </c>
      <c r="C44" s="159" t="s">
        <v>221</v>
      </c>
      <c r="D44" s="181" t="s">
        <v>152</v>
      </c>
      <c r="E44" s="210">
        <v>24792</v>
      </c>
      <c r="F44" s="210">
        <v>482</v>
      </c>
      <c r="G44" s="210">
        <v>2337</v>
      </c>
      <c r="H44" s="210">
        <v>5184</v>
      </c>
      <c r="I44" s="210">
        <v>5922</v>
      </c>
      <c r="J44" s="210">
        <v>7051</v>
      </c>
      <c r="K44" s="210">
        <v>3511</v>
      </c>
      <c r="L44" s="210">
        <v>305</v>
      </c>
    </row>
    <row r="45" spans="1:12" ht="10.35" customHeight="1">
      <c r="A45" s="101">
        <f>IF(F45&lt;&gt;"",COUNTA($F$8:F45),"")</f>
        <v>34</v>
      </c>
      <c r="B45" s="189"/>
      <c r="C45" s="159"/>
      <c r="D45" s="181" t="s">
        <v>155</v>
      </c>
      <c r="E45" s="210">
        <v>122856</v>
      </c>
      <c r="F45" s="210">
        <v>3756</v>
      </c>
      <c r="G45" s="210">
        <v>13650</v>
      </c>
      <c r="H45" s="210">
        <v>25811</v>
      </c>
      <c r="I45" s="210">
        <v>29827</v>
      </c>
      <c r="J45" s="210">
        <v>32937</v>
      </c>
      <c r="K45" s="210">
        <v>15425</v>
      </c>
      <c r="L45" s="210">
        <v>1450</v>
      </c>
    </row>
    <row r="46" spans="1:12" ht="10.35" customHeight="1">
      <c r="A46" s="101">
        <f>IF(F46&lt;&gt;"",COUNTA($F$8:F46),"")</f>
        <v>35</v>
      </c>
      <c r="B46" s="189" t="s">
        <v>8</v>
      </c>
      <c r="C46" s="159" t="s">
        <v>222</v>
      </c>
      <c r="D46" s="181" t="s">
        <v>152</v>
      </c>
      <c r="E46" s="210">
        <v>19809</v>
      </c>
      <c r="F46" s="210">
        <v>371</v>
      </c>
      <c r="G46" s="210">
        <v>1910</v>
      </c>
      <c r="H46" s="210">
        <v>4252</v>
      </c>
      <c r="I46" s="210">
        <v>4626</v>
      </c>
      <c r="J46" s="210">
        <v>5638</v>
      </c>
      <c r="K46" s="210">
        <v>2830</v>
      </c>
      <c r="L46" s="210">
        <v>182</v>
      </c>
    </row>
    <row r="47" spans="1:12" ht="10.35" customHeight="1">
      <c r="A47" s="101">
        <f>IF(F47&lt;&gt;"",COUNTA($F$8:F47),"")</f>
        <v>36</v>
      </c>
      <c r="B47" s="189"/>
      <c r="C47" s="159"/>
      <c r="D47" s="181" t="s">
        <v>155</v>
      </c>
      <c r="E47" s="210">
        <v>79681</v>
      </c>
      <c r="F47" s="210">
        <v>2022</v>
      </c>
      <c r="G47" s="210">
        <v>8756</v>
      </c>
      <c r="H47" s="210">
        <v>18089</v>
      </c>
      <c r="I47" s="210">
        <v>18975</v>
      </c>
      <c r="J47" s="210">
        <v>21051</v>
      </c>
      <c r="K47" s="210">
        <v>10012</v>
      </c>
      <c r="L47" s="210">
        <v>776</v>
      </c>
    </row>
    <row r="48" spans="1:12" ht="10.35" customHeight="1">
      <c r="A48" s="101">
        <f>IF(F48&lt;&gt;"",COUNTA($F$8:F48),"")</f>
        <v>37</v>
      </c>
      <c r="B48" s="189" t="s">
        <v>10</v>
      </c>
      <c r="C48" s="159" t="s">
        <v>223</v>
      </c>
      <c r="D48" s="181" t="s">
        <v>152</v>
      </c>
      <c r="E48" s="210">
        <v>16773</v>
      </c>
      <c r="F48" s="210">
        <v>320</v>
      </c>
      <c r="G48" s="210">
        <v>1605</v>
      </c>
      <c r="H48" s="210">
        <v>3515</v>
      </c>
      <c r="I48" s="210">
        <v>3857</v>
      </c>
      <c r="J48" s="210">
        <v>4877</v>
      </c>
      <c r="K48" s="210">
        <v>2438</v>
      </c>
      <c r="L48" s="210">
        <v>161</v>
      </c>
    </row>
    <row r="49" spans="1:12" ht="10.35" customHeight="1">
      <c r="A49" s="101">
        <f>IF(F49&lt;&gt;"",COUNTA($F$8:F49),"")</f>
        <v>38</v>
      </c>
      <c r="B49" s="189"/>
      <c r="C49" s="159"/>
      <c r="D49" s="181" t="s">
        <v>155</v>
      </c>
      <c r="E49" s="210">
        <v>65779</v>
      </c>
      <c r="F49" s="210">
        <v>1668</v>
      </c>
      <c r="G49" s="210">
        <v>7223</v>
      </c>
      <c r="H49" s="210">
        <v>15033</v>
      </c>
      <c r="I49" s="210">
        <v>15826</v>
      </c>
      <c r="J49" s="210">
        <v>17223</v>
      </c>
      <c r="K49" s="210">
        <v>8174</v>
      </c>
      <c r="L49" s="210">
        <v>632</v>
      </c>
    </row>
    <row r="50" spans="1:12" ht="10.35" customHeight="1">
      <c r="A50" s="101">
        <f>IF(F50&lt;&gt;"",COUNTA($F$8:F50),"")</f>
        <v>39</v>
      </c>
      <c r="B50" s="189" t="s">
        <v>20</v>
      </c>
      <c r="C50" s="159" t="s">
        <v>224</v>
      </c>
      <c r="D50" s="181" t="s">
        <v>152</v>
      </c>
      <c r="E50" s="210">
        <v>4983</v>
      </c>
      <c r="F50" s="210">
        <v>111</v>
      </c>
      <c r="G50" s="210">
        <v>427</v>
      </c>
      <c r="H50" s="210">
        <v>932</v>
      </c>
      <c r="I50" s="210">
        <v>1296</v>
      </c>
      <c r="J50" s="210">
        <v>1413</v>
      </c>
      <c r="K50" s="210">
        <v>681</v>
      </c>
      <c r="L50" s="210">
        <v>123</v>
      </c>
    </row>
    <row r="51" spans="1:12" ht="10.35" customHeight="1">
      <c r="A51" s="101">
        <f>IF(F51&lt;&gt;"",COUNTA($F$8:F51),"")</f>
        <v>40</v>
      </c>
      <c r="B51" s="189"/>
      <c r="C51" s="159"/>
      <c r="D51" s="181" t="s">
        <v>155</v>
      </c>
      <c r="E51" s="210">
        <v>43175</v>
      </c>
      <c r="F51" s="210">
        <v>1734</v>
      </c>
      <c r="G51" s="210">
        <v>4894</v>
      </c>
      <c r="H51" s="210">
        <v>7722</v>
      </c>
      <c r="I51" s="210">
        <v>10852</v>
      </c>
      <c r="J51" s="210">
        <v>11886</v>
      </c>
      <c r="K51" s="210">
        <v>5413</v>
      </c>
      <c r="L51" s="210">
        <v>674</v>
      </c>
    </row>
    <row r="52" spans="1:12" ht="10.35" customHeight="1">
      <c r="A52" s="101">
        <f>IF(F52&lt;&gt;"",COUNTA($F$8:F52),"")</f>
        <v>41</v>
      </c>
      <c r="B52" s="189" t="s">
        <v>22</v>
      </c>
      <c r="C52" s="159" t="s">
        <v>225</v>
      </c>
      <c r="D52" s="181" t="s">
        <v>152</v>
      </c>
      <c r="E52" s="210">
        <v>259773</v>
      </c>
      <c r="F52" s="210">
        <v>6234</v>
      </c>
      <c r="G52" s="210">
        <v>31610</v>
      </c>
      <c r="H52" s="210">
        <v>57767</v>
      </c>
      <c r="I52" s="210">
        <v>60705</v>
      </c>
      <c r="J52" s="210">
        <v>68022</v>
      </c>
      <c r="K52" s="210">
        <v>32200</v>
      </c>
      <c r="L52" s="210">
        <v>3235</v>
      </c>
    </row>
    <row r="53" spans="1:12" ht="10.35" customHeight="1">
      <c r="A53" s="101">
        <f>IF(F53&lt;&gt;"",COUNTA($F$8:F53),"")</f>
        <v>42</v>
      </c>
      <c r="B53" s="189"/>
      <c r="C53" s="159"/>
      <c r="D53" s="181" t="s">
        <v>155</v>
      </c>
      <c r="E53" s="210">
        <v>443160</v>
      </c>
      <c r="F53" s="210">
        <v>11620</v>
      </c>
      <c r="G53" s="210">
        <v>57361</v>
      </c>
      <c r="H53" s="210">
        <v>97962</v>
      </c>
      <c r="I53" s="210">
        <v>103882</v>
      </c>
      <c r="J53" s="210">
        <v>111698</v>
      </c>
      <c r="K53" s="210">
        <v>53375</v>
      </c>
      <c r="L53" s="210">
        <v>7262</v>
      </c>
    </row>
    <row r="54" spans="1:12" ht="10.35" customHeight="1">
      <c r="A54" s="101">
        <f>IF(F54&lt;&gt;"",COUNTA($F$8:F54),"")</f>
        <v>43</v>
      </c>
      <c r="B54" s="189" t="s">
        <v>23</v>
      </c>
      <c r="C54" s="159" t="s">
        <v>226</v>
      </c>
      <c r="D54" s="181" t="s">
        <v>152</v>
      </c>
      <c r="E54" s="210">
        <v>61788</v>
      </c>
      <c r="F54" s="210">
        <v>1682</v>
      </c>
      <c r="G54" s="210">
        <v>7190</v>
      </c>
      <c r="H54" s="210">
        <v>12780</v>
      </c>
      <c r="I54" s="210">
        <v>14518</v>
      </c>
      <c r="J54" s="210">
        <v>17182</v>
      </c>
      <c r="K54" s="210">
        <v>7664</v>
      </c>
      <c r="L54" s="210">
        <v>772</v>
      </c>
    </row>
    <row r="55" spans="1:12" ht="10.35" customHeight="1">
      <c r="A55" s="101">
        <f>IF(F55&lt;&gt;"",COUNTA($F$8:F55),"")</f>
        <v>44</v>
      </c>
      <c r="B55" s="189"/>
      <c r="C55" s="159"/>
      <c r="D55" s="181" t="s">
        <v>155</v>
      </c>
      <c r="E55" s="210">
        <v>133342</v>
      </c>
      <c r="F55" s="210">
        <v>4261</v>
      </c>
      <c r="G55" s="210">
        <v>17522</v>
      </c>
      <c r="H55" s="210">
        <v>27714</v>
      </c>
      <c r="I55" s="210">
        <v>30948</v>
      </c>
      <c r="J55" s="210">
        <v>34626</v>
      </c>
      <c r="K55" s="210">
        <v>15971</v>
      </c>
      <c r="L55" s="210">
        <v>2300</v>
      </c>
    </row>
    <row r="56" spans="1:12" ht="10.35" customHeight="1">
      <c r="A56" s="101">
        <f>IF(F56&lt;&gt;"",COUNTA($F$8:F56),"")</f>
        <v>45</v>
      </c>
      <c r="B56" s="189" t="s">
        <v>27</v>
      </c>
      <c r="C56" s="159" t="s">
        <v>227</v>
      </c>
      <c r="D56" s="181" t="s">
        <v>152</v>
      </c>
      <c r="E56" s="210">
        <v>3974</v>
      </c>
      <c r="F56" s="210">
        <v>40</v>
      </c>
      <c r="G56" s="210">
        <v>518</v>
      </c>
      <c r="H56" s="210">
        <v>1173</v>
      </c>
      <c r="I56" s="210">
        <v>968</v>
      </c>
      <c r="J56" s="210">
        <v>847</v>
      </c>
      <c r="K56" s="210">
        <v>394</v>
      </c>
      <c r="L56" s="210">
        <v>34</v>
      </c>
    </row>
    <row r="57" spans="1:12" ht="10.35" customHeight="1">
      <c r="A57" s="101">
        <f>IF(F57&lt;&gt;"",COUNTA($F$8:F57),"")</f>
        <v>46</v>
      </c>
      <c r="B57" s="189"/>
      <c r="C57" s="159"/>
      <c r="D57" s="181" t="s">
        <v>155</v>
      </c>
      <c r="E57" s="210">
        <v>11901</v>
      </c>
      <c r="F57" s="210">
        <v>145</v>
      </c>
      <c r="G57" s="210">
        <v>1739</v>
      </c>
      <c r="H57" s="210">
        <v>3387</v>
      </c>
      <c r="I57" s="210">
        <v>3037</v>
      </c>
      <c r="J57" s="210">
        <v>2433</v>
      </c>
      <c r="K57" s="210">
        <v>1036</v>
      </c>
      <c r="L57" s="210">
        <v>124</v>
      </c>
    </row>
    <row r="58" spans="1:12" ht="10.35" customHeight="1">
      <c r="A58" s="101">
        <f>IF(F58&lt;&gt;"",COUNTA($F$8:F58),"")</f>
        <v>47</v>
      </c>
      <c r="B58" s="189" t="s">
        <v>30</v>
      </c>
      <c r="C58" s="159" t="s">
        <v>228</v>
      </c>
      <c r="D58" s="181" t="s">
        <v>152</v>
      </c>
      <c r="E58" s="210">
        <v>5513</v>
      </c>
      <c r="F58" s="210">
        <v>68</v>
      </c>
      <c r="G58" s="210">
        <v>578</v>
      </c>
      <c r="H58" s="210">
        <v>1035</v>
      </c>
      <c r="I58" s="210">
        <v>1295</v>
      </c>
      <c r="J58" s="210">
        <v>1856</v>
      </c>
      <c r="K58" s="210">
        <v>640</v>
      </c>
      <c r="L58" s="210">
        <v>41</v>
      </c>
    </row>
    <row r="59" spans="1:12" ht="10.35" customHeight="1">
      <c r="A59" s="101">
        <f>IF(F59&lt;&gt;"",COUNTA($F$8:F59),"")</f>
        <v>48</v>
      </c>
      <c r="B59" s="189"/>
      <c r="C59" s="159"/>
      <c r="D59" s="181" t="s">
        <v>155</v>
      </c>
      <c r="E59" s="210">
        <v>9002</v>
      </c>
      <c r="F59" s="210">
        <v>142</v>
      </c>
      <c r="G59" s="210">
        <v>1191</v>
      </c>
      <c r="H59" s="210">
        <v>1767</v>
      </c>
      <c r="I59" s="210">
        <v>2150</v>
      </c>
      <c r="J59" s="210">
        <v>2718</v>
      </c>
      <c r="K59" s="210">
        <v>948</v>
      </c>
      <c r="L59" s="210">
        <v>86</v>
      </c>
    </row>
    <row r="60" spans="1:12" ht="10.35" customHeight="1">
      <c r="A60" s="101">
        <f>IF(F60&lt;&gt;"",COUNTA($F$8:F60),"")</f>
        <v>49</v>
      </c>
      <c r="B60" s="189" t="s">
        <v>32</v>
      </c>
      <c r="C60" s="159" t="s">
        <v>229</v>
      </c>
      <c r="D60" s="181" t="s">
        <v>152</v>
      </c>
      <c r="E60" s="210">
        <v>3868</v>
      </c>
      <c r="F60" s="210">
        <v>69</v>
      </c>
      <c r="G60" s="210">
        <v>410</v>
      </c>
      <c r="H60" s="210">
        <v>772</v>
      </c>
      <c r="I60" s="210">
        <v>964</v>
      </c>
      <c r="J60" s="210">
        <v>1054</v>
      </c>
      <c r="K60" s="210">
        <v>529</v>
      </c>
      <c r="L60" s="210">
        <v>70</v>
      </c>
    </row>
    <row r="61" spans="1:12" ht="10.35" customHeight="1">
      <c r="A61" s="101">
        <f>IF(F61&lt;&gt;"",COUNTA($F$8:F61),"")</f>
        <v>50</v>
      </c>
      <c r="B61" s="189"/>
      <c r="C61" s="159"/>
      <c r="D61" s="181" t="s">
        <v>155</v>
      </c>
      <c r="E61" s="210">
        <v>7915</v>
      </c>
      <c r="F61" s="210">
        <v>113</v>
      </c>
      <c r="G61" s="210">
        <v>748</v>
      </c>
      <c r="H61" s="210">
        <v>1418</v>
      </c>
      <c r="I61" s="210">
        <v>1965</v>
      </c>
      <c r="J61" s="210">
        <v>2295</v>
      </c>
      <c r="K61" s="210">
        <v>1179</v>
      </c>
      <c r="L61" s="210">
        <v>197</v>
      </c>
    </row>
    <row r="62" spans="1:12" ht="10.35" customHeight="1">
      <c r="A62" s="101">
        <f>IF(F62&lt;&gt;"",COUNTA($F$8:F62),"")</f>
        <v>51</v>
      </c>
      <c r="B62" s="189" t="s">
        <v>49</v>
      </c>
      <c r="C62" s="159" t="s">
        <v>234</v>
      </c>
      <c r="D62" s="181" t="s">
        <v>152</v>
      </c>
      <c r="E62" s="210">
        <v>33330</v>
      </c>
      <c r="F62" s="210">
        <v>418</v>
      </c>
      <c r="G62" s="210">
        <v>3856</v>
      </c>
      <c r="H62" s="210">
        <v>8191</v>
      </c>
      <c r="I62" s="210">
        <v>8288</v>
      </c>
      <c r="J62" s="210">
        <v>8033</v>
      </c>
      <c r="K62" s="210">
        <v>4032</v>
      </c>
      <c r="L62" s="210">
        <v>512</v>
      </c>
    </row>
    <row r="63" spans="1:12" ht="10.35" customHeight="1">
      <c r="A63" s="101">
        <f>IF(F63&lt;&gt;"",COUNTA($F$8:F63),"")</f>
        <v>52</v>
      </c>
      <c r="B63" s="189"/>
      <c r="C63" s="159" t="s">
        <v>235</v>
      </c>
      <c r="D63" s="181" t="s">
        <v>155</v>
      </c>
      <c r="E63" s="210">
        <v>69015</v>
      </c>
      <c r="F63" s="210">
        <v>995</v>
      </c>
      <c r="G63" s="210">
        <v>8835</v>
      </c>
      <c r="H63" s="210">
        <v>16727</v>
      </c>
      <c r="I63" s="210">
        <v>16782</v>
      </c>
      <c r="J63" s="210">
        <v>16217</v>
      </c>
      <c r="K63" s="210">
        <v>8067</v>
      </c>
      <c r="L63" s="210">
        <v>1392</v>
      </c>
    </row>
    <row r="64" spans="1:12" ht="10.35" customHeight="1">
      <c r="A64" s="101">
        <f>IF(F64&lt;&gt;"",COUNTA($F$8:F64),"")</f>
        <v>53</v>
      </c>
      <c r="B64" s="189" t="s">
        <v>38</v>
      </c>
      <c r="C64" s="159" t="s">
        <v>236</v>
      </c>
      <c r="D64" s="181" t="s">
        <v>152</v>
      </c>
      <c r="E64" s="210">
        <v>138487</v>
      </c>
      <c r="F64" s="210">
        <v>3657</v>
      </c>
      <c r="G64" s="210">
        <v>17793</v>
      </c>
      <c r="H64" s="210">
        <v>31144</v>
      </c>
      <c r="I64" s="210">
        <v>31370</v>
      </c>
      <c r="J64" s="210">
        <v>35603</v>
      </c>
      <c r="K64" s="210">
        <v>17344</v>
      </c>
      <c r="L64" s="210">
        <v>1576</v>
      </c>
    </row>
    <row r="65" spans="1:12" ht="10.35" customHeight="1">
      <c r="A65" s="101">
        <f>IF(F65&lt;&gt;"",COUNTA($F$8:F65),"")</f>
        <v>54</v>
      </c>
      <c r="B65" s="189"/>
      <c r="C65" s="159" t="s">
        <v>237</v>
      </c>
      <c r="D65" s="181" t="s">
        <v>155</v>
      </c>
      <c r="E65" s="210">
        <v>191316</v>
      </c>
      <c r="F65" s="210">
        <v>5469</v>
      </c>
      <c r="G65" s="210">
        <v>25138</v>
      </c>
      <c r="H65" s="210">
        <v>42744</v>
      </c>
      <c r="I65" s="210">
        <v>43841</v>
      </c>
      <c r="J65" s="210">
        <v>47851</v>
      </c>
      <c r="K65" s="210">
        <v>23549</v>
      </c>
      <c r="L65" s="210">
        <v>2724</v>
      </c>
    </row>
    <row r="66" spans="1:12" ht="10.35" customHeight="1">
      <c r="A66" s="101" t="str">
        <f>IF(F66&lt;&gt;"",COUNTA($F$8:F66),"")</f>
        <v/>
      </c>
      <c r="B66" s="189"/>
      <c r="C66" s="159" t="s">
        <v>238</v>
      </c>
      <c r="D66" s="181"/>
      <c r="E66" s="210"/>
      <c r="F66" s="210"/>
      <c r="G66" s="210"/>
      <c r="H66" s="210"/>
      <c r="I66" s="210"/>
      <c r="J66" s="210"/>
      <c r="K66" s="210"/>
      <c r="L66" s="210"/>
    </row>
    <row r="67" spans="1:12" ht="10.35" customHeight="1">
      <c r="A67" s="101">
        <f>IF(F67&lt;&gt;"",COUNTA($F$8:F67),"")</f>
        <v>55</v>
      </c>
      <c r="B67" s="189" t="s">
        <v>43</v>
      </c>
      <c r="C67" s="159" t="s">
        <v>239</v>
      </c>
      <c r="D67" s="181" t="s">
        <v>152</v>
      </c>
      <c r="E67" s="210">
        <v>12813</v>
      </c>
      <c r="F67" s="210">
        <v>300</v>
      </c>
      <c r="G67" s="210">
        <v>1265</v>
      </c>
      <c r="H67" s="210">
        <v>2672</v>
      </c>
      <c r="I67" s="210">
        <v>3302</v>
      </c>
      <c r="J67" s="210">
        <v>3447</v>
      </c>
      <c r="K67" s="210">
        <v>1597</v>
      </c>
      <c r="L67" s="210">
        <v>230</v>
      </c>
    </row>
    <row r="68" spans="1:12" ht="10.35" customHeight="1">
      <c r="A68" s="101">
        <f>IF(F68&lt;&gt;"",COUNTA($F$8:F68),"")</f>
        <v>56</v>
      </c>
      <c r="B68" s="161"/>
      <c r="C68" s="159" t="s">
        <v>240</v>
      </c>
      <c r="D68" s="181" t="s">
        <v>155</v>
      </c>
      <c r="E68" s="210">
        <v>20669</v>
      </c>
      <c r="F68" s="210">
        <v>495</v>
      </c>
      <c r="G68" s="210">
        <v>2188</v>
      </c>
      <c r="H68" s="210">
        <v>4205</v>
      </c>
      <c r="I68" s="210">
        <v>5159</v>
      </c>
      <c r="J68" s="210">
        <v>5558</v>
      </c>
      <c r="K68" s="210">
        <v>2625</v>
      </c>
      <c r="L68" s="210">
        <v>439</v>
      </c>
    </row>
    <row r="69" spans="1:12" ht="10.35" customHeight="1">
      <c r="A69" s="101" t="str">
        <f>IF(F69&lt;&gt;"",COUNTA($F$8:F69),"")</f>
        <v/>
      </c>
      <c r="B69" s="161"/>
      <c r="C69" s="159" t="s">
        <v>241</v>
      </c>
      <c r="D69" s="181"/>
      <c r="E69" s="210"/>
      <c r="F69" s="210"/>
      <c r="G69" s="210"/>
      <c r="H69" s="210"/>
      <c r="I69" s="210"/>
      <c r="J69" s="210"/>
      <c r="K69" s="210"/>
      <c r="L69" s="210"/>
    </row>
  </sheetData>
  <mergeCells count="18">
    <mergeCell ref="E39:L39"/>
    <mergeCell ref="H3:H5"/>
    <mergeCell ref="I3:I5"/>
    <mergeCell ref="J3:J5"/>
    <mergeCell ref="K3:K5"/>
    <mergeCell ref="L3:L5"/>
    <mergeCell ref="E7:L7"/>
    <mergeCell ref="E38:L38"/>
    <mergeCell ref="A1:D1"/>
    <mergeCell ref="E1:L1"/>
    <mergeCell ref="A2:A5"/>
    <mergeCell ref="B2:B5"/>
    <mergeCell ref="C2:C5"/>
    <mergeCell ref="D2:D5"/>
    <mergeCell ref="E2:E5"/>
    <mergeCell ref="F2:L2"/>
    <mergeCell ref="F3:F5"/>
    <mergeCell ref="G3:G5"/>
  </mergeCells>
  <conditionalFormatting sqref="E38 E39:L39 E10:L37">
    <cfRule type="cellIs" dxfId="20" priority="4" stopIfTrue="1" operator="between">
      <formula>0.1</formula>
      <formula>2.9</formula>
    </cfRule>
  </conditionalFormatting>
  <conditionalFormatting sqref="E8:L9">
    <cfRule type="cellIs" dxfId="19" priority="3" stopIfTrue="1" operator="between">
      <formula>0.1</formula>
      <formula>2.9</formula>
    </cfRule>
  </conditionalFormatting>
  <conditionalFormatting sqref="E42:L69">
    <cfRule type="cellIs" dxfId="18" priority="2" stopIfTrue="1" operator="between">
      <formula>0.1</formula>
      <formula>2.9</formula>
    </cfRule>
  </conditionalFormatting>
  <conditionalFormatting sqref="E40:L41">
    <cfRule type="cellIs" dxfId="17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41&amp;R&amp;"-,Standard"&amp;7&amp;P</oddFooter>
    <evenFooter>&amp;L&amp;"-,Standard"&amp;7&amp;P&amp;R&amp;"-,Standard"&amp;7StatA MV, Statistischer Bericht A653 2024 41</even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7"/>
  <sheetViews>
    <sheetView zoomScale="140" zoomScaleNormal="140" workbookViewId="0">
      <pane xSplit="3" ySplit="6" topLeftCell="D7" activePane="bottomRight" state="frozen"/>
      <selection sqref="A1:B1"/>
      <selection pane="topRight" sqref="A1:B1"/>
      <selection pane="bottomLeft" sqref="A1:B1"/>
      <selection pane="bottomRight" activeCell="D7" sqref="D7:H7"/>
    </sheetView>
  </sheetViews>
  <sheetFormatPr baseColWidth="10" defaultColWidth="10.42578125" defaultRowHeight="11.45" customHeight="1"/>
  <cols>
    <col min="1" max="1" width="3.7109375" style="93" customWidth="1"/>
    <col min="2" max="2" width="5.7109375" style="93" customWidth="1"/>
    <col min="3" max="3" width="38.28515625" style="103" customWidth="1"/>
    <col min="4" max="8" width="8.7109375" style="93" customWidth="1"/>
    <col min="9" max="9" width="11.28515625" style="93" customWidth="1"/>
    <col min="10" max="248" width="11.42578125" style="93" customWidth="1"/>
    <col min="249" max="249" width="6.140625" style="93" customWidth="1"/>
    <col min="250" max="250" width="33.7109375" style="93" customWidth="1"/>
    <col min="251" max="16384" width="10.42578125" style="93"/>
  </cols>
  <sheetData>
    <row r="1" spans="1:15" s="152" customFormat="1" ht="54" customHeight="1">
      <c r="A1" s="274" t="s">
        <v>91</v>
      </c>
      <c r="B1" s="275"/>
      <c r="C1" s="275"/>
      <c r="D1" s="276" t="s">
        <v>395</v>
      </c>
      <c r="E1" s="276"/>
      <c r="F1" s="276"/>
      <c r="G1" s="276"/>
      <c r="H1" s="277"/>
    </row>
    <row r="2" spans="1:15" ht="11.45" customHeight="1">
      <c r="A2" s="278" t="s">
        <v>83</v>
      </c>
      <c r="B2" s="280" t="s">
        <v>85</v>
      </c>
      <c r="C2" s="280" t="s">
        <v>54</v>
      </c>
      <c r="D2" s="280" t="s">
        <v>1</v>
      </c>
      <c r="E2" s="285" t="s">
        <v>184</v>
      </c>
      <c r="F2" s="282"/>
      <c r="G2" s="282"/>
      <c r="H2" s="286"/>
    </row>
    <row r="3" spans="1:15" ht="11.45" customHeight="1">
      <c r="A3" s="287"/>
      <c r="B3" s="281"/>
      <c r="C3" s="281"/>
      <c r="D3" s="281"/>
      <c r="E3" s="280" t="s">
        <v>299</v>
      </c>
      <c r="F3" s="280" t="s">
        <v>300</v>
      </c>
      <c r="G3" s="280" t="s">
        <v>177</v>
      </c>
      <c r="H3" s="289" t="s">
        <v>178</v>
      </c>
    </row>
    <row r="4" spans="1:15" ht="11.45" customHeight="1">
      <c r="A4" s="287"/>
      <c r="B4" s="281"/>
      <c r="C4" s="281"/>
      <c r="D4" s="281"/>
      <c r="E4" s="281"/>
      <c r="F4" s="281"/>
      <c r="G4" s="281"/>
      <c r="H4" s="288"/>
    </row>
    <row r="5" spans="1:15" ht="11.45" customHeight="1">
      <c r="A5" s="287"/>
      <c r="B5" s="281"/>
      <c r="C5" s="281"/>
      <c r="D5" s="281"/>
      <c r="E5" s="281"/>
      <c r="F5" s="281"/>
      <c r="G5" s="281"/>
      <c r="H5" s="288"/>
    </row>
    <row r="6" spans="1:15" s="99" customFormat="1" ht="10.35" customHeight="1">
      <c r="A6" s="106">
        <v>1</v>
      </c>
      <c r="B6" s="95">
        <v>2</v>
      </c>
      <c r="C6" s="96">
        <v>3</v>
      </c>
      <c r="D6" s="95">
        <v>4</v>
      </c>
      <c r="E6" s="95">
        <v>5</v>
      </c>
      <c r="F6" s="95">
        <v>6</v>
      </c>
      <c r="G6" s="96">
        <v>7</v>
      </c>
      <c r="H6" s="104">
        <v>8</v>
      </c>
    </row>
    <row r="7" spans="1:15" ht="20.100000000000001" customHeight="1">
      <c r="A7" s="107"/>
      <c r="B7" s="108"/>
      <c r="C7" s="109"/>
      <c r="D7" s="298" t="s">
        <v>1</v>
      </c>
      <c r="E7" s="293"/>
      <c r="F7" s="293"/>
      <c r="G7" s="293"/>
      <c r="H7" s="293"/>
    </row>
    <row r="8" spans="1:15" ht="11.1" customHeight="1">
      <c r="A8" s="101">
        <f>IF(E8&lt;&gt;"",COUNTA($E8:E$8),"")</f>
        <v>1</v>
      </c>
      <c r="B8" s="162" t="s">
        <v>50</v>
      </c>
      <c r="C8" s="158" t="s">
        <v>298</v>
      </c>
      <c r="D8" s="212">
        <v>614877</v>
      </c>
      <c r="E8" s="212">
        <v>427098</v>
      </c>
      <c r="F8" s="212">
        <v>87276</v>
      </c>
      <c r="G8" s="212">
        <v>55955</v>
      </c>
      <c r="H8" s="212">
        <v>44548</v>
      </c>
    </row>
    <row r="9" spans="1:15" ht="6" customHeight="1">
      <c r="A9" s="101" t="str">
        <f>IF(E9&lt;&gt;"",COUNTA($E$8:E9),"")</f>
        <v/>
      </c>
      <c r="B9" s="110"/>
      <c r="C9" s="111"/>
      <c r="D9" s="211"/>
      <c r="E9" s="211"/>
      <c r="F9" s="211"/>
      <c r="G9" s="211"/>
      <c r="H9" s="211"/>
    </row>
    <row r="10" spans="1:15" ht="10.35" customHeight="1">
      <c r="A10" s="101">
        <f>IF(E10&lt;&gt;"",COUNTA($E$8:E10),"")</f>
        <v>2</v>
      </c>
      <c r="B10" s="159" t="s">
        <v>6</v>
      </c>
      <c r="C10" s="159" t="s">
        <v>218</v>
      </c>
      <c r="D10" s="211">
        <v>13819</v>
      </c>
      <c r="E10" s="211">
        <v>9464</v>
      </c>
      <c r="F10" s="211">
        <v>1131</v>
      </c>
      <c r="G10" s="211">
        <v>1377</v>
      </c>
      <c r="H10" s="211">
        <v>1847</v>
      </c>
      <c r="I10" s="112"/>
      <c r="J10" s="112"/>
      <c r="K10" s="112"/>
      <c r="L10" s="112"/>
      <c r="M10" s="112"/>
      <c r="N10" s="112"/>
      <c r="O10" s="112"/>
    </row>
    <row r="11" spans="1:15" ht="10.35" customHeight="1">
      <c r="A11" s="101">
        <f>IF(E11&lt;&gt;"",COUNTA($E$8:E11),"")</f>
        <v>3</v>
      </c>
      <c r="B11" s="159" t="s">
        <v>7</v>
      </c>
      <c r="C11" s="159" t="s">
        <v>221</v>
      </c>
      <c r="D11" s="211">
        <v>130274</v>
      </c>
      <c r="E11" s="211">
        <v>99604</v>
      </c>
      <c r="F11" s="211">
        <v>11304</v>
      </c>
      <c r="G11" s="211">
        <v>10187</v>
      </c>
      <c r="H11" s="211">
        <v>9179</v>
      </c>
      <c r="I11" s="112"/>
      <c r="J11" s="112"/>
      <c r="K11" s="112"/>
      <c r="L11" s="112"/>
      <c r="M11" s="112"/>
      <c r="N11" s="112"/>
      <c r="O11" s="112"/>
    </row>
    <row r="12" spans="1:15" ht="10.35" customHeight="1">
      <c r="A12" s="101">
        <f>IF(E12&lt;&gt;"",COUNTA($E$8:E12),"")</f>
        <v>4</v>
      </c>
      <c r="B12" s="159" t="s">
        <v>8</v>
      </c>
      <c r="C12" s="159" t="s">
        <v>222</v>
      </c>
      <c r="D12" s="211">
        <v>85126</v>
      </c>
      <c r="E12" s="211">
        <v>64931</v>
      </c>
      <c r="F12" s="211">
        <v>9119</v>
      </c>
      <c r="G12" s="211">
        <v>6169</v>
      </c>
      <c r="H12" s="211">
        <v>4907</v>
      </c>
      <c r="I12" s="112"/>
    </row>
    <row r="13" spans="1:15" ht="10.35" customHeight="1">
      <c r="A13" s="101">
        <f>IF(E13&lt;&gt;"",COUNTA($E$8:E13),"")</f>
        <v>5</v>
      </c>
      <c r="B13" s="159" t="s">
        <v>10</v>
      </c>
      <c r="C13" s="159" t="s">
        <v>223</v>
      </c>
      <c r="D13" s="211">
        <v>71014</v>
      </c>
      <c r="E13" s="211">
        <v>54261</v>
      </c>
      <c r="F13" s="211">
        <v>6939</v>
      </c>
      <c r="G13" s="211">
        <v>5390</v>
      </c>
      <c r="H13" s="211">
        <v>4424</v>
      </c>
      <c r="I13" s="112"/>
    </row>
    <row r="14" spans="1:15" ht="10.35" customHeight="1">
      <c r="A14" s="101">
        <f>IF(E14&lt;&gt;"",COUNTA($E$8:E14),"")</f>
        <v>6</v>
      </c>
      <c r="B14" s="159" t="s">
        <v>20</v>
      </c>
      <c r="C14" s="159" t="s">
        <v>224</v>
      </c>
      <c r="D14" s="211">
        <v>45148</v>
      </c>
      <c r="E14" s="211">
        <v>34673</v>
      </c>
      <c r="F14" s="211">
        <v>2185</v>
      </c>
      <c r="G14" s="211">
        <v>4018</v>
      </c>
      <c r="H14" s="211">
        <v>4272</v>
      </c>
      <c r="I14" s="112"/>
    </row>
    <row r="15" spans="1:15" ht="10.35" customHeight="1">
      <c r="A15" s="101">
        <f>IF(E15&lt;&gt;"",COUNTA($E$8:E15),"")</f>
        <v>7</v>
      </c>
      <c r="B15" s="159" t="s">
        <v>22</v>
      </c>
      <c r="C15" s="159" t="s">
        <v>225</v>
      </c>
      <c r="D15" s="211">
        <v>470755</v>
      </c>
      <c r="E15" s="211">
        <v>318010</v>
      </c>
      <c r="F15" s="211">
        <v>74840</v>
      </c>
      <c r="G15" s="211">
        <v>44388</v>
      </c>
      <c r="H15" s="211">
        <v>33517</v>
      </c>
      <c r="I15" s="112"/>
    </row>
    <row r="16" spans="1:15" ht="10.35" customHeight="1">
      <c r="A16" s="101">
        <f>IF(E16&lt;&gt;"",COUNTA($E$8:E16),"")</f>
        <v>8</v>
      </c>
      <c r="B16" s="159" t="s">
        <v>23</v>
      </c>
      <c r="C16" s="159" t="s">
        <v>226</v>
      </c>
      <c r="D16" s="211">
        <v>146027</v>
      </c>
      <c r="E16" s="211">
        <v>106204</v>
      </c>
      <c r="F16" s="211">
        <v>8480</v>
      </c>
      <c r="G16" s="211">
        <v>15054</v>
      </c>
      <c r="H16" s="211">
        <v>16289</v>
      </c>
      <c r="I16" s="112"/>
    </row>
    <row r="17" spans="1:15" ht="10.35" customHeight="1">
      <c r="A17" s="101">
        <f>IF(E17&lt;&gt;"",COUNTA($E$8:E17),"")</f>
        <v>9</v>
      </c>
      <c r="B17" s="159" t="s">
        <v>27</v>
      </c>
      <c r="C17" s="159" t="s">
        <v>227</v>
      </c>
      <c r="D17" s="211">
        <v>12329</v>
      </c>
      <c r="E17" s="211">
        <v>6247</v>
      </c>
      <c r="F17" s="211">
        <v>4327</v>
      </c>
      <c r="G17" s="211">
        <v>990</v>
      </c>
      <c r="H17" s="211">
        <v>765</v>
      </c>
      <c r="I17" s="112"/>
    </row>
    <row r="18" spans="1:15" ht="10.35" customHeight="1">
      <c r="A18" s="101">
        <f>IF(E18&lt;&gt;"",COUNTA($E$8:E18),"")</f>
        <v>10</v>
      </c>
      <c r="B18" s="159" t="s">
        <v>30</v>
      </c>
      <c r="C18" s="159" t="s">
        <v>228</v>
      </c>
      <c r="D18" s="211">
        <v>9155</v>
      </c>
      <c r="E18" s="211">
        <v>6592</v>
      </c>
      <c r="F18" s="211">
        <v>1646</v>
      </c>
      <c r="G18" s="211">
        <v>537</v>
      </c>
      <c r="H18" s="211">
        <v>380</v>
      </c>
      <c r="I18" s="112"/>
    </row>
    <row r="19" spans="1:15" ht="10.35" customHeight="1">
      <c r="A19" s="101">
        <f>IF(E19&lt;&gt;"",COUNTA($E$8:E19),"")</f>
        <v>11</v>
      </c>
      <c r="B19" s="159" t="s">
        <v>32</v>
      </c>
      <c r="C19" s="159" t="s">
        <v>229</v>
      </c>
      <c r="D19" s="211">
        <v>8276</v>
      </c>
      <c r="E19" s="211">
        <v>6019</v>
      </c>
      <c r="F19" s="211">
        <v>1251</v>
      </c>
      <c r="G19" s="211">
        <v>424</v>
      </c>
      <c r="H19" s="211">
        <v>582</v>
      </c>
      <c r="I19" s="112"/>
    </row>
    <row r="20" spans="1:15" s="113" customFormat="1" ht="19.5" customHeight="1">
      <c r="A20" s="101">
        <f>IF(E20&lt;&gt;"",COUNTA($E$8:E20),"")</f>
        <v>12</v>
      </c>
      <c r="B20" s="161" t="s">
        <v>49</v>
      </c>
      <c r="C20" s="159" t="s">
        <v>233</v>
      </c>
      <c r="D20" s="211">
        <v>75432</v>
      </c>
      <c r="E20" s="211">
        <v>47629</v>
      </c>
      <c r="F20" s="211">
        <v>13355</v>
      </c>
      <c r="G20" s="211">
        <v>7617</v>
      </c>
      <c r="H20" s="211">
        <v>6831</v>
      </c>
      <c r="I20" s="112"/>
    </row>
    <row r="21" spans="1:15" s="103" customFormat="1" ht="19.5" customHeight="1">
      <c r="A21" s="101">
        <f>IF(E21&lt;&gt;"",COUNTA($E$8:E21),"")</f>
        <v>13</v>
      </c>
      <c r="B21" s="161" t="s">
        <v>38</v>
      </c>
      <c r="C21" s="159" t="s">
        <v>230</v>
      </c>
      <c r="D21" s="211">
        <v>197140</v>
      </c>
      <c r="E21" s="211">
        <v>130687</v>
      </c>
      <c r="F21" s="211">
        <v>41748</v>
      </c>
      <c r="G21" s="211">
        <v>17886</v>
      </c>
      <c r="H21" s="211">
        <v>6819</v>
      </c>
      <c r="I21" s="112"/>
    </row>
    <row r="22" spans="1:15" s="103" customFormat="1" ht="19.5" customHeight="1">
      <c r="A22" s="101">
        <f>IF(E22&lt;&gt;"",COUNTA($E$8:E22),"")</f>
        <v>14</v>
      </c>
      <c r="B22" s="161" t="s">
        <v>43</v>
      </c>
      <c r="C22" s="159" t="s">
        <v>195</v>
      </c>
      <c r="D22" s="211">
        <v>22396</v>
      </c>
      <c r="E22" s="211">
        <v>14632</v>
      </c>
      <c r="F22" s="211">
        <v>4033</v>
      </c>
      <c r="G22" s="211">
        <v>1880</v>
      </c>
      <c r="H22" s="211">
        <v>1851</v>
      </c>
      <c r="I22" s="112"/>
    </row>
    <row r="23" spans="1:15" ht="10.35" customHeight="1">
      <c r="A23" s="101" t="str">
        <f>IF(E23&lt;&gt;"",COUNTA($E$8:E23),"")</f>
        <v/>
      </c>
      <c r="B23" s="160"/>
      <c r="C23" s="162"/>
      <c r="D23" s="211"/>
      <c r="E23" s="211"/>
      <c r="F23" s="211"/>
      <c r="G23" s="211"/>
      <c r="H23" s="211"/>
      <c r="I23" s="112"/>
    </row>
    <row r="24" spans="1:15" ht="10.35" customHeight="1">
      <c r="A24" s="101">
        <f>IF(E24&lt;&gt;"",COUNTA($E$8:E24),"")</f>
        <v>15</v>
      </c>
      <c r="B24" s="160"/>
      <c r="C24" s="159" t="s">
        <v>56</v>
      </c>
      <c r="D24" s="211">
        <v>16742</v>
      </c>
      <c r="E24" s="211">
        <v>1463</v>
      </c>
      <c r="F24" s="211">
        <v>19</v>
      </c>
      <c r="G24" s="211">
        <v>13282</v>
      </c>
      <c r="H24" s="211">
        <v>1978</v>
      </c>
      <c r="I24" s="112"/>
      <c r="J24" s="112"/>
      <c r="K24" s="112"/>
      <c r="L24" s="112"/>
      <c r="M24" s="112"/>
      <c r="N24" s="112"/>
      <c r="O24" s="112"/>
    </row>
    <row r="25" spans="1:15" ht="10.35" customHeight="1">
      <c r="A25" s="101">
        <f>IF(E25&lt;&gt;"",COUNTA($E$8:E25),"")</f>
        <v>16</v>
      </c>
      <c r="B25" s="160"/>
      <c r="C25" s="159" t="s">
        <v>57</v>
      </c>
      <c r="D25" s="211">
        <v>41035</v>
      </c>
      <c r="E25" s="211">
        <v>19834</v>
      </c>
      <c r="F25" s="211">
        <v>1480</v>
      </c>
      <c r="G25" s="211">
        <v>16288</v>
      </c>
      <c r="H25" s="211">
        <v>3433</v>
      </c>
      <c r="I25" s="112"/>
    </row>
    <row r="26" spans="1:15" ht="10.35" customHeight="1">
      <c r="A26" s="101">
        <f>IF(E26&lt;&gt;"",COUNTA($E$8:E26),"")</f>
        <v>17</v>
      </c>
      <c r="B26" s="160"/>
      <c r="C26" s="159" t="s">
        <v>58</v>
      </c>
      <c r="D26" s="211">
        <v>42618</v>
      </c>
      <c r="E26" s="211">
        <v>25341</v>
      </c>
      <c r="F26" s="211">
        <v>7161</v>
      </c>
      <c r="G26" s="211">
        <v>7286</v>
      </c>
      <c r="H26" s="211">
        <v>2830</v>
      </c>
      <c r="I26" s="112"/>
    </row>
    <row r="27" spans="1:15" ht="10.35" customHeight="1">
      <c r="A27" s="101">
        <f>IF(E27&lt;&gt;"",COUNTA($E$8:E27),"")</f>
        <v>18</v>
      </c>
      <c r="B27" s="160"/>
      <c r="C27" s="159" t="s">
        <v>59</v>
      </c>
      <c r="D27" s="211">
        <v>55433</v>
      </c>
      <c r="E27" s="211">
        <v>37443</v>
      </c>
      <c r="F27" s="211">
        <v>10406</v>
      </c>
      <c r="G27" s="211">
        <v>4649</v>
      </c>
      <c r="H27" s="211">
        <v>2935</v>
      </c>
      <c r="I27" s="112"/>
    </row>
    <row r="28" spans="1:15" ht="10.35" customHeight="1">
      <c r="A28" s="101">
        <f>IF(E28&lt;&gt;"",COUNTA($E$8:E28),"")</f>
        <v>19</v>
      </c>
      <c r="B28" s="160"/>
      <c r="C28" s="159" t="s">
        <v>60</v>
      </c>
      <c r="D28" s="211">
        <v>81862</v>
      </c>
      <c r="E28" s="211">
        <v>59691</v>
      </c>
      <c r="F28" s="211">
        <v>13781</v>
      </c>
      <c r="G28" s="211">
        <v>4086</v>
      </c>
      <c r="H28" s="211">
        <v>4304</v>
      </c>
      <c r="I28" s="112"/>
    </row>
    <row r="29" spans="1:15" ht="10.35" customHeight="1">
      <c r="A29" s="101">
        <f>IF(E29&lt;&gt;"",COUNTA($E$8:E29),"")</f>
        <v>20</v>
      </c>
      <c r="B29" s="160"/>
      <c r="C29" s="159" t="s">
        <v>61</v>
      </c>
      <c r="D29" s="211">
        <v>78426</v>
      </c>
      <c r="E29" s="211">
        <v>58071</v>
      </c>
      <c r="F29" s="211">
        <v>11940</v>
      </c>
      <c r="G29" s="211">
        <v>3172</v>
      </c>
      <c r="H29" s="211">
        <v>5243</v>
      </c>
      <c r="I29" s="112"/>
    </row>
    <row r="30" spans="1:15" ht="10.35" customHeight="1">
      <c r="A30" s="101">
        <f>IF(E30&lt;&gt;"",COUNTA($E$8:E30),"")</f>
        <v>21</v>
      </c>
      <c r="B30" s="160"/>
      <c r="C30" s="159" t="s">
        <v>62</v>
      </c>
      <c r="D30" s="211">
        <v>65530</v>
      </c>
      <c r="E30" s="211">
        <v>48825</v>
      </c>
      <c r="F30" s="211">
        <v>9469</v>
      </c>
      <c r="G30" s="211">
        <v>2384</v>
      </c>
      <c r="H30" s="211">
        <v>4852</v>
      </c>
      <c r="I30" s="112"/>
    </row>
    <row r="31" spans="1:15" ht="10.35" customHeight="1">
      <c r="A31" s="101">
        <f>IF(E31&lt;&gt;"",COUNTA($E$8:E31),"")</f>
        <v>22</v>
      </c>
      <c r="B31" s="160"/>
      <c r="C31" s="159" t="s">
        <v>63</v>
      </c>
      <c r="D31" s="211">
        <v>67670</v>
      </c>
      <c r="E31" s="211">
        <v>52474</v>
      </c>
      <c r="F31" s="211">
        <v>8071</v>
      </c>
      <c r="G31" s="211">
        <v>1706</v>
      </c>
      <c r="H31" s="211">
        <v>5419</v>
      </c>
      <c r="I31" s="112"/>
    </row>
    <row r="32" spans="1:15" ht="10.35" customHeight="1">
      <c r="A32" s="101">
        <f>IF(E32&lt;&gt;"",COUNTA($E$8:E32),"")</f>
        <v>23</v>
      </c>
      <c r="B32" s="160"/>
      <c r="C32" s="159" t="s">
        <v>64</v>
      </c>
      <c r="D32" s="211">
        <v>84983</v>
      </c>
      <c r="E32" s="211">
        <v>65155</v>
      </c>
      <c r="F32" s="211">
        <v>11580</v>
      </c>
      <c r="G32" s="211">
        <v>1609</v>
      </c>
      <c r="H32" s="211">
        <v>6639</v>
      </c>
      <c r="I32" s="112"/>
    </row>
    <row r="33" spans="1:15" ht="10.35" customHeight="1">
      <c r="A33" s="101">
        <f>IF(E33&lt;&gt;"",COUNTA($E$8:E33),"")</f>
        <v>24</v>
      </c>
      <c r="B33" s="160"/>
      <c r="C33" s="159" t="s">
        <v>52</v>
      </c>
      <c r="D33" s="211">
        <v>71447</v>
      </c>
      <c r="E33" s="211">
        <v>53450</v>
      </c>
      <c r="F33" s="211">
        <v>10892</v>
      </c>
      <c r="G33" s="211">
        <v>1338</v>
      </c>
      <c r="H33" s="211">
        <v>5767</v>
      </c>
      <c r="I33" s="112"/>
    </row>
    <row r="34" spans="1:15" ht="10.35" customHeight="1">
      <c r="A34" s="101">
        <f>IF(E34&lt;&gt;"",COUNTA($E$8:E34),"")</f>
        <v>25</v>
      </c>
      <c r="B34" s="160"/>
      <c r="C34" s="159" t="s">
        <v>53</v>
      </c>
      <c r="D34" s="211">
        <v>9131</v>
      </c>
      <c r="E34" s="211">
        <v>5351</v>
      </c>
      <c r="F34" s="211">
        <v>2477</v>
      </c>
      <c r="G34" s="211">
        <v>155</v>
      </c>
      <c r="H34" s="211">
        <v>1148</v>
      </c>
      <c r="I34" s="112"/>
    </row>
    <row r="35" spans="1:15" ht="15" customHeight="1">
      <c r="A35" s="101" t="str">
        <f>IF(E35&lt;&gt;"",COUNTA($E$8:E35),"")</f>
        <v/>
      </c>
      <c r="B35" s="160"/>
      <c r="C35" s="159"/>
      <c r="D35" s="294" t="s">
        <v>55</v>
      </c>
      <c r="E35" s="295"/>
      <c r="F35" s="295"/>
      <c r="G35" s="295"/>
      <c r="H35" s="295"/>
      <c r="I35" s="112"/>
    </row>
    <row r="36" spans="1:15" ht="15" customHeight="1">
      <c r="A36" s="101" t="str">
        <f>IF(E36&lt;&gt;"",COUNTA($E$8:E36),"")</f>
        <v/>
      </c>
      <c r="B36" s="160"/>
      <c r="C36" s="159"/>
      <c r="D36" s="329" t="s">
        <v>157</v>
      </c>
      <c r="E36" s="330"/>
      <c r="F36" s="330"/>
      <c r="G36" s="330"/>
      <c r="H36" s="330"/>
    </row>
    <row r="37" spans="1:15" ht="11.1" customHeight="1">
      <c r="A37" s="101">
        <f>IF(E37&lt;&gt;"",COUNTA($E$8:E37),"")</f>
        <v>26</v>
      </c>
      <c r="B37" s="162" t="s">
        <v>50</v>
      </c>
      <c r="C37" s="158" t="s">
        <v>298</v>
      </c>
      <c r="D37" s="212">
        <v>302350</v>
      </c>
      <c r="E37" s="212">
        <v>211982</v>
      </c>
      <c r="F37" s="212">
        <v>47481</v>
      </c>
      <c r="G37" s="212">
        <v>23584</v>
      </c>
      <c r="H37" s="212">
        <v>19303</v>
      </c>
    </row>
    <row r="38" spans="1:15" ht="6" customHeight="1">
      <c r="A38" s="101" t="str">
        <f>IF(E38&lt;&gt;"",COUNTA($E$8:E38),"")</f>
        <v/>
      </c>
      <c r="B38" s="159"/>
      <c r="C38" s="159"/>
      <c r="D38" s="211"/>
      <c r="E38" s="211"/>
      <c r="F38" s="211"/>
      <c r="G38" s="211"/>
      <c r="H38" s="211"/>
    </row>
    <row r="39" spans="1:15" ht="10.35" customHeight="1">
      <c r="A39" s="101">
        <f>IF(E39&lt;&gt;"",COUNTA($E$8:E39),"")</f>
        <v>27</v>
      </c>
      <c r="B39" s="159" t="s">
        <v>6</v>
      </c>
      <c r="C39" s="159" t="s">
        <v>218</v>
      </c>
      <c r="D39" s="211">
        <v>3648</v>
      </c>
      <c r="E39" s="211">
        <v>2342</v>
      </c>
      <c r="F39" s="211">
        <v>453</v>
      </c>
      <c r="G39" s="211">
        <v>353</v>
      </c>
      <c r="H39" s="211">
        <v>500</v>
      </c>
      <c r="I39" s="112"/>
      <c r="J39" s="112"/>
      <c r="K39" s="112"/>
      <c r="L39" s="112"/>
      <c r="M39" s="112"/>
      <c r="N39" s="112"/>
      <c r="O39" s="112"/>
    </row>
    <row r="40" spans="1:15" ht="10.35" customHeight="1">
      <c r="A40" s="101">
        <f>IF(E40&lt;&gt;"",COUNTA($E$8:E40),"")</f>
        <v>28</v>
      </c>
      <c r="B40" s="159" t="s">
        <v>7</v>
      </c>
      <c r="C40" s="159" t="s">
        <v>221</v>
      </c>
      <c r="D40" s="211">
        <v>26587</v>
      </c>
      <c r="E40" s="211">
        <v>19401</v>
      </c>
      <c r="F40" s="211">
        <v>3624</v>
      </c>
      <c r="G40" s="211">
        <v>1729</v>
      </c>
      <c r="H40" s="211">
        <v>1833</v>
      </c>
      <c r="I40" s="112"/>
      <c r="J40" s="112"/>
      <c r="K40" s="112"/>
      <c r="L40" s="112"/>
      <c r="M40" s="112"/>
      <c r="N40" s="112"/>
      <c r="O40" s="112"/>
    </row>
    <row r="41" spans="1:15" ht="10.35" customHeight="1">
      <c r="A41" s="101">
        <f>IF(E41&lt;&gt;"",COUNTA($E$8:E41),"")</f>
        <v>29</v>
      </c>
      <c r="B41" s="159" t="s">
        <v>8</v>
      </c>
      <c r="C41" s="159" t="s">
        <v>222</v>
      </c>
      <c r="D41" s="211">
        <v>21477</v>
      </c>
      <c r="E41" s="211">
        <v>15618</v>
      </c>
      <c r="F41" s="211">
        <v>2947</v>
      </c>
      <c r="G41" s="211">
        <v>1441</v>
      </c>
      <c r="H41" s="211">
        <v>1471</v>
      </c>
    </row>
    <row r="42" spans="1:15" ht="10.35" customHeight="1">
      <c r="A42" s="101">
        <f>IF(E42&lt;&gt;"",COUNTA($E$8:E42),"")</f>
        <v>30</v>
      </c>
      <c r="B42" s="159" t="s">
        <v>10</v>
      </c>
      <c r="C42" s="159" t="s">
        <v>223</v>
      </c>
      <c r="D42" s="211">
        <v>18393</v>
      </c>
      <c r="E42" s="211">
        <v>13494</v>
      </c>
      <c r="F42" s="211">
        <v>2156</v>
      </c>
      <c r="G42" s="211">
        <v>1330</v>
      </c>
      <c r="H42" s="211">
        <v>1413</v>
      </c>
    </row>
    <row r="43" spans="1:15" ht="10.35" customHeight="1">
      <c r="A43" s="101">
        <f>IF(E43&lt;&gt;"",COUNTA($E$8:E43),"")</f>
        <v>31</v>
      </c>
      <c r="B43" s="159" t="s">
        <v>20</v>
      </c>
      <c r="C43" s="159" t="s">
        <v>224</v>
      </c>
      <c r="D43" s="211">
        <v>5110</v>
      </c>
      <c r="E43" s="211">
        <v>3783</v>
      </c>
      <c r="F43" s="211">
        <v>677</v>
      </c>
      <c r="G43" s="211">
        <v>288</v>
      </c>
      <c r="H43" s="211">
        <v>362</v>
      </c>
    </row>
    <row r="44" spans="1:15" ht="10.35" customHeight="1">
      <c r="A44" s="101">
        <f>IF(E44&lt;&gt;"",COUNTA($E$8:E44),"")</f>
        <v>32</v>
      </c>
      <c r="B44" s="159" t="s">
        <v>22</v>
      </c>
      <c r="C44" s="159" t="s">
        <v>225</v>
      </c>
      <c r="D44" s="211">
        <v>272105</v>
      </c>
      <c r="E44" s="211">
        <v>190232</v>
      </c>
      <c r="F44" s="211">
        <v>43403</v>
      </c>
      <c r="G44" s="211">
        <v>21502</v>
      </c>
      <c r="H44" s="211">
        <v>16968</v>
      </c>
    </row>
    <row r="45" spans="1:15" ht="10.35" customHeight="1">
      <c r="A45" s="101">
        <f>IF(E45&lt;&gt;"",COUNTA($E$8:E45),"")</f>
        <v>33</v>
      </c>
      <c r="B45" s="159" t="s">
        <v>23</v>
      </c>
      <c r="C45" s="159" t="s">
        <v>226</v>
      </c>
      <c r="D45" s="211">
        <v>66704</v>
      </c>
      <c r="E45" s="211">
        <v>48679</v>
      </c>
      <c r="F45" s="211">
        <v>4225</v>
      </c>
      <c r="G45" s="211">
        <v>6183</v>
      </c>
      <c r="H45" s="211">
        <v>7617</v>
      </c>
    </row>
    <row r="46" spans="1:15" ht="10.35" customHeight="1">
      <c r="A46" s="101">
        <f>IF(E46&lt;&gt;"",COUNTA($E$8:E46),"")</f>
        <v>34</v>
      </c>
      <c r="B46" s="159" t="s">
        <v>27</v>
      </c>
      <c r="C46" s="159" t="s">
        <v>227</v>
      </c>
      <c r="D46" s="211">
        <v>4130</v>
      </c>
      <c r="E46" s="211">
        <v>2150</v>
      </c>
      <c r="F46" s="211">
        <v>1433</v>
      </c>
      <c r="G46" s="211">
        <v>272</v>
      </c>
      <c r="H46" s="211">
        <v>275</v>
      </c>
    </row>
    <row r="47" spans="1:15" ht="10.35" customHeight="1">
      <c r="A47" s="101">
        <f>IF(E47&lt;&gt;"",COUNTA($E$8:E47),"")</f>
        <v>35</v>
      </c>
      <c r="B47" s="159" t="s">
        <v>30</v>
      </c>
      <c r="C47" s="159" t="s">
        <v>228</v>
      </c>
      <c r="D47" s="211">
        <v>5597</v>
      </c>
      <c r="E47" s="211">
        <v>4297</v>
      </c>
      <c r="F47" s="211">
        <v>827</v>
      </c>
      <c r="G47" s="211">
        <v>235</v>
      </c>
      <c r="H47" s="211">
        <v>238</v>
      </c>
    </row>
    <row r="48" spans="1:15" ht="10.35" customHeight="1">
      <c r="A48" s="101">
        <f>IF(E48&lt;&gt;"",COUNTA($E$8:E48),"")</f>
        <v>36</v>
      </c>
      <c r="B48" s="159" t="s">
        <v>32</v>
      </c>
      <c r="C48" s="159" t="s">
        <v>229</v>
      </c>
      <c r="D48" s="211">
        <v>4032</v>
      </c>
      <c r="E48" s="211">
        <v>2920</v>
      </c>
      <c r="F48" s="211">
        <v>663</v>
      </c>
      <c r="G48" s="211">
        <v>205</v>
      </c>
      <c r="H48" s="211">
        <v>244</v>
      </c>
    </row>
    <row r="49" spans="1:15" ht="19.5" customHeight="1">
      <c r="A49" s="101">
        <f>IF(E49&lt;&gt;"",COUNTA($E$8:E49),"")</f>
        <v>37</v>
      </c>
      <c r="B49" s="161" t="s">
        <v>49</v>
      </c>
      <c r="C49" s="159" t="s">
        <v>232</v>
      </c>
      <c r="D49" s="211">
        <v>35749</v>
      </c>
      <c r="E49" s="211">
        <v>23185</v>
      </c>
      <c r="F49" s="211">
        <v>6172</v>
      </c>
      <c r="G49" s="211">
        <v>2948</v>
      </c>
      <c r="H49" s="211">
        <v>3444</v>
      </c>
    </row>
    <row r="50" spans="1:15" ht="19.5" customHeight="1">
      <c r="A50" s="101">
        <f>IF(E50&lt;&gt;"",COUNTA($E$8:E50),"")</f>
        <v>38</v>
      </c>
      <c r="B50" s="161" t="s">
        <v>38</v>
      </c>
      <c r="C50" s="159" t="s">
        <v>231</v>
      </c>
      <c r="D50" s="211">
        <v>142226</v>
      </c>
      <c r="E50" s="211">
        <v>99708</v>
      </c>
      <c r="F50" s="211">
        <v>27662</v>
      </c>
      <c r="G50" s="211">
        <v>10712</v>
      </c>
      <c r="H50" s="211">
        <v>4144</v>
      </c>
    </row>
    <row r="51" spans="1:15" ht="19.5" customHeight="1">
      <c r="A51" s="101">
        <f>IF(E51&lt;&gt;"",COUNTA($E$8:E51),"")</f>
        <v>39</v>
      </c>
      <c r="B51" s="161" t="s">
        <v>43</v>
      </c>
      <c r="C51" s="159" t="s">
        <v>195</v>
      </c>
      <c r="D51" s="211">
        <v>13667</v>
      </c>
      <c r="E51" s="211">
        <v>9293</v>
      </c>
      <c r="F51" s="211">
        <v>2421</v>
      </c>
      <c r="G51" s="211">
        <v>947</v>
      </c>
      <c r="H51" s="211">
        <v>1006</v>
      </c>
    </row>
    <row r="52" spans="1:15" ht="10.35" customHeight="1">
      <c r="A52" s="101" t="str">
        <f>IF(E52&lt;&gt;"",COUNTA($E$8:E52),"")</f>
        <v/>
      </c>
      <c r="B52" s="160"/>
      <c r="C52" s="162"/>
      <c r="D52" s="211"/>
      <c r="E52" s="211"/>
      <c r="F52" s="211"/>
      <c r="G52" s="211"/>
      <c r="H52" s="211"/>
    </row>
    <row r="53" spans="1:15" ht="10.35" customHeight="1">
      <c r="A53" s="101">
        <f>IF(E53&lt;&gt;"",COUNTA($E$8:E53),"")</f>
        <v>40</v>
      </c>
      <c r="B53" s="160"/>
      <c r="C53" s="159" t="s">
        <v>56</v>
      </c>
      <c r="D53" s="211">
        <v>7141</v>
      </c>
      <c r="E53" s="211">
        <v>628</v>
      </c>
      <c r="F53" s="211">
        <v>9</v>
      </c>
      <c r="G53" s="211">
        <v>5712</v>
      </c>
      <c r="H53" s="211">
        <v>792</v>
      </c>
      <c r="I53" s="112"/>
      <c r="J53" s="112"/>
      <c r="K53" s="112"/>
      <c r="L53" s="112"/>
      <c r="M53" s="112"/>
      <c r="N53" s="112"/>
      <c r="O53" s="112"/>
    </row>
    <row r="54" spans="1:15" ht="10.35" customHeight="1">
      <c r="A54" s="101">
        <f>IF(E54&lt;&gt;"",COUNTA($E$8:E54),"")</f>
        <v>41</v>
      </c>
      <c r="B54" s="160"/>
      <c r="C54" s="159" t="s">
        <v>57</v>
      </c>
      <c r="D54" s="211">
        <v>18409</v>
      </c>
      <c r="E54" s="211">
        <v>9026</v>
      </c>
      <c r="F54" s="211">
        <v>894</v>
      </c>
      <c r="G54" s="211">
        <v>7094</v>
      </c>
      <c r="H54" s="211">
        <v>1395</v>
      </c>
    </row>
    <row r="55" spans="1:15" ht="10.35" customHeight="1">
      <c r="A55" s="101">
        <f>IF(E55&lt;&gt;"",COUNTA($E$8:E55),"")</f>
        <v>42</v>
      </c>
      <c r="B55" s="160"/>
      <c r="C55" s="159" t="s">
        <v>58</v>
      </c>
      <c r="D55" s="211">
        <v>20056</v>
      </c>
      <c r="E55" s="211">
        <v>12237</v>
      </c>
      <c r="F55" s="211">
        <v>4070</v>
      </c>
      <c r="G55" s="211">
        <v>2760</v>
      </c>
      <c r="H55" s="211">
        <v>989</v>
      </c>
    </row>
    <row r="56" spans="1:15" ht="10.35" customHeight="1">
      <c r="A56" s="101">
        <f>IF(E56&lt;&gt;"",COUNTA($E$8:E56),"")</f>
        <v>43</v>
      </c>
      <c r="B56" s="160"/>
      <c r="C56" s="159" t="s">
        <v>59</v>
      </c>
      <c r="D56" s="211">
        <v>27201</v>
      </c>
      <c r="E56" s="211">
        <v>18615</v>
      </c>
      <c r="F56" s="211">
        <v>5686</v>
      </c>
      <c r="G56" s="211">
        <v>1825</v>
      </c>
      <c r="H56" s="211">
        <v>1075</v>
      </c>
    </row>
    <row r="57" spans="1:15" ht="10.35" customHeight="1">
      <c r="A57" s="101">
        <f>IF(E57&lt;&gt;"",COUNTA($E$8:E57),"")</f>
        <v>44</v>
      </c>
      <c r="B57" s="160"/>
      <c r="C57" s="159" t="s">
        <v>60</v>
      </c>
      <c r="D57" s="211">
        <v>40505</v>
      </c>
      <c r="E57" s="211">
        <v>29659</v>
      </c>
      <c r="F57" s="211">
        <v>7550</v>
      </c>
      <c r="G57" s="211">
        <v>1611</v>
      </c>
      <c r="H57" s="211">
        <v>1685</v>
      </c>
    </row>
    <row r="58" spans="1:15" ht="10.35" customHeight="1">
      <c r="A58" s="101">
        <f>IF(E58&lt;&gt;"",COUNTA($E$8:E58),"")</f>
        <v>45</v>
      </c>
      <c r="B58" s="160"/>
      <c r="C58" s="159" t="s">
        <v>61</v>
      </c>
      <c r="D58" s="211">
        <v>38554</v>
      </c>
      <c r="E58" s="211">
        <v>28525</v>
      </c>
      <c r="F58" s="211">
        <v>6593</v>
      </c>
      <c r="G58" s="211">
        <v>1281</v>
      </c>
      <c r="H58" s="211">
        <v>2155</v>
      </c>
    </row>
    <row r="59" spans="1:15" ht="10.35" customHeight="1">
      <c r="A59" s="101">
        <f>IF(E59&lt;&gt;"",COUNTA($E$8:E59),"")</f>
        <v>46</v>
      </c>
      <c r="B59" s="160"/>
      <c r="C59" s="159" t="s">
        <v>62</v>
      </c>
      <c r="D59" s="211">
        <v>32137</v>
      </c>
      <c r="E59" s="211">
        <v>23999</v>
      </c>
      <c r="F59" s="211">
        <v>5027</v>
      </c>
      <c r="G59" s="211">
        <v>1017</v>
      </c>
      <c r="H59" s="211">
        <v>2094</v>
      </c>
    </row>
    <row r="60" spans="1:15" ht="10.35" customHeight="1">
      <c r="A60" s="101">
        <f>IF(E60&lt;&gt;"",COUNTA($E$8:E60),"")</f>
        <v>47</v>
      </c>
      <c r="B60" s="160"/>
      <c r="C60" s="159" t="s">
        <v>63</v>
      </c>
      <c r="D60" s="211">
        <v>34069</v>
      </c>
      <c r="E60" s="211">
        <v>26398</v>
      </c>
      <c r="F60" s="211">
        <v>4385</v>
      </c>
      <c r="G60" s="211">
        <v>788</v>
      </c>
      <c r="H60" s="211">
        <v>2498</v>
      </c>
    </row>
    <row r="61" spans="1:15" ht="10.35" customHeight="1">
      <c r="A61" s="101">
        <f>IF(E61&lt;&gt;"",COUNTA($E$8:E61),"")</f>
        <v>48</v>
      </c>
      <c r="B61" s="160"/>
      <c r="C61" s="159" t="s">
        <v>64</v>
      </c>
      <c r="D61" s="211">
        <v>44049</v>
      </c>
      <c r="E61" s="211">
        <v>33559</v>
      </c>
      <c r="F61" s="211">
        <v>6454</v>
      </c>
      <c r="G61" s="211">
        <v>784</v>
      </c>
      <c r="H61" s="211">
        <v>3252</v>
      </c>
    </row>
    <row r="62" spans="1:15" ht="10.35" customHeight="1">
      <c r="A62" s="101">
        <f>IF(E62&lt;&gt;"",COUNTA($E$8:E62),"")</f>
        <v>49</v>
      </c>
      <c r="B62" s="160"/>
      <c r="C62" s="159" t="s">
        <v>52</v>
      </c>
      <c r="D62" s="211">
        <v>36561</v>
      </c>
      <c r="E62" s="211">
        <v>27147</v>
      </c>
      <c r="F62" s="211">
        <v>5818</v>
      </c>
      <c r="G62" s="211">
        <v>652</v>
      </c>
      <c r="H62" s="211">
        <v>2944</v>
      </c>
    </row>
    <row r="63" spans="1:15" ht="10.35" customHeight="1">
      <c r="A63" s="101">
        <f>IF(E63&lt;&gt;"",COUNTA($E$8:E63),"")</f>
        <v>50</v>
      </c>
      <c r="B63" s="160"/>
      <c r="C63" s="159" t="s">
        <v>53</v>
      </c>
      <c r="D63" s="211">
        <v>3668</v>
      </c>
      <c r="E63" s="211">
        <v>2189</v>
      </c>
      <c r="F63" s="211">
        <v>995</v>
      </c>
      <c r="G63" s="211">
        <v>60</v>
      </c>
      <c r="H63" s="211">
        <v>424</v>
      </c>
    </row>
    <row r="64" spans="1:15" ht="11.45" customHeight="1">
      <c r="A64" s="114"/>
      <c r="B64" s="183"/>
      <c r="C64" s="184"/>
      <c r="D64" s="183"/>
      <c r="E64" s="183"/>
      <c r="F64" s="183"/>
      <c r="G64" s="183"/>
      <c r="H64" s="183"/>
    </row>
    <row r="65" spans="3:8" ht="11.45" customHeight="1">
      <c r="C65" s="93"/>
      <c r="D65" s="112"/>
      <c r="E65" s="112"/>
      <c r="F65" s="112"/>
      <c r="G65" s="112"/>
      <c r="H65" s="112"/>
    </row>
    <row r="66" spans="3:8" ht="11.45" customHeight="1">
      <c r="C66" s="93"/>
      <c r="D66" s="112"/>
      <c r="E66" s="112"/>
      <c r="F66" s="112"/>
      <c r="G66" s="112"/>
      <c r="H66" s="112"/>
    </row>
    <row r="67" spans="3:8" ht="11.45" customHeight="1">
      <c r="D67" s="112"/>
      <c r="E67" s="112"/>
      <c r="F67" s="112"/>
      <c r="G67" s="112"/>
      <c r="H67" s="112"/>
    </row>
  </sheetData>
  <mergeCells count="14">
    <mergeCell ref="H3:H5"/>
    <mergeCell ref="D7:H7"/>
    <mergeCell ref="D36:H36"/>
    <mergeCell ref="D35:H35"/>
    <mergeCell ref="A1:C1"/>
    <mergeCell ref="D1:H1"/>
    <mergeCell ref="A2:A5"/>
    <mergeCell ref="B2:B5"/>
    <mergeCell ref="C2:C5"/>
    <mergeCell ref="D2:D5"/>
    <mergeCell ref="E2:H2"/>
    <mergeCell ref="E3:E5"/>
    <mergeCell ref="F3:F5"/>
    <mergeCell ref="G3:G5"/>
  </mergeCells>
  <conditionalFormatting sqref="D35 D36:H36">
    <cfRule type="cellIs" dxfId="16" priority="5" stopIfTrue="1" operator="between">
      <formula>0.1</formula>
      <formula>2.9</formula>
    </cfRule>
  </conditionalFormatting>
  <conditionalFormatting sqref="D8:H8">
    <cfRule type="cellIs" dxfId="15" priority="4" stopIfTrue="1" operator="between">
      <formula>0.1</formula>
      <formula>2.9</formula>
    </cfRule>
  </conditionalFormatting>
  <conditionalFormatting sqref="D9:H34">
    <cfRule type="cellIs" dxfId="14" priority="3" stopIfTrue="1" operator="between">
      <formula>0.1</formula>
      <formula>2.9</formula>
    </cfRule>
  </conditionalFormatting>
  <conditionalFormatting sqref="D37:H37">
    <cfRule type="cellIs" dxfId="13" priority="2" stopIfTrue="1" operator="between">
      <formula>0.1</formula>
      <formula>2.9</formula>
    </cfRule>
  </conditionalFormatting>
  <conditionalFormatting sqref="D38:H63">
    <cfRule type="cellIs" dxfId="12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41&amp;R&amp;"-,Standard"&amp;7&amp;P</oddFooter>
    <evenFooter>&amp;L&amp;"-,Standard"&amp;7&amp;P&amp;R&amp;"-,Standard"&amp;7StatA MV, Statistischer Bericht A653 2024 41</even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5"/>
  <sheetViews>
    <sheetView zoomScale="140" zoomScaleNormal="140" workbookViewId="0">
      <pane xSplit="3" ySplit="5" topLeftCell="D6" activePane="bottomRight" state="frozen"/>
      <selection sqref="A1:B1"/>
      <selection pane="topRight" sqref="A1:B1"/>
      <selection pane="bottomLeft" sqref="A1:B1"/>
      <selection pane="bottomRight" activeCell="D6" sqref="D6"/>
    </sheetView>
  </sheetViews>
  <sheetFormatPr baseColWidth="10" defaultColWidth="36.42578125" defaultRowHeight="10.7" customHeight="1"/>
  <cols>
    <col min="1" max="1" width="3.28515625" style="122" customWidth="1"/>
    <col min="2" max="2" width="5.7109375" style="122" customWidth="1"/>
    <col min="3" max="3" width="39.7109375" style="122" customWidth="1"/>
    <col min="4" max="4" width="8.7109375" style="122" customWidth="1"/>
    <col min="5" max="6" width="6.7109375" style="122" customWidth="1"/>
    <col min="7" max="7" width="7.7109375" style="122" customWidth="1"/>
    <col min="8" max="9" width="6.7109375" style="122" customWidth="1"/>
    <col min="10" max="10" width="7.7109375" style="122" customWidth="1"/>
    <col min="11" max="255" width="11.42578125" style="122" customWidth="1"/>
    <col min="256" max="16384" width="36.42578125" style="122"/>
  </cols>
  <sheetData>
    <row r="1" spans="1:11" s="152" customFormat="1" ht="54" customHeight="1">
      <c r="A1" s="299" t="s">
        <v>115</v>
      </c>
      <c r="B1" s="300"/>
      <c r="C1" s="300"/>
      <c r="D1" s="276" t="s">
        <v>396</v>
      </c>
      <c r="E1" s="276"/>
      <c r="F1" s="276"/>
      <c r="G1" s="276"/>
      <c r="H1" s="276"/>
      <c r="I1" s="277"/>
      <c r="J1" s="163"/>
    </row>
    <row r="2" spans="1:11" s="93" customFormat="1" ht="11.45" customHeight="1">
      <c r="A2" s="278" t="s">
        <v>80</v>
      </c>
      <c r="B2" s="280" t="s">
        <v>85</v>
      </c>
      <c r="C2" s="280" t="s">
        <v>88</v>
      </c>
      <c r="D2" s="301" t="s">
        <v>301</v>
      </c>
      <c r="E2" s="280" t="s">
        <v>2</v>
      </c>
      <c r="F2" s="281"/>
      <c r="G2" s="281"/>
      <c r="H2" s="281"/>
      <c r="I2" s="288"/>
    </row>
    <row r="3" spans="1:11" s="93" customFormat="1" ht="11.45" customHeight="1">
      <c r="A3" s="287"/>
      <c r="B3" s="281"/>
      <c r="C3" s="281"/>
      <c r="D3" s="302"/>
      <c r="E3" s="301" t="s">
        <v>3</v>
      </c>
      <c r="F3" s="301" t="s">
        <v>4</v>
      </c>
      <c r="G3" s="301" t="s">
        <v>292</v>
      </c>
      <c r="H3" s="280" t="s">
        <v>186</v>
      </c>
      <c r="I3" s="289" t="s">
        <v>87</v>
      </c>
    </row>
    <row r="4" spans="1:11" s="93" customFormat="1" ht="11.45" customHeight="1">
      <c r="A4" s="287"/>
      <c r="B4" s="281"/>
      <c r="C4" s="281"/>
      <c r="D4" s="302"/>
      <c r="E4" s="303"/>
      <c r="F4" s="303"/>
      <c r="G4" s="303"/>
      <c r="H4" s="281"/>
      <c r="I4" s="288"/>
    </row>
    <row r="5" spans="1:11" s="99" customFormat="1" ht="11.45" customHeight="1">
      <c r="A5" s="115">
        <v>1</v>
      </c>
      <c r="B5" s="95">
        <v>2</v>
      </c>
      <c r="C5" s="95">
        <v>3</v>
      </c>
      <c r="D5" s="95">
        <v>4</v>
      </c>
      <c r="E5" s="95">
        <v>5</v>
      </c>
      <c r="F5" s="95">
        <v>6</v>
      </c>
      <c r="G5" s="95">
        <v>7</v>
      </c>
      <c r="H5" s="95">
        <v>8</v>
      </c>
      <c r="I5" s="116">
        <v>9</v>
      </c>
      <c r="J5" s="117"/>
    </row>
    <row r="6" spans="1:11" s="93" customFormat="1" ht="11.1" customHeight="1">
      <c r="A6" s="118"/>
      <c r="B6" s="177"/>
      <c r="C6" s="178"/>
      <c r="D6" s="211"/>
      <c r="E6" s="211"/>
      <c r="F6" s="211"/>
      <c r="G6" s="211"/>
      <c r="H6" s="211"/>
      <c r="I6" s="211"/>
      <c r="J6" s="119"/>
    </row>
    <row r="7" spans="1:11" s="93" customFormat="1" ht="11.1" customHeight="1">
      <c r="A7" s="101">
        <f>IF(E7&lt;&gt;"",COUNTA($E7:E$7),"")</f>
        <v>1</v>
      </c>
      <c r="B7" s="179"/>
      <c r="C7" s="180" t="s">
        <v>302</v>
      </c>
      <c r="D7" s="212">
        <v>614877</v>
      </c>
      <c r="E7" s="212">
        <v>312527</v>
      </c>
      <c r="F7" s="212">
        <v>302350</v>
      </c>
      <c r="G7" s="212">
        <v>194580</v>
      </c>
      <c r="H7" s="212">
        <v>36702</v>
      </c>
      <c r="I7" s="212">
        <v>25643</v>
      </c>
      <c r="J7" s="119"/>
    </row>
    <row r="8" spans="1:11" s="93" customFormat="1" ht="11.1" customHeight="1">
      <c r="A8" s="101" t="str">
        <f>IF(E8&lt;&gt;"",COUNTA($E$7:E8),"")</f>
        <v/>
      </c>
      <c r="B8" s="181"/>
      <c r="C8" s="178"/>
      <c r="D8" s="211"/>
      <c r="E8" s="211"/>
      <c r="F8" s="211"/>
      <c r="G8" s="211"/>
      <c r="H8" s="211"/>
      <c r="I8" s="211"/>
      <c r="J8" s="119"/>
    </row>
    <row r="9" spans="1:11" ht="11.1" customHeight="1">
      <c r="A9" s="101">
        <f>IF(E9&lt;&gt;"",COUNTA($E$7:E9),"")</f>
        <v>2</v>
      </c>
      <c r="B9" s="182">
        <v>11</v>
      </c>
      <c r="C9" s="159" t="s">
        <v>318</v>
      </c>
      <c r="D9" s="211">
        <v>13322</v>
      </c>
      <c r="E9" s="211">
        <v>10156</v>
      </c>
      <c r="F9" s="211">
        <v>3166</v>
      </c>
      <c r="G9" s="211">
        <v>1568</v>
      </c>
      <c r="H9" s="211">
        <v>1515</v>
      </c>
      <c r="I9" s="211">
        <v>883</v>
      </c>
      <c r="J9" s="120"/>
      <c r="K9" s="121"/>
    </row>
    <row r="10" spans="1:11" ht="11.1" customHeight="1">
      <c r="A10" s="101">
        <f>IF(E10&lt;&gt;"",COUNTA($E$7:E10),"")</f>
        <v>3</v>
      </c>
      <c r="B10" s="182">
        <v>12</v>
      </c>
      <c r="C10" s="159" t="s">
        <v>319</v>
      </c>
      <c r="D10" s="211">
        <v>5684</v>
      </c>
      <c r="E10" s="211">
        <v>3988</v>
      </c>
      <c r="F10" s="211">
        <v>1696</v>
      </c>
      <c r="G10" s="211">
        <v>1409</v>
      </c>
      <c r="H10" s="211">
        <v>212</v>
      </c>
      <c r="I10" s="211">
        <v>197</v>
      </c>
      <c r="J10" s="120"/>
      <c r="K10" s="121"/>
    </row>
    <row r="11" spans="1:11" ht="21" customHeight="1">
      <c r="A11" s="101">
        <f>IF(E11&lt;&gt;"",COUNTA($E$7:E11),"")</f>
        <v>4</v>
      </c>
      <c r="B11" s="182">
        <v>21</v>
      </c>
      <c r="C11" s="159" t="s">
        <v>350</v>
      </c>
      <c r="D11" s="211">
        <v>1485</v>
      </c>
      <c r="E11" s="211">
        <v>1382</v>
      </c>
      <c r="F11" s="211">
        <v>103</v>
      </c>
      <c r="G11" s="211">
        <v>75</v>
      </c>
      <c r="H11" s="211">
        <v>56</v>
      </c>
      <c r="I11" s="211">
        <v>27</v>
      </c>
      <c r="J11" s="120"/>
      <c r="K11" s="121"/>
    </row>
    <row r="12" spans="1:11" ht="21" customHeight="1">
      <c r="A12" s="101">
        <f>IF(E12&lt;&gt;"",COUNTA($E$7:E12),"")</f>
        <v>5</v>
      </c>
      <c r="B12" s="179">
        <v>22</v>
      </c>
      <c r="C12" s="159" t="s">
        <v>351</v>
      </c>
      <c r="D12" s="211">
        <v>7466</v>
      </c>
      <c r="E12" s="211">
        <v>6747</v>
      </c>
      <c r="F12" s="211">
        <v>719</v>
      </c>
      <c r="G12" s="211">
        <v>417</v>
      </c>
      <c r="H12" s="211">
        <v>576</v>
      </c>
      <c r="I12" s="211">
        <v>494</v>
      </c>
      <c r="J12" s="120"/>
      <c r="K12" s="121"/>
    </row>
    <row r="13" spans="1:11" ht="11.1" customHeight="1">
      <c r="A13" s="101">
        <f>IF(E13&lt;&gt;"",COUNTA($E$7:E13),"")</f>
        <v>6</v>
      </c>
      <c r="B13" s="182">
        <v>23</v>
      </c>
      <c r="C13" s="159" t="s">
        <v>320</v>
      </c>
      <c r="D13" s="211">
        <v>2513</v>
      </c>
      <c r="E13" s="211">
        <v>1460</v>
      </c>
      <c r="F13" s="211">
        <v>1053</v>
      </c>
      <c r="G13" s="211">
        <v>488</v>
      </c>
      <c r="H13" s="211">
        <v>87</v>
      </c>
      <c r="I13" s="211">
        <v>109</v>
      </c>
      <c r="J13" s="120"/>
      <c r="K13" s="121"/>
    </row>
    <row r="14" spans="1:11" ht="11.1" customHeight="1">
      <c r="A14" s="101">
        <f>IF(E14&lt;&gt;"",COUNTA($E$7:E14),"")</f>
        <v>7</v>
      </c>
      <c r="B14" s="182">
        <v>24</v>
      </c>
      <c r="C14" s="159" t="s">
        <v>321</v>
      </c>
      <c r="D14" s="211">
        <v>14117</v>
      </c>
      <c r="E14" s="211">
        <v>13476</v>
      </c>
      <c r="F14" s="211">
        <v>641</v>
      </c>
      <c r="G14" s="211">
        <v>495</v>
      </c>
      <c r="H14" s="211">
        <v>1136</v>
      </c>
      <c r="I14" s="211">
        <v>609</v>
      </c>
      <c r="J14" s="120"/>
      <c r="K14" s="121"/>
    </row>
    <row r="15" spans="1:11" ht="11.1" customHeight="1">
      <c r="A15" s="101">
        <f>IF(E15&lt;&gt;"",COUNTA($E$7:E15),"")</f>
        <v>8</v>
      </c>
      <c r="B15" s="182">
        <v>25</v>
      </c>
      <c r="C15" s="159" t="s">
        <v>322</v>
      </c>
      <c r="D15" s="211">
        <v>26231</v>
      </c>
      <c r="E15" s="211">
        <v>24502</v>
      </c>
      <c r="F15" s="211">
        <v>1729</v>
      </c>
      <c r="G15" s="211">
        <v>1353</v>
      </c>
      <c r="H15" s="211">
        <v>1151</v>
      </c>
      <c r="I15" s="211">
        <v>1712</v>
      </c>
      <c r="J15" s="120"/>
      <c r="K15" s="121"/>
    </row>
    <row r="16" spans="1:11" ht="11.1" customHeight="1">
      <c r="A16" s="101">
        <f>IF(E16&lt;&gt;"",COUNTA($E$7:E16),"")</f>
        <v>9</v>
      </c>
      <c r="B16" s="182">
        <v>26</v>
      </c>
      <c r="C16" s="159" t="s">
        <v>323</v>
      </c>
      <c r="D16" s="211">
        <v>16229</v>
      </c>
      <c r="E16" s="211">
        <v>15173</v>
      </c>
      <c r="F16" s="211">
        <v>1056</v>
      </c>
      <c r="G16" s="211">
        <v>832</v>
      </c>
      <c r="H16" s="211">
        <v>752</v>
      </c>
      <c r="I16" s="211">
        <v>1424</v>
      </c>
      <c r="J16" s="120"/>
      <c r="K16" s="121"/>
    </row>
    <row r="17" spans="1:11" ht="21" customHeight="1">
      <c r="A17" s="101">
        <f>IF(E17&lt;&gt;"",COUNTA($E$7:E17),"")</f>
        <v>10</v>
      </c>
      <c r="B17" s="182">
        <v>27</v>
      </c>
      <c r="C17" s="159" t="s">
        <v>324</v>
      </c>
      <c r="D17" s="211">
        <v>10568</v>
      </c>
      <c r="E17" s="211">
        <v>7713</v>
      </c>
      <c r="F17" s="211">
        <v>2855</v>
      </c>
      <c r="G17" s="211">
        <v>1247</v>
      </c>
      <c r="H17" s="211">
        <v>422</v>
      </c>
      <c r="I17" s="211">
        <v>131</v>
      </c>
      <c r="J17" s="120"/>
      <c r="K17" s="121"/>
    </row>
    <row r="18" spans="1:11" ht="11.1" customHeight="1">
      <c r="A18" s="101">
        <f>IF(E18&lt;&gt;"",COUNTA($E$7:E18),"")</f>
        <v>11</v>
      </c>
      <c r="B18" s="182">
        <v>28</v>
      </c>
      <c r="C18" s="159" t="s">
        <v>325</v>
      </c>
      <c r="D18" s="211">
        <v>1344</v>
      </c>
      <c r="E18" s="211">
        <v>589</v>
      </c>
      <c r="F18" s="211">
        <v>755</v>
      </c>
      <c r="G18" s="211">
        <v>249</v>
      </c>
      <c r="H18" s="211">
        <v>176</v>
      </c>
      <c r="I18" s="211">
        <v>49</v>
      </c>
      <c r="J18" s="120"/>
      <c r="K18" s="121"/>
    </row>
    <row r="19" spans="1:11" ht="11.1" customHeight="1">
      <c r="A19" s="101">
        <f>IF(E19&lt;&gt;"",COUNTA($E$7:E19),"")</f>
        <v>12</v>
      </c>
      <c r="B19" s="182">
        <v>29</v>
      </c>
      <c r="C19" s="159" t="s">
        <v>326</v>
      </c>
      <c r="D19" s="211">
        <v>21169</v>
      </c>
      <c r="E19" s="211">
        <v>12010</v>
      </c>
      <c r="F19" s="211">
        <v>9159</v>
      </c>
      <c r="G19" s="211">
        <v>5601</v>
      </c>
      <c r="H19" s="211">
        <v>4454</v>
      </c>
      <c r="I19" s="211">
        <v>882</v>
      </c>
      <c r="J19" s="120"/>
      <c r="K19" s="121"/>
    </row>
    <row r="20" spans="1:11" ht="11.1" customHeight="1">
      <c r="A20" s="101">
        <f>IF(E20&lt;&gt;"",COUNTA($E$7:E20),"")</f>
        <v>13</v>
      </c>
      <c r="B20" s="182">
        <v>31</v>
      </c>
      <c r="C20" s="159" t="s">
        <v>327</v>
      </c>
      <c r="D20" s="211">
        <v>4968</v>
      </c>
      <c r="E20" s="211">
        <v>3800</v>
      </c>
      <c r="F20" s="211">
        <v>1168</v>
      </c>
      <c r="G20" s="211">
        <v>619</v>
      </c>
      <c r="H20" s="211">
        <v>181</v>
      </c>
      <c r="I20" s="211">
        <v>125</v>
      </c>
      <c r="J20" s="120"/>
      <c r="K20" s="121"/>
    </row>
    <row r="21" spans="1:11" ht="11.1" customHeight="1">
      <c r="A21" s="101">
        <f>IF(E21&lt;&gt;"",COUNTA($E$7:E21),"")</f>
        <v>14</v>
      </c>
      <c r="B21" s="182">
        <v>32</v>
      </c>
      <c r="C21" s="159" t="s">
        <v>328</v>
      </c>
      <c r="D21" s="211">
        <v>15610</v>
      </c>
      <c r="E21" s="211">
        <v>15324</v>
      </c>
      <c r="F21" s="211">
        <v>286</v>
      </c>
      <c r="G21" s="211">
        <v>789</v>
      </c>
      <c r="H21" s="211">
        <v>929</v>
      </c>
      <c r="I21" s="211">
        <v>834</v>
      </c>
      <c r="J21" s="120"/>
      <c r="K21" s="121"/>
    </row>
    <row r="22" spans="1:11" ht="11.1" customHeight="1">
      <c r="A22" s="101">
        <f>IF(E22&lt;&gt;"",COUNTA($E$7:E22),"")</f>
        <v>15</v>
      </c>
      <c r="B22" s="182">
        <v>33</v>
      </c>
      <c r="C22" s="159" t="s">
        <v>329</v>
      </c>
      <c r="D22" s="211">
        <v>8821</v>
      </c>
      <c r="E22" s="211">
        <v>8523</v>
      </c>
      <c r="F22" s="211">
        <v>298</v>
      </c>
      <c r="G22" s="211">
        <v>572</v>
      </c>
      <c r="H22" s="211">
        <v>459</v>
      </c>
      <c r="I22" s="211">
        <v>613</v>
      </c>
      <c r="J22" s="120"/>
      <c r="K22" s="121"/>
    </row>
    <row r="23" spans="1:11" ht="11.1" customHeight="1">
      <c r="A23" s="101">
        <f>IF(E23&lt;&gt;"",COUNTA($E$7:E23),"")</f>
        <v>16</v>
      </c>
      <c r="B23" s="182">
        <v>34</v>
      </c>
      <c r="C23" s="159" t="s">
        <v>330</v>
      </c>
      <c r="D23" s="211">
        <v>20257</v>
      </c>
      <c r="E23" s="211">
        <v>19562</v>
      </c>
      <c r="F23" s="211">
        <v>695</v>
      </c>
      <c r="G23" s="211">
        <v>3596</v>
      </c>
      <c r="H23" s="211">
        <v>544</v>
      </c>
      <c r="I23" s="211">
        <v>799</v>
      </c>
      <c r="J23" s="120"/>
      <c r="K23" s="121"/>
    </row>
    <row r="24" spans="1:11" ht="11.1" customHeight="1">
      <c r="A24" s="101">
        <f>IF(E24&lt;&gt;"",COUNTA($E$7:E24),"")</f>
        <v>17</v>
      </c>
      <c r="B24" s="182" t="s">
        <v>94</v>
      </c>
      <c r="C24" s="159" t="s">
        <v>331</v>
      </c>
      <c r="D24" s="211">
        <v>4812</v>
      </c>
      <c r="E24" s="211">
        <v>2277</v>
      </c>
      <c r="F24" s="211">
        <v>2535</v>
      </c>
      <c r="G24" s="211">
        <v>946</v>
      </c>
      <c r="H24" s="211">
        <v>378</v>
      </c>
      <c r="I24" s="211">
        <v>107</v>
      </c>
      <c r="J24" s="120"/>
      <c r="K24" s="121"/>
    </row>
    <row r="25" spans="1:11" ht="11.1" customHeight="1">
      <c r="A25" s="101">
        <f>IF(E25&lt;&gt;"",COUNTA($E$7:E25),"")</f>
        <v>18</v>
      </c>
      <c r="B25" s="182" t="s">
        <v>99</v>
      </c>
      <c r="C25" s="159" t="s">
        <v>332</v>
      </c>
      <c r="D25" s="211">
        <v>881</v>
      </c>
      <c r="E25" s="211">
        <v>617</v>
      </c>
      <c r="F25" s="211">
        <v>264</v>
      </c>
      <c r="G25" s="211">
        <v>161</v>
      </c>
      <c r="H25" s="211">
        <v>34</v>
      </c>
      <c r="I25" s="211">
        <v>38</v>
      </c>
      <c r="J25" s="120"/>
      <c r="K25" s="121"/>
    </row>
    <row r="26" spans="1:11" ht="11.1" customHeight="1">
      <c r="A26" s="101">
        <f>IF(E26&lt;&gt;"",COUNTA($E$7:E26),"")</f>
        <v>19</v>
      </c>
      <c r="B26" s="182" t="s">
        <v>105</v>
      </c>
      <c r="C26" s="159" t="s">
        <v>333</v>
      </c>
      <c r="D26" s="211">
        <v>8959</v>
      </c>
      <c r="E26" s="211">
        <v>7501</v>
      </c>
      <c r="F26" s="211">
        <v>1458</v>
      </c>
      <c r="G26" s="211">
        <v>1148</v>
      </c>
      <c r="H26" s="211">
        <v>394</v>
      </c>
      <c r="I26" s="211">
        <v>506</v>
      </c>
      <c r="J26" s="120"/>
      <c r="K26" s="121"/>
    </row>
    <row r="27" spans="1:11" ht="11.1" customHeight="1">
      <c r="A27" s="101">
        <f>IF(E27&lt;&gt;"",COUNTA($E$7:E27),"")</f>
        <v>20</v>
      </c>
      <c r="B27" s="182" t="s">
        <v>95</v>
      </c>
      <c r="C27" s="159" t="s">
        <v>334</v>
      </c>
      <c r="D27" s="211">
        <v>32637</v>
      </c>
      <c r="E27" s="211">
        <v>24302</v>
      </c>
      <c r="F27" s="211">
        <v>8335</v>
      </c>
      <c r="G27" s="211">
        <v>6625</v>
      </c>
      <c r="H27" s="211">
        <v>3353</v>
      </c>
      <c r="I27" s="211">
        <v>1040</v>
      </c>
      <c r="J27" s="120"/>
      <c r="K27" s="121"/>
    </row>
    <row r="28" spans="1:11" ht="11.1" customHeight="1">
      <c r="A28" s="101">
        <f>IF(E28&lt;&gt;"",COUNTA($E$7:E28),"")</f>
        <v>21</v>
      </c>
      <c r="B28" s="182" t="s">
        <v>100</v>
      </c>
      <c r="C28" s="159" t="s">
        <v>335</v>
      </c>
      <c r="D28" s="211">
        <v>26218</v>
      </c>
      <c r="E28" s="211">
        <v>24979</v>
      </c>
      <c r="F28" s="211">
        <v>1239</v>
      </c>
      <c r="G28" s="211">
        <v>3210</v>
      </c>
      <c r="H28" s="211">
        <v>1454</v>
      </c>
      <c r="I28" s="211">
        <v>267</v>
      </c>
      <c r="J28" s="120"/>
      <c r="K28" s="121"/>
    </row>
    <row r="29" spans="1:11" ht="11.1" customHeight="1">
      <c r="A29" s="101">
        <f>IF(E29&lt;&gt;"",COUNTA($E$7:E29),"")</f>
        <v>22</v>
      </c>
      <c r="B29" s="182" t="s">
        <v>106</v>
      </c>
      <c r="C29" s="159" t="s">
        <v>336</v>
      </c>
      <c r="D29" s="211">
        <v>7281</v>
      </c>
      <c r="E29" s="211">
        <v>5609</v>
      </c>
      <c r="F29" s="211">
        <v>1672</v>
      </c>
      <c r="G29" s="211">
        <v>1378</v>
      </c>
      <c r="H29" s="211">
        <v>317</v>
      </c>
      <c r="I29" s="211">
        <v>67</v>
      </c>
      <c r="J29" s="120"/>
      <c r="K29" s="121"/>
    </row>
    <row r="30" spans="1:11" ht="11.1" customHeight="1">
      <c r="A30" s="101">
        <f>IF(E30&lt;&gt;"",COUNTA($E$7:E30),"")</f>
        <v>23</v>
      </c>
      <c r="B30" s="182" t="s">
        <v>111</v>
      </c>
      <c r="C30" s="159" t="s">
        <v>337</v>
      </c>
      <c r="D30" s="211">
        <v>18754</v>
      </c>
      <c r="E30" s="211">
        <v>5608</v>
      </c>
      <c r="F30" s="211">
        <v>13146</v>
      </c>
      <c r="G30" s="211">
        <v>12647</v>
      </c>
      <c r="H30" s="211">
        <v>2968</v>
      </c>
      <c r="I30" s="211">
        <v>39</v>
      </c>
      <c r="J30" s="120"/>
      <c r="K30" s="121"/>
    </row>
    <row r="31" spans="1:11" ht="11.1" customHeight="1">
      <c r="A31" s="101">
        <f>IF(E31&lt;&gt;"",COUNTA($E$7:E31),"")</f>
        <v>24</v>
      </c>
      <c r="B31" s="182" t="s">
        <v>96</v>
      </c>
      <c r="C31" s="159" t="s">
        <v>338</v>
      </c>
      <c r="D31" s="211">
        <v>14098</v>
      </c>
      <c r="E31" s="211">
        <v>8438</v>
      </c>
      <c r="F31" s="211">
        <v>5660</v>
      </c>
      <c r="G31" s="211">
        <v>1977</v>
      </c>
      <c r="H31" s="211">
        <v>270</v>
      </c>
      <c r="I31" s="211">
        <v>580</v>
      </c>
      <c r="J31" s="120"/>
      <c r="K31" s="121"/>
    </row>
    <row r="32" spans="1:11" ht="11.1" customHeight="1">
      <c r="A32" s="101">
        <f>IF(E32&lt;&gt;"",COUNTA($E$7:E32),"")</f>
        <v>25</v>
      </c>
      <c r="B32" s="182" t="s">
        <v>101</v>
      </c>
      <c r="C32" s="159" t="s">
        <v>339</v>
      </c>
      <c r="D32" s="211">
        <v>43119</v>
      </c>
      <c r="E32" s="211">
        <v>11595</v>
      </c>
      <c r="F32" s="211">
        <v>31524</v>
      </c>
      <c r="G32" s="211">
        <v>25811</v>
      </c>
      <c r="H32" s="211">
        <v>1488</v>
      </c>
      <c r="I32" s="211">
        <v>2162</v>
      </c>
      <c r="J32" s="120"/>
      <c r="K32" s="121"/>
    </row>
    <row r="33" spans="1:11" ht="11.1" customHeight="1">
      <c r="A33" s="101">
        <f>IF(E33&lt;&gt;"",COUNTA($E$7:E33),"")</f>
        <v>26</v>
      </c>
      <c r="B33" s="182" t="s">
        <v>107</v>
      </c>
      <c r="C33" s="159" t="s">
        <v>340</v>
      </c>
      <c r="D33" s="211">
        <v>21577</v>
      </c>
      <c r="E33" s="211">
        <v>6868</v>
      </c>
      <c r="F33" s="211">
        <v>14709</v>
      </c>
      <c r="G33" s="211">
        <v>7827</v>
      </c>
      <c r="H33" s="211">
        <v>4871</v>
      </c>
      <c r="I33" s="211">
        <v>1624</v>
      </c>
      <c r="J33" s="120"/>
      <c r="K33" s="121"/>
    </row>
    <row r="34" spans="1:11" ht="11.1" customHeight="1">
      <c r="A34" s="101">
        <f>IF(E34&lt;&gt;"",COUNTA($E$7:E34),"")</f>
        <v>27</v>
      </c>
      <c r="B34" s="182" t="s">
        <v>97</v>
      </c>
      <c r="C34" s="159" t="s">
        <v>341</v>
      </c>
      <c r="D34" s="211">
        <v>61156</v>
      </c>
      <c r="E34" s="211">
        <v>19441</v>
      </c>
      <c r="F34" s="211">
        <v>41715</v>
      </c>
      <c r="G34" s="211">
        <v>20281</v>
      </c>
      <c r="H34" s="211">
        <v>1305</v>
      </c>
      <c r="I34" s="211">
        <v>1352</v>
      </c>
      <c r="J34" s="120"/>
      <c r="K34" s="121"/>
    </row>
    <row r="35" spans="1:11" ht="21" customHeight="1">
      <c r="A35" s="101">
        <f>IF(E35&lt;&gt;"",COUNTA($E$7:E35),"")</f>
        <v>28</v>
      </c>
      <c r="B35" s="182" t="s">
        <v>102</v>
      </c>
      <c r="C35" s="159" t="s">
        <v>342</v>
      </c>
      <c r="D35" s="211">
        <v>17776</v>
      </c>
      <c r="E35" s="211">
        <v>5127</v>
      </c>
      <c r="F35" s="211">
        <v>12649</v>
      </c>
      <c r="G35" s="211">
        <v>5603</v>
      </c>
      <c r="H35" s="211">
        <v>306</v>
      </c>
      <c r="I35" s="211">
        <v>709</v>
      </c>
      <c r="J35" s="120"/>
      <c r="K35" s="121"/>
    </row>
    <row r="36" spans="1:11" ht="11.1" customHeight="1">
      <c r="A36" s="101">
        <f>IF(E36&lt;&gt;"",COUNTA($E$7:E36),"")</f>
        <v>29</v>
      </c>
      <c r="B36" s="182" t="s">
        <v>108</v>
      </c>
      <c r="C36" s="159" t="s">
        <v>343</v>
      </c>
      <c r="D36" s="211">
        <v>25682</v>
      </c>
      <c r="E36" s="211">
        <v>5940</v>
      </c>
      <c r="F36" s="211">
        <v>19742</v>
      </c>
      <c r="G36" s="211">
        <v>8197</v>
      </c>
      <c r="H36" s="211">
        <v>201</v>
      </c>
      <c r="I36" s="211">
        <v>1228</v>
      </c>
      <c r="J36" s="120"/>
      <c r="K36" s="121"/>
    </row>
    <row r="37" spans="1:11" ht="11.1" customHeight="1">
      <c r="A37" s="101">
        <f>IF(E37&lt;&gt;"",COUNTA($E$7:E37),"")</f>
        <v>30</v>
      </c>
      <c r="B37" s="182">
        <v>81</v>
      </c>
      <c r="C37" s="159" t="s">
        <v>344</v>
      </c>
      <c r="D37" s="211">
        <v>59960</v>
      </c>
      <c r="E37" s="211">
        <v>11818</v>
      </c>
      <c r="F37" s="211">
        <v>48142</v>
      </c>
      <c r="G37" s="211">
        <v>25102</v>
      </c>
      <c r="H37" s="211">
        <v>2735</v>
      </c>
      <c r="I37" s="211">
        <v>4484</v>
      </c>
      <c r="J37" s="120"/>
      <c r="K37" s="121"/>
    </row>
    <row r="38" spans="1:11" ht="21" customHeight="1">
      <c r="A38" s="101">
        <f>IF(E38&lt;&gt;"",COUNTA($E$7:E38),"")</f>
        <v>31</v>
      </c>
      <c r="B38" s="182" t="s">
        <v>103</v>
      </c>
      <c r="C38" s="159" t="s">
        <v>352</v>
      </c>
      <c r="D38" s="211">
        <v>23551</v>
      </c>
      <c r="E38" s="211">
        <v>4524</v>
      </c>
      <c r="F38" s="211">
        <v>19027</v>
      </c>
      <c r="G38" s="211">
        <v>14180</v>
      </c>
      <c r="H38" s="211">
        <v>1107</v>
      </c>
      <c r="I38" s="211">
        <v>1324</v>
      </c>
      <c r="J38" s="120"/>
      <c r="K38" s="121"/>
    </row>
    <row r="39" spans="1:11" ht="11.1" customHeight="1">
      <c r="A39" s="101">
        <f>IF(E39&lt;&gt;"",COUNTA($E$7:E39),"")</f>
        <v>32</v>
      </c>
      <c r="B39" s="182" t="s">
        <v>109</v>
      </c>
      <c r="C39" s="159" t="s">
        <v>345</v>
      </c>
      <c r="D39" s="211">
        <v>39031</v>
      </c>
      <c r="E39" s="211">
        <v>6728</v>
      </c>
      <c r="F39" s="211">
        <v>32303</v>
      </c>
      <c r="G39" s="211">
        <v>25677</v>
      </c>
      <c r="H39" s="211">
        <v>1030</v>
      </c>
      <c r="I39" s="211">
        <v>879</v>
      </c>
      <c r="J39" s="120"/>
      <c r="K39" s="121"/>
    </row>
    <row r="40" spans="1:11" ht="11.1" customHeight="1">
      <c r="A40" s="101">
        <f>IF(E40&lt;&gt;"",COUNTA($E$7:E40),"")</f>
        <v>33</v>
      </c>
      <c r="B40" s="182" t="s">
        <v>112</v>
      </c>
      <c r="C40" s="159" t="s">
        <v>346</v>
      </c>
      <c r="D40" s="211">
        <v>18536</v>
      </c>
      <c r="E40" s="211">
        <v>6747</v>
      </c>
      <c r="F40" s="211">
        <v>11789</v>
      </c>
      <c r="G40" s="211">
        <v>7693</v>
      </c>
      <c r="H40" s="211">
        <v>1221</v>
      </c>
      <c r="I40" s="211">
        <v>116</v>
      </c>
      <c r="J40" s="120"/>
      <c r="K40" s="121"/>
    </row>
    <row r="41" spans="1:11" ht="21" customHeight="1">
      <c r="A41" s="101">
        <f>IF(E41&lt;&gt;"",COUNTA($E$7:E41),"")</f>
        <v>34</v>
      </c>
      <c r="B41" s="182" t="s">
        <v>98</v>
      </c>
      <c r="C41" s="159" t="s">
        <v>347</v>
      </c>
      <c r="D41" s="211">
        <v>1181</v>
      </c>
      <c r="E41" s="211">
        <v>421</v>
      </c>
      <c r="F41" s="211">
        <v>760</v>
      </c>
      <c r="G41" s="211">
        <v>532</v>
      </c>
      <c r="H41" s="211">
        <v>44</v>
      </c>
      <c r="I41" s="211">
        <v>10</v>
      </c>
      <c r="J41" s="120"/>
      <c r="K41" s="121"/>
    </row>
    <row r="42" spans="1:11" ht="21" customHeight="1">
      <c r="A42" s="101">
        <f>IF(E42&lt;&gt;"",COUNTA($E$7:E42),"")</f>
        <v>35</v>
      </c>
      <c r="B42" s="182" t="s">
        <v>104</v>
      </c>
      <c r="C42" s="159" t="s">
        <v>353</v>
      </c>
      <c r="D42" s="211">
        <v>11886</v>
      </c>
      <c r="E42" s="211">
        <v>4669</v>
      </c>
      <c r="F42" s="211">
        <v>7217</v>
      </c>
      <c r="G42" s="211">
        <v>4731</v>
      </c>
      <c r="H42" s="211">
        <v>212</v>
      </c>
      <c r="I42" s="211">
        <v>91</v>
      </c>
      <c r="J42" s="120"/>
      <c r="K42" s="121"/>
    </row>
    <row r="43" spans="1:11" ht="21" customHeight="1">
      <c r="A43" s="101">
        <f>IF(E43&lt;&gt;"",COUNTA($E$7:E43),"")</f>
        <v>36</v>
      </c>
      <c r="B43" s="182" t="s">
        <v>110</v>
      </c>
      <c r="C43" s="159" t="s">
        <v>348</v>
      </c>
      <c r="D43" s="211">
        <v>637</v>
      </c>
      <c r="E43" s="211">
        <v>317</v>
      </c>
      <c r="F43" s="211">
        <v>320</v>
      </c>
      <c r="G43" s="211">
        <v>186</v>
      </c>
      <c r="H43" s="211">
        <v>20</v>
      </c>
      <c r="I43" s="211">
        <v>36</v>
      </c>
      <c r="J43" s="120"/>
      <c r="K43" s="121"/>
    </row>
    <row r="44" spans="1:11" ht="11.1" customHeight="1">
      <c r="A44" s="101">
        <f>IF(E44&lt;&gt;"",COUNTA($E$7:E44),"")</f>
        <v>37</v>
      </c>
      <c r="B44" s="182" t="s">
        <v>113</v>
      </c>
      <c r="C44" s="159" t="s">
        <v>349</v>
      </c>
      <c r="D44" s="211">
        <v>2151</v>
      </c>
      <c r="E44" s="211">
        <v>1403</v>
      </c>
      <c r="F44" s="211">
        <v>748</v>
      </c>
      <c r="G44" s="211">
        <v>467</v>
      </c>
      <c r="H44" s="211">
        <v>311</v>
      </c>
      <c r="I44" s="211">
        <v>95</v>
      </c>
      <c r="J44" s="120"/>
      <c r="K44" s="121"/>
    </row>
    <row r="45" spans="1:11" ht="10.7" customHeight="1">
      <c r="D45" s="123"/>
    </row>
  </sheetData>
  <mergeCells count="12">
    <mergeCell ref="H3:H4"/>
    <mergeCell ref="I3:I4"/>
    <mergeCell ref="A1:C1"/>
    <mergeCell ref="D1:I1"/>
    <mergeCell ref="A2:A4"/>
    <mergeCell ref="B2:B4"/>
    <mergeCell ref="C2:C4"/>
    <mergeCell ref="D2:D4"/>
    <mergeCell ref="E2:I2"/>
    <mergeCell ref="E3:E4"/>
    <mergeCell ref="F3:F4"/>
    <mergeCell ref="G3:G4"/>
  </mergeCells>
  <conditionalFormatting sqref="D7:I7">
    <cfRule type="cellIs" dxfId="11" priority="3" stopIfTrue="1" operator="between">
      <formula>0.1</formula>
      <formula>2.9</formula>
    </cfRule>
  </conditionalFormatting>
  <conditionalFormatting sqref="D6:I6">
    <cfRule type="cellIs" dxfId="10" priority="2" stopIfTrue="1" operator="between">
      <formula>0.1</formula>
      <formula>2.9</formula>
    </cfRule>
  </conditionalFormatting>
  <conditionalFormatting sqref="D8:I44">
    <cfRule type="cellIs" dxfId="9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41&amp;R&amp;"-,Standard"&amp;7&amp;P</oddFooter>
    <evenFooter>&amp;L&amp;"-,Standard"&amp;7&amp;P&amp;R&amp;"-,Standard"&amp;7StatA MV, Statistischer Bericht A653 2024 41</even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5"/>
  <dimension ref="A1:I54"/>
  <sheetViews>
    <sheetView zoomScale="140" zoomScaleNormal="14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C7" sqref="C7:H7"/>
    </sheetView>
  </sheetViews>
  <sheetFormatPr baseColWidth="10" defaultColWidth="19.85546875" defaultRowHeight="11.45" customHeight="1"/>
  <cols>
    <col min="1" max="1" width="3.7109375" style="122" customWidth="1"/>
    <col min="2" max="2" width="22.7109375" style="122" customWidth="1"/>
    <col min="3" max="3" width="11.7109375" style="122" customWidth="1"/>
    <col min="4" max="8" width="10.7109375" style="122" customWidth="1"/>
    <col min="9" max="253" width="11.42578125" style="122" customWidth="1"/>
    <col min="254" max="16384" width="19.85546875" style="122"/>
  </cols>
  <sheetData>
    <row r="1" spans="1:9" s="152" customFormat="1" ht="54" customHeight="1">
      <c r="A1" s="274" t="s">
        <v>119</v>
      </c>
      <c r="B1" s="275"/>
      <c r="C1" s="276" t="s">
        <v>397</v>
      </c>
      <c r="D1" s="276"/>
      <c r="E1" s="276"/>
      <c r="F1" s="276"/>
      <c r="G1" s="276"/>
      <c r="H1" s="277"/>
      <c r="I1" s="153"/>
    </row>
    <row r="2" spans="1:9" ht="11.45" customHeight="1">
      <c r="A2" s="306" t="s">
        <v>80</v>
      </c>
      <c r="B2" s="301" t="s">
        <v>305</v>
      </c>
      <c r="C2" s="301" t="s">
        <v>303</v>
      </c>
      <c r="D2" s="301" t="s">
        <v>2</v>
      </c>
      <c r="E2" s="303"/>
      <c r="F2" s="303"/>
      <c r="G2" s="303"/>
      <c r="H2" s="308"/>
      <c r="I2" s="124"/>
    </row>
    <row r="3" spans="1:9" ht="11.45" customHeight="1">
      <c r="A3" s="307"/>
      <c r="B3" s="303"/>
      <c r="C3" s="302"/>
      <c r="D3" s="301" t="s">
        <v>93</v>
      </c>
      <c r="E3" s="301" t="s">
        <v>90</v>
      </c>
      <c r="F3" s="301" t="s">
        <v>92</v>
      </c>
      <c r="G3" s="301" t="s">
        <v>186</v>
      </c>
      <c r="H3" s="309" t="s">
        <v>5</v>
      </c>
      <c r="I3" s="124"/>
    </row>
    <row r="4" spans="1:9" ht="11.45" customHeight="1">
      <c r="A4" s="307"/>
      <c r="B4" s="303"/>
      <c r="C4" s="302"/>
      <c r="D4" s="303"/>
      <c r="E4" s="303"/>
      <c r="F4" s="303"/>
      <c r="G4" s="303"/>
      <c r="H4" s="308"/>
      <c r="I4" s="124"/>
    </row>
    <row r="5" spans="1:9" ht="11.45" customHeight="1">
      <c r="A5" s="307"/>
      <c r="B5" s="303"/>
      <c r="C5" s="302"/>
      <c r="D5" s="303"/>
      <c r="E5" s="303"/>
      <c r="F5" s="303"/>
      <c r="G5" s="303"/>
      <c r="H5" s="308"/>
      <c r="I5" s="124"/>
    </row>
    <row r="6" spans="1:9" s="126" customFormat="1" ht="11.45" customHeight="1">
      <c r="A6" s="106">
        <v>1</v>
      </c>
      <c r="B6" s="96">
        <v>2</v>
      </c>
      <c r="C6" s="95">
        <v>3</v>
      </c>
      <c r="D6" s="95">
        <v>4</v>
      </c>
      <c r="E6" s="95">
        <v>5</v>
      </c>
      <c r="F6" s="95">
        <v>6</v>
      </c>
      <c r="G6" s="95">
        <v>7</v>
      </c>
      <c r="H6" s="116">
        <v>8</v>
      </c>
      <c r="I6" s="125"/>
    </row>
    <row r="7" spans="1:9" ht="20.100000000000001" customHeight="1">
      <c r="A7" s="127"/>
      <c r="B7" s="170"/>
      <c r="C7" s="310" t="s">
        <v>1</v>
      </c>
      <c r="D7" s="305"/>
      <c r="E7" s="305"/>
      <c r="F7" s="305"/>
      <c r="G7" s="305"/>
      <c r="H7" s="305"/>
      <c r="I7" s="124"/>
    </row>
    <row r="8" spans="1:9" ht="11.1" customHeight="1">
      <c r="A8" s="101">
        <f>IF(D8&lt;&gt;"",COUNTA($D8:D$8),"")</f>
        <v>1</v>
      </c>
      <c r="B8" s="171" t="s">
        <v>67</v>
      </c>
      <c r="C8" s="214">
        <v>614877</v>
      </c>
      <c r="D8" s="214">
        <v>420297</v>
      </c>
      <c r="E8" s="214">
        <v>194580</v>
      </c>
      <c r="F8" s="214">
        <v>578172</v>
      </c>
      <c r="G8" s="214">
        <v>36702</v>
      </c>
      <c r="H8" s="214">
        <v>25643</v>
      </c>
      <c r="I8" s="124"/>
    </row>
    <row r="9" spans="1:9" ht="11.1" customHeight="1">
      <c r="A9" s="101" t="str">
        <f>IF(D9&lt;&gt;"",COUNTA($D$8:D9),"")</f>
        <v/>
      </c>
      <c r="B9" s="173"/>
      <c r="C9" s="215"/>
      <c r="D9" s="215"/>
      <c r="E9" s="215"/>
      <c r="F9" s="215"/>
      <c r="G9" s="215"/>
      <c r="H9" s="215"/>
      <c r="I9" s="124"/>
    </row>
    <row r="10" spans="1:9" ht="11.1" customHeight="1">
      <c r="A10" s="101">
        <f>IF(D10&lt;&gt;"",COUNTA($D$8:D10),"")</f>
        <v>2</v>
      </c>
      <c r="B10" s="173" t="s">
        <v>204</v>
      </c>
      <c r="C10" s="215">
        <v>82673</v>
      </c>
      <c r="D10" s="215">
        <v>56460</v>
      </c>
      <c r="E10" s="215">
        <v>26213</v>
      </c>
      <c r="F10" s="215">
        <v>75767</v>
      </c>
      <c r="G10" s="215">
        <v>6906</v>
      </c>
      <c r="H10" s="215">
        <v>3584</v>
      </c>
      <c r="I10" s="121"/>
    </row>
    <row r="11" spans="1:9" ht="11.1" customHeight="1">
      <c r="A11" s="101">
        <f>IF(D11&lt;&gt;"",COUNTA($D$8:D11),"")</f>
        <v>3</v>
      </c>
      <c r="B11" s="173" t="s">
        <v>205</v>
      </c>
      <c r="C11" s="215">
        <v>36563</v>
      </c>
      <c r="D11" s="215">
        <v>25364</v>
      </c>
      <c r="E11" s="215">
        <v>11199</v>
      </c>
      <c r="F11" s="215">
        <v>33614</v>
      </c>
      <c r="G11" s="215">
        <v>2949</v>
      </c>
      <c r="H11" s="215">
        <v>1654</v>
      </c>
      <c r="I11" s="121"/>
    </row>
    <row r="12" spans="1:9" ht="11.1" customHeight="1">
      <c r="A12" s="101" t="str">
        <f>IF(D12&lt;&gt;"",COUNTA($D$8:D12),"")</f>
        <v/>
      </c>
      <c r="B12" s="173"/>
      <c r="C12" s="215"/>
      <c r="D12" s="215"/>
      <c r="E12" s="215"/>
      <c r="F12" s="215"/>
      <c r="G12" s="215"/>
      <c r="H12" s="215"/>
      <c r="I12" s="121"/>
    </row>
    <row r="13" spans="1:9" ht="11.1" customHeight="1">
      <c r="A13" s="101">
        <f>IF(D13&lt;&gt;"",COUNTA($D$8:D13),"")</f>
        <v>4</v>
      </c>
      <c r="B13" s="173" t="s">
        <v>206</v>
      </c>
      <c r="C13" s="215">
        <v>95538</v>
      </c>
      <c r="D13" s="215">
        <v>63939</v>
      </c>
      <c r="E13" s="215">
        <v>31599</v>
      </c>
      <c r="F13" s="215">
        <v>91548</v>
      </c>
      <c r="G13" s="215">
        <v>3990</v>
      </c>
      <c r="H13" s="215">
        <v>4098</v>
      </c>
      <c r="I13" s="121"/>
    </row>
    <row r="14" spans="1:9" s="128" customFormat="1" ht="11.1" customHeight="1">
      <c r="A14" s="101">
        <f>IF(D14&lt;&gt;"",COUNTA($D$8:D14),"")</f>
        <v>5</v>
      </c>
      <c r="B14" s="176" t="s">
        <v>207</v>
      </c>
      <c r="C14" s="215">
        <v>22979</v>
      </c>
      <c r="D14" s="215">
        <v>15500</v>
      </c>
      <c r="E14" s="215">
        <v>7479</v>
      </c>
      <c r="F14" s="215">
        <v>21483</v>
      </c>
      <c r="G14" s="215">
        <v>1496</v>
      </c>
      <c r="H14" s="215">
        <v>1187</v>
      </c>
      <c r="I14" s="142"/>
    </row>
    <row r="15" spans="1:9" ht="11.1" customHeight="1">
      <c r="A15" s="101">
        <f>IF(D15&lt;&gt;"",COUNTA($D$8:D15),"")</f>
        <v>6</v>
      </c>
      <c r="B15" s="173" t="s">
        <v>208</v>
      </c>
      <c r="C15" s="215">
        <v>83862</v>
      </c>
      <c r="D15" s="215">
        <v>57339</v>
      </c>
      <c r="E15" s="215">
        <v>26523</v>
      </c>
      <c r="F15" s="215">
        <v>79648</v>
      </c>
      <c r="G15" s="215">
        <v>4214</v>
      </c>
      <c r="H15" s="215">
        <v>3181</v>
      </c>
      <c r="I15" s="121"/>
    </row>
    <row r="16" spans="1:9" ht="11.1" customHeight="1">
      <c r="A16" s="101">
        <f>IF(D16&lt;&gt;"",COUNTA($D$8:D16),"")</f>
        <v>7</v>
      </c>
      <c r="B16" s="173" t="s">
        <v>209</v>
      </c>
      <c r="C16" s="215">
        <v>82522</v>
      </c>
      <c r="D16" s="215">
        <v>56972</v>
      </c>
      <c r="E16" s="215">
        <v>25550</v>
      </c>
      <c r="F16" s="215">
        <v>77575</v>
      </c>
      <c r="G16" s="215">
        <v>4946</v>
      </c>
      <c r="H16" s="215">
        <v>3650</v>
      </c>
      <c r="I16" s="121"/>
    </row>
    <row r="17" spans="1:9" s="128" customFormat="1" ht="11.1" customHeight="1">
      <c r="A17" s="101">
        <f>IF(D17&lt;&gt;"",COUNTA($D$8:D17),"")</f>
        <v>8</v>
      </c>
      <c r="B17" s="176" t="s">
        <v>210</v>
      </c>
      <c r="C17" s="215">
        <v>20519</v>
      </c>
      <c r="D17" s="215">
        <v>13828</v>
      </c>
      <c r="E17" s="215">
        <v>6691</v>
      </c>
      <c r="F17" s="215">
        <v>19260</v>
      </c>
      <c r="G17" s="215">
        <v>1258</v>
      </c>
      <c r="H17" s="215">
        <v>999</v>
      </c>
      <c r="I17" s="142"/>
    </row>
    <row r="18" spans="1:9" ht="11.1" customHeight="1">
      <c r="A18" s="101">
        <f>IF(D18&lt;&gt;"",COUNTA($D$8:D18),"")</f>
        <v>9</v>
      </c>
      <c r="B18" s="173" t="s">
        <v>211</v>
      </c>
      <c r="C18" s="215">
        <v>63009</v>
      </c>
      <c r="D18" s="215">
        <v>43167</v>
      </c>
      <c r="E18" s="215">
        <v>19842</v>
      </c>
      <c r="F18" s="215">
        <v>60274</v>
      </c>
      <c r="G18" s="215">
        <v>2735</v>
      </c>
      <c r="H18" s="215">
        <v>2559</v>
      </c>
      <c r="I18" s="121"/>
    </row>
    <row r="19" spans="1:9" s="128" customFormat="1" ht="11.1" customHeight="1">
      <c r="A19" s="101">
        <f>IF(D19&lt;&gt;"",COUNTA($D$8:D19),"")</f>
        <v>10</v>
      </c>
      <c r="B19" s="176" t="s">
        <v>212</v>
      </c>
      <c r="C19" s="215">
        <v>15479</v>
      </c>
      <c r="D19" s="215">
        <v>10255</v>
      </c>
      <c r="E19" s="215">
        <v>5224</v>
      </c>
      <c r="F19" s="215">
        <v>14203</v>
      </c>
      <c r="G19" s="215">
        <v>1276</v>
      </c>
      <c r="H19" s="215">
        <v>654</v>
      </c>
      <c r="I19" s="142"/>
    </row>
    <row r="20" spans="1:9" ht="11.1" customHeight="1">
      <c r="A20" s="101">
        <f>IF(D20&lt;&gt;"",COUNTA($D$8:D20),"")</f>
        <v>11</v>
      </c>
      <c r="B20" s="173" t="s">
        <v>213</v>
      </c>
      <c r="C20" s="215">
        <v>84730</v>
      </c>
      <c r="D20" s="215">
        <v>55550</v>
      </c>
      <c r="E20" s="215">
        <v>29180</v>
      </c>
      <c r="F20" s="215">
        <v>79935</v>
      </c>
      <c r="G20" s="215">
        <v>4795</v>
      </c>
      <c r="H20" s="215">
        <v>3770</v>
      </c>
      <c r="I20" s="121"/>
    </row>
    <row r="21" spans="1:9" s="128" customFormat="1" ht="11.1" customHeight="1">
      <c r="A21" s="101">
        <f>IF(D21&lt;&gt;"",COUNTA($D$8:D21),"")</f>
        <v>12</v>
      </c>
      <c r="B21" s="176" t="s">
        <v>214</v>
      </c>
      <c r="C21" s="215">
        <v>23756</v>
      </c>
      <c r="D21" s="215">
        <v>15159</v>
      </c>
      <c r="E21" s="215">
        <v>8597</v>
      </c>
      <c r="F21" s="215">
        <v>21770</v>
      </c>
      <c r="G21" s="215">
        <v>1986</v>
      </c>
      <c r="H21" s="215">
        <v>979</v>
      </c>
      <c r="I21" s="142"/>
    </row>
    <row r="22" spans="1:9" ht="11.1" customHeight="1">
      <c r="A22" s="101">
        <f>IF(D22&lt;&gt;"",COUNTA($D$8:D22),"")</f>
        <v>13</v>
      </c>
      <c r="B22" s="173" t="s">
        <v>215</v>
      </c>
      <c r="C22" s="215">
        <v>85980</v>
      </c>
      <c r="D22" s="215">
        <v>61506</v>
      </c>
      <c r="E22" s="215">
        <v>24474</v>
      </c>
      <c r="F22" s="215">
        <v>79811</v>
      </c>
      <c r="G22" s="215">
        <v>6167</v>
      </c>
      <c r="H22" s="215">
        <v>3147</v>
      </c>
      <c r="I22" s="121"/>
    </row>
    <row r="23" spans="1:9" ht="20.100000000000001" customHeight="1">
      <c r="A23" s="101" t="str">
        <f>IF(D23&lt;&gt;"",COUNTA($D$8:D23),"")</f>
        <v/>
      </c>
      <c r="B23" s="173"/>
      <c r="C23" s="310" t="s">
        <v>156</v>
      </c>
      <c r="D23" s="305"/>
      <c r="E23" s="305"/>
      <c r="F23" s="305"/>
      <c r="G23" s="305"/>
      <c r="H23" s="305"/>
    </row>
    <row r="24" spans="1:9" ht="11.1" customHeight="1">
      <c r="A24" s="101">
        <f>IF(D24&lt;&gt;"",COUNTA($D$8:D24),"")</f>
        <v>14</v>
      </c>
      <c r="B24" s="171" t="s">
        <v>67</v>
      </c>
      <c r="C24" s="214">
        <v>312527</v>
      </c>
      <c r="D24" s="214">
        <v>268114</v>
      </c>
      <c r="E24" s="214">
        <v>44413</v>
      </c>
      <c r="F24" s="214">
        <v>290397</v>
      </c>
      <c r="G24" s="214">
        <v>22129</v>
      </c>
      <c r="H24" s="214">
        <v>14551</v>
      </c>
    </row>
    <row r="25" spans="1:9" ht="11.1" customHeight="1">
      <c r="A25" s="101" t="str">
        <f>IF(D25&lt;&gt;"",COUNTA($D$8:D25),"")</f>
        <v/>
      </c>
      <c r="B25" s="173"/>
      <c r="C25" s="215"/>
      <c r="D25" s="215"/>
      <c r="E25" s="215"/>
      <c r="F25" s="215"/>
      <c r="G25" s="215"/>
      <c r="H25" s="215"/>
    </row>
    <row r="26" spans="1:9" ht="11.1" customHeight="1">
      <c r="A26" s="101">
        <f>IF(D26&lt;&gt;"",COUNTA($D$8:D26),"")</f>
        <v>15</v>
      </c>
      <c r="B26" s="173" t="s">
        <v>204</v>
      </c>
      <c r="C26" s="215">
        <v>42890</v>
      </c>
      <c r="D26" s="215">
        <v>35300</v>
      </c>
      <c r="E26" s="215">
        <v>7590</v>
      </c>
      <c r="F26" s="215">
        <v>38740</v>
      </c>
      <c r="G26" s="215">
        <v>4150</v>
      </c>
      <c r="H26" s="215">
        <v>1940</v>
      </c>
      <c r="I26" s="121"/>
    </row>
    <row r="27" spans="1:9" ht="11.1" customHeight="1">
      <c r="A27" s="101">
        <f>IF(D27&lt;&gt;"",COUNTA($D$8:D27),"")</f>
        <v>16</v>
      </c>
      <c r="B27" s="173" t="s">
        <v>205</v>
      </c>
      <c r="C27" s="215">
        <v>18403</v>
      </c>
      <c r="D27" s="215">
        <v>15440</v>
      </c>
      <c r="E27" s="215">
        <v>2963</v>
      </c>
      <c r="F27" s="215">
        <v>16671</v>
      </c>
      <c r="G27" s="215">
        <v>1732</v>
      </c>
      <c r="H27" s="215">
        <v>846</v>
      </c>
      <c r="I27" s="121"/>
    </row>
    <row r="28" spans="1:9" ht="11.1" customHeight="1">
      <c r="A28" s="101" t="str">
        <f>IF(D28&lt;&gt;"",COUNTA($D$8:D28),"")</f>
        <v/>
      </c>
      <c r="B28" s="173"/>
      <c r="C28" s="215"/>
      <c r="D28" s="215"/>
      <c r="E28" s="215"/>
      <c r="F28" s="215"/>
      <c r="G28" s="215"/>
      <c r="H28" s="215"/>
      <c r="I28" s="121"/>
    </row>
    <row r="29" spans="1:9" ht="11.1" customHeight="1">
      <c r="A29" s="101">
        <f>IF(D29&lt;&gt;"",COUNTA($D$8:D29),"")</f>
        <v>17</v>
      </c>
      <c r="B29" s="173" t="s">
        <v>206</v>
      </c>
      <c r="C29" s="215">
        <v>48463</v>
      </c>
      <c r="D29" s="215">
        <v>41479</v>
      </c>
      <c r="E29" s="215">
        <v>6984</v>
      </c>
      <c r="F29" s="215">
        <v>46000</v>
      </c>
      <c r="G29" s="215">
        <v>2463</v>
      </c>
      <c r="H29" s="215">
        <v>2314</v>
      </c>
      <c r="I29" s="121"/>
    </row>
    <row r="30" spans="1:9" s="128" customFormat="1" ht="11.1" customHeight="1">
      <c r="A30" s="101">
        <f>IF(D30&lt;&gt;"",COUNTA($D$8:D30),"")</f>
        <v>18</v>
      </c>
      <c r="B30" s="176" t="s">
        <v>207</v>
      </c>
      <c r="C30" s="215">
        <v>11657</v>
      </c>
      <c r="D30" s="215">
        <v>9746</v>
      </c>
      <c r="E30" s="215">
        <v>1911</v>
      </c>
      <c r="F30" s="215">
        <v>10697</v>
      </c>
      <c r="G30" s="215">
        <v>960</v>
      </c>
      <c r="H30" s="215">
        <v>611</v>
      </c>
      <c r="I30" s="142"/>
    </row>
    <row r="31" spans="1:9" ht="11.1" customHeight="1">
      <c r="A31" s="101">
        <f>IF(D31&lt;&gt;"",COUNTA($D$8:D31),"")</f>
        <v>19</v>
      </c>
      <c r="B31" s="173" t="s">
        <v>208</v>
      </c>
      <c r="C31" s="215">
        <v>41981</v>
      </c>
      <c r="D31" s="215">
        <v>36732</v>
      </c>
      <c r="E31" s="215">
        <v>5249</v>
      </c>
      <c r="F31" s="215">
        <v>39361</v>
      </c>
      <c r="G31" s="215">
        <v>2620</v>
      </c>
      <c r="H31" s="215">
        <v>1850</v>
      </c>
      <c r="I31" s="121"/>
    </row>
    <row r="32" spans="1:9" ht="11.1" customHeight="1">
      <c r="A32" s="101">
        <f>IF(D32&lt;&gt;"",COUNTA($D$8:D32),"")</f>
        <v>20</v>
      </c>
      <c r="B32" s="173" t="s">
        <v>209</v>
      </c>
      <c r="C32" s="215">
        <v>41187</v>
      </c>
      <c r="D32" s="215">
        <v>35352</v>
      </c>
      <c r="E32" s="215">
        <v>5835</v>
      </c>
      <c r="F32" s="215">
        <v>38368</v>
      </c>
      <c r="G32" s="215">
        <v>2819</v>
      </c>
      <c r="H32" s="215">
        <v>2101</v>
      </c>
      <c r="I32" s="121"/>
    </row>
    <row r="33" spans="1:9" s="128" customFormat="1" ht="11.1" customHeight="1">
      <c r="A33" s="101">
        <f>IF(D33&lt;&gt;"",COUNTA($D$8:D33),"")</f>
        <v>21</v>
      </c>
      <c r="B33" s="176" t="s">
        <v>210</v>
      </c>
      <c r="C33" s="215">
        <v>10385</v>
      </c>
      <c r="D33" s="215">
        <v>8553</v>
      </c>
      <c r="E33" s="215">
        <v>1832</v>
      </c>
      <c r="F33" s="215">
        <v>9560</v>
      </c>
      <c r="G33" s="215">
        <v>825</v>
      </c>
      <c r="H33" s="215">
        <v>574</v>
      </c>
      <c r="I33" s="142"/>
    </row>
    <row r="34" spans="1:9" ht="11.1" customHeight="1">
      <c r="A34" s="101">
        <f>IF(D34&lt;&gt;"",COUNTA($D$8:D34),"")</f>
        <v>22</v>
      </c>
      <c r="B34" s="173" t="s">
        <v>211</v>
      </c>
      <c r="C34" s="215">
        <v>32449</v>
      </c>
      <c r="D34" s="215">
        <v>28642</v>
      </c>
      <c r="E34" s="215">
        <v>3807</v>
      </c>
      <c r="F34" s="215">
        <v>30796</v>
      </c>
      <c r="G34" s="215">
        <v>1653</v>
      </c>
      <c r="H34" s="215">
        <v>1510</v>
      </c>
      <c r="I34" s="121"/>
    </row>
    <row r="35" spans="1:9" s="128" customFormat="1" ht="11.1" customHeight="1">
      <c r="A35" s="101">
        <f>IF(D35&lt;&gt;"",COUNTA($D$8:D35),"")</f>
        <v>23</v>
      </c>
      <c r="B35" s="176" t="s">
        <v>212</v>
      </c>
      <c r="C35" s="215">
        <v>8100</v>
      </c>
      <c r="D35" s="215">
        <v>6851</v>
      </c>
      <c r="E35" s="215">
        <v>1249</v>
      </c>
      <c r="F35" s="215">
        <v>7308</v>
      </c>
      <c r="G35" s="215">
        <v>792</v>
      </c>
      <c r="H35" s="215">
        <v>372</v>
      </c>
      <c r="I35" s="142"/>
    </row>
    <row r="36" spans="1:9" ht="11.1" customHeight="1">
      <c r="A36" s="101">
        <f>IF(D36&lt;&gt;"",COUNTA($D$8:D36),"")</f>
        <v>24</v>
      </c>
      <c r="B36" s="173" t="s">
        <v>213</v>
      </c>
      <c r="C36" s="215">
        <v>42435</v>
      </c>
      <c r="D36" s="215">
        <v>34907</v>
      </c>
      <c r="E36" s="215">
        <v>7528</v>
      </c>
      <c r="F36" s="215">
        <v>39663</v>
      </c>
      <c r="G36" s="215">
        <v>2772</v>
      </c>
      <c r="H36" s="215">
        <v>2114</v>
      </c>
      <c r="I36" s="121"/>
    </row>
    <row r="37" spans="1:9" s="128" customFormat="1" ht="11.1" customHeight="1">
      <c r="A37" s="101">
        <f>IF(D37&lt;&gt;"",COUNTA($D$8:D37),"")</f>
        <v>25</v>
      </c>
      <c r="B37" s="176" t="s">
        <v>214</v>
      </c>
      <c r="C37" s="215">
        <v>11858</v>
      </c>
      <c r="D37" s="215">
        <v>9145</v>
      </c>
      <c r="E37" s="215">
        <v>2713</v>
      </c>
      <c r="F37" s="215">
        <v>10629</v>
      </c>
      <c r="G37" s="215">
        <v>1229</v>
      </c>
      <c r="H37" s="215">
        <v>482</v>
      </c>
      <c r="I37" s="142"/>
    </row>
    <row r="38" spans="1:9" ht="11.1" customHeight="1">
      <c r="A38" s="101">
        <f>IF(D38&lt;&gt;"",COUNTA($D$8:D38),"")</f>
        <v>26</v>
      </c>
      <c r="B38" s="173" t="s">
        <v>215</v>
      </c>
      <c r="C38" s="215">
        <v>44719</v>
      </c>
      <c r="D38" s="215">
        <v>40262</v>
      </c>
      <c r="E38" s="215">
        <v>4457</v>
      </c>
      <c r="F38" s="215">
        <v>40798</v>
      </c>
      <c r="G38" s="215">
        <v>3920</v>
      </c>
      <c r="H38" s="215">
        <v>1876</v>
      </c>
      <c r="I38" s="121"/>
    </row>
    <row r="39" spans="1:9" ht="20.100000000000001" customHeight="1">
      <c r="A39" s="101" t="str">
        <f>IF(D39&lt;&gt;"",COUNTA($D$8:D39),"")</f>
        <v/>
      </c>
      <c r="B39" s="173"/>
      <c r="C39" s="310" t="s">
        <v>157</v>
      </c>
      <c r="D39" s="305"/>
      <c r="E39" s="305"/>
      <c r="F39" s="305"/>
      <c r="G39" s="305"/>
      <c r="H39" s="305"/>
    </row>
    <row r="40" spans="1:9" ht="11.1" customHeight="1">
      <c r="A40" s="101">
        <f>IF(D40&lt;&gt;"",COUNTA($D$8:D40),"")</f>
        <v>27</v>
      </c>
      <c r="B40" s="171" t="s">
        <v>67</v>
      </c>
      <c r="C40" s="172">
        <v>302350</v>
      </c>
      <c r="D40" s="172">
        <v>152183</v>
      </c>
      <c r="E40" s="172">
        <v>150167</v>
      </c>
      <c r="F40" s="172">
        <v>287775</v>
      </c>
      <c r="G40" s="172">
        <v>14573</v>
      </c>
      <c r="H40" s="172">
        <v>11092</v>
      </c>
    </row>
    <row r="41" spans="1:9" ht="11.1" customHeight="1">
      <c r="A41" s="101" t="str">
        <f>IF(D41&lt;&gt;"",COUNTA($D$8:D41),"")</f>
        <v/>
      </c>
      <c r="B41" s="173"/>
      <c r="C41" s="174"/>
      <c r="D41" s="174"/>
      <c r="E41" s="174"/>
      <c r="F41" s="174"/>
      <c r="G41" s="174"/>
      <c r="H41" s="174"/>
    </row>
    <row r="42" spans="1:9" ht="11.1" customHeight="1">
      <c r="A42" s="101">
        <f>IF(D42&lt;&gt;"",COUNTA($D$8:D42),"")</f>
        <v>28</v>
      </c>
      <c r="B42" s="173" t="s">
        <v>204</v>
      </c>
      <c r="C42" s="175">
        <v>39783</v>
      </c>
      <c r="D42" s="175">
        <v>21160</v>
      </c>
      <c r="E42" s="175">
        <v>18623</v>
      </c>
      <c r="F42" s="175">
        <v>37027</v>
      </c>
      <c r="G42" s="175">
        <v>2756</v>
      </c>
      <c r="H42" s="175">
        <v>1644</v>
      </c>
      <c r="I42" s="121"/>
    </row>
    <row r="43" spans="1:9" ht="11.1" customHeight="1">
      <c r="A43" s="101">
        <f>IF(D43&lt;&gt;"",COUNTA($D$8:D43),"")</f>
        <v>29</v>
      </c>
      <c r="B43" s="173" t="s">
        <v>205</v>
      </c>
      <c r="C43" s="175">
        <v>18160</v>
      </c>
      <c r="D43" s="175">
        <v>9924</v>
      </c>
      <c r="E43" s="175">
        <v>8236</v>
      </c>
      <c r="F43" s="175">
        <v>16943</v>
      </c>
      <c r="G43" s="175">
        <v>1217</v>
      </c>
      <c r="H43" s="175">
        <v>808</v>
      </c>
      <c r="I43" s="121"/>
    </row>
    <row r="44" spans="1:9" ht="11.1" customHeight="1">
      <c r="A44" s="101" t="str">
        <f>IF(D44&lt;&gt;"",COUNTA($D$8:D44),"")</f>
        <v/>
      </c>
      <c r="B44" s="173"/>
      <c r="C44" s="175"/>
      <c r="D44" s="175"/>
      <c r="E44" s="175"/>
      <c r="F44" s="175"/>
      <c r="G44" s="175"/>
      <c r="H44" s="175"/>
      <c r="I44" s="121"/>
    </row>
    <row r="45" spans="1:9" ht="11.1" customHeight="1">
      <c r="A45" s="101">
        <f>IF(D45&lt;&gt;"",COUNTA($D$8:D45),"")</f>
        <v>30</v>
      </c>
      <c r="B45" s="173" t="s">
        <v>206</v>
      </c>
      <c r="C45" s="175">
        <v>47075</v>
      </c>
      <c r="D45" s="175">
        <v>22460</v>
      </c>
      <c r="E45" s="175">
        <v>24615</v>
      </c>
      <c r="F45" s="175">
        <v>45548</v>
      </c>
      <c r="G45" s="175">
        <v>1527</v>
      </c>
      <c r="H45" s="175">
        <v>1784</v>
      </c>
      <c r="I45" s="121"/>
    </row>
    <row r="46" spans="1:9" s="128" customFormat="1" ht="11.1" customHeight="1">
      <c r="A46" s="101">
        <f>IF(D46&lt;&gt;"",COUNTA($D$8:D46),"")</f>
        <v>31</v>
      </c>
      <c r="B46" s="176" t="s">
        <v>207</v>
      </c>
      <c r="C46" s="175">
        <v>11322</v>
      </c>
      <c r="D46" s="175">
        <v>5754</v>
      </c>
      <c r="E46" s="175">
        <v>5568</v>
      </c>
      <c r="F46" s="175">
        <v>10786</v>
      </c>
      <c r="G46" s="175">
        <v>536</v>
      </c>
      <c r="H46" s="175">
        <v>576</v>
      </c>
      <c r="I46" s="142"/>
    </row>
    <row r="47" spans="1:9" ht="11.1" customHeight="1">
      <c r="A47" s="101">
        <f>IF(D47&lt;&gt;"",COUNTA($D$8:D47),"")</f>
        <v>32</v>
      </c>
      <c r="B47" s="173" t="s">
        <v>208</v>
      </c>
      <c r="C47" s="175">
        <v>41881</v>
      </c>
      <c r="D47" s="175">
        <v>20607</v>
      </c>
      <c r="E47" s="175">
        <v>21274</v>
      </c>
      <c r="F47" s="175">
        <v>40287</v>
      </c>
      <c r="G47" s="175">
        <v>1594</v>
      </c>
      <c r="H47" s="175">
        <v>1331</v>
      </c>
      <c r="I47" s="121"/>
    </row>
    <row r="48" spans="1:9" ht="11.1" customHeight="1">
      <c r="A48" s="101">
        <f>IF(D48&lt;&gt;"",COUNTA($D$8:D48),"")</f>
        <v>33</v>
      </c>
      <c r="B48" s="173" t="s">
        <v>209</v>
      </c>
      <c r="C48" s="175">
        <v>41335</v>
      </c>
      <c r="D48" s="175">
        <v>21620</v>
      </c>
      <c r="E48" s="175">
        <v>19715</v>
      </c>
      <c r="F48" s="175">
        <v>39207</v>
      </c>
      <c r="G48" s="175">
        <v>2127</v>
      </c>
      <c r="H48" s="175">
        <v>1549</v>
      </c>
      <c r="I48" s="121"/>
    </row>
    <row r="49" spans="1:9" s="128" customFormat="1" ht="11.1" customHeight="1">
      <c r="A49" s="101">
        <f>IF(D49&lt;&gt;"",COUNTA($D$8:D49),"")</f>
        <v>34</v>
      </c>
      <c r="B49" s="176" t="s">
        <v>210</v>
      </c>
      <c r="C49" s="175">
        <v>10134</v>
      </c>
      <c r="D49" s="175">
        <v>5275</v>
      </c>
      <c r="E49" s="175">
        <v>4859</v>
      </c>
      <c r="F49" s="175">
        <v>9700</v>
      </c>
      <c r="G49" s="175">
        <v>433</v>
      </c>
      <c r="H49" s="175">
        <v>425</v>
      </c>
      <c r="I49" s="142"/>
    </row>
    <row r="50" spans="1:9" ht="11.1" customHeight="1">
      <c r="A50" s="101">
        <f>IF(D50&lt;&gt;"",COUNTA($D$8:D50),"")</f>
        <v>35</v>
      </c>
      <c r="B50" s="173" t="s">
        <v>211</v>
      </c>
      <c r="C50" s="175">
        <v>30560</v>
      </c>
      <c r="D50" s="175">
        <v>14525</v>
      </c>
      <c r="E50" s="175">
        <v>16035</v>
      </c>
      <c r="F50" s="175">
        <v>29478</v>
      </c>
      <c r="G50" s="175">
        <v>1082</v>
      </c>
      <c r="H50" s="175">
        <v>1049</v>
      </c>
      <c r="I50" s="121"/>
    </row>
    <row r="51" spans="1:9" s="128" customFormat="1" ht="11.1" customHeight="1">
      <c r="A51" s="101">
        <f>IF(D51&lt;&gt;"",COUNTA($D$8:D51),"")</f>
        <v>36</v>
      </c>
      <c r="B51" s="176" t="s">
        <v>212</v>
      </c>
      <c r="C51" s="175">
        <v>7379</v>
      </c>
      <c r="D51" s="175">
        <v>3404</v>
      </c>
      <c r="E51" s="175">
        <v>3975</v>
      </c>
      <c r="F51" s="175">
        <v>6895</v>
      </c>
      <c r="G51" s="175">
        <v>484</v>
      </c>
      <c r="H51" s="175">
        <v>282</v>
      </c>
      <c r="I51" s="142"/>
    </row>
    <row r="52" spans="1:9" ht="11.1" customHeight="1">
      <c r="A52" s="101">
        <f>IF(D52&lt;&gt;"",COUNTA($D$8:D52),"")</f>
        <v>37</v>
      </c>
      <c r="B52" s="173" t="s">
        <v>213</v>
      </c>
      <c r="C52" s="175">
        <v>42295</v>
      </c>
      <c r="D52" s="175">
        <v>20643</v>
      </c>
      <c r="E52" s="175">
        <v>21652</v>
      </c>
      <c r="F52" s="175">
        <v>40272</v>
      </c>
      <c r="G52" s="175">
        <v>2023</v>
      </c>
      <c r="H52" s="175">
        <v>1656</v>
      </c>
      <c r="I52" s="121"/>
    </row>
    <row r="53" spans="1:9" s="128" customFormat="1" ht="11.1" customHeight="1">
      <c r="A53" s="101">
        <f>IF(D53&lt;&gt;"",COUNTA($D$8:D53),"")</f>
        <v>38</v>
      </c>
      <c r="B53" s="176" t="s">
        <v>214</v>
      </c>
      <c r="C53" s="175">
        <v>11898</v>
      </c>
      <c r="D53" s="175">
        <v>6014</v>
      </c>
      <c r="E53" s="175">
        <v>5884</v>
      </c>
      <c r="F53" s="175">
        <v>11141</v>
      </c>
      <c r="G53" s="175">
        <v>757</v>
      </c>
      <c r="H53" s="175">
        <v>497</v>
      </c>
      <c r="I53" s="142"/>
    </row>
    <row r="54" spans="1:9" ht="11.1" customHeight="1">
      <c r="A54" s="101">
        <f>IF(D54&lt;&gt;"",COUNTA($D$8:D54),"")</f>
        <v>39</v>
      </c>
      <c r="B54" s="173" t="s">
        <v>215</v>
      </c>
      <c r="C54" s="175">
        <v>41261</v>
      </c>
      <c r="D54" s="175">
        <v>21244</v>
      </c>
      <c r="E54" s="175">
        <v>20017</v>
      </c>
      <c r="F54" s="175">
        <v>39013</v>
      </c>
      <c r="G54" s="175">
        <v>2247</v>
      </c>
      <c r="H54" s="175">
        <v>1271</v>
      </c>
      <c r="I54" s="121"/>
    </row>
  </sheetData>
  <mergeCells count="14">
    <mergeCell ref="C23:H23"/>
    <mergeCell ref="C39:H39"/>
    <mergeCell ref="A1:B1"/>
    <mergeCell ref="C1:H1"/>
    <mergeCell ref="A2:A5"/>
    <mergeCell ref="B2:B5"/>
    <mergeCell ref="C2:C5"/>
    <mergeCell ref="D2:H2"/>
    <mergeCell ref="D3:D5"/>
    <mergeCell ref="E3:E5"/>
    <mergeCell ref="F3:F5"/>
    <mergeCell ref="G3:G5"/>
    <mergeCell ref="H3:H5"/>
    <mergeCell ref="C7:H7"/>
  </mergeCells>
  <conditionalFormatting sqref="C8:H8 C23:H23 C39:H54">
    <cfRule type="cellIs" dxfId="8" priority="4" stopIfTrue="1" operator="between">
      <formula>0.1</formula>
      <formula>2.9</formula>
    </cfRule>
  </conditionalFormatting>
  <conditionalFormatting sqref="C9:H22">
    <cfRule type="cellIs" dxfId="7" priority="3" stopIfTrue="1" operator="between">
      <formula>0.1</formula>
      <formula>2.9</formula>
    </cfRule>
  </conditionalFormatting>
  <conditionalFormatting sqref="C24:H24">
    <cfRule type="cellIs" dxfId="6" priority="2" stopIfTrue="1" operator="between">
      <formula>0.1</formula>
      <formula>2.9</formula>
    </cfRule>
  </conditionalFormatting>
  <conditionalFormatting sqref="C25:H38">
    <cfRule type="cellIs" dxfId="5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41&amp;R&amp;"-,Standard"&amp;7&amp;P</oddFooter>
    <evenFooter>&amp;L&amp;"-,Standard"&amp;7&amp;P&amp;R&amp;"-,Standard"&amp;7StatA MV, Statistischer Bericht A653 2024 41</even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3"/>
  <sheetViews>
    <sheetView zoomScale="140" zoomScaleNormal="140" workbookViewId="0">
      <pane xSplit="3" ySplit="6" topLeftCell="D7" activePane="bottomRight" state="frozen"/>
      <selection sqref="A1:B1"/>
      <selection pane="topRight" sqref="A1:B1"/>
      <selection pane="bottomLeft" sqref="A1:B1"/>
      <selection pane="bottomRight" activeCell="D7" sqref="D7:I7"/>
    </sheetView>
  </sheetViews>
  <sheetFormatPr baseColWidth="10" defaultColWidth="10.42578125" defaultRowHeight="11.45" customHeight="1"/>
  <cols>
    <col min="1" max="1" width="3.140625" style="93" customWidth="1"/>
    <col min="2" max="2" width="4.5703125" style="93" customWidth="1"/>
    <col min="3" max="3" width="40.42578125" style="103" customWidth="1"/>
    <col min="4" max="15" width="7.28515625" style="93" customWidth="1"/>
    <col min="16" max="250" width="11.42578125" style="93" customWidth="1"/>
    <col min="251" max="251" width="6.140625" style="93" customWidth="1"/>
    <col min="252" max="252" width="33.7109375" style="93" customWidth="1"/>
    <col min="253" max="16384" width="10.42578125" style="93"/>
  </cols>
  <sheetData>
    <row r="1" spans="1:17" s="152" customFormat="1" ht="54" customHeight="1">
      <c r="A1" s="274" t="s">
        <v>120</v>
      </c>
      <c r="B1" s="275"/>
      <c r="C1" s="275"/>
      <c r="D1" s="276" t="s">
        <v>398</v>
      </c>
      <c r="E1" s="276"/>
      <c r="F1" s="276"/>
      <c r="G1" s="276"/>
      <c r="H1" s="276"/>
      <c r="I1" s="277"/>
      <c r="J1" s="321" t="s">
        <v>398</v>
      </c>
      <c r="K1" s="276"/>
      <c r="L1" s="276"/>
      <c r="M1" s="276"/>
      <c r="N1" s="276"/>
      <c r="O1" s="277"/>
    </row>
    <row r="2" spans="1:17" ht="11.45" customHeight="1">
      <c r="A2" s="278" t="s">
        <v>83</v>
      </c>
      <c r="B2" s="280" t="s">
        <v>190</v>
      </c>
      <c r="C2" s="280" t="s">
        <v>54</v>
      </c>
      <c r="D2" s="301" t="s">
        <v>65</v>
      </c>
      <c r="E2" s="301" t="s">
        <v>66</v>
      </c>
      <c r="F2" s="301" t="s">
        <v>294</v>
      </c>
      <c r="G2" s="154" t="s">
        <v>55</v>
      </c>
      <c r="H2" s="301" t="s">
        <v>114</v>
      </c>
      <c r="I2" s="309" t="s">
        <v>159</v>
      </c>
      <c r="J2" s="155" t="s">
        <v>55</v>
      </c>
      <c r="K2" s="301" t="s">
        <v>160</v>
      </c>
      <c r="L2" s="154" t="s">
        <v>55</v>
      </c>
      <c r="M2" s="301" t="s">
        <v>295</v>
      </c>
      <c r="N2" s="154" t="s">
        <v>55</v>
      </c>
      <c r="O2" s="309" t="s">
        <v>161</v>
      </c>
    </row>
    <row r="3" spans="1:17" ht="11.45" customHeight="1">
      <c r="A3" s="287"/>
      <c r="B3" s="281"/>
      <c r="C3" s="281"/>
      <c r="D3" s="303"/>
      <c r="E3" s="303"/>
      <c r="F3" s="303"/>
      <c r="G3" s="314" t="s">
        <v>158</v>
      </c>
      <c r="H3" s="303"/>
      <c r="I3" s="308"/>
      <c r="J3" s="316" t="s">
        <v>78</v>
      </c>
      <c r="K3" s="303"/>
      <c r="L3" s="312" t="s">
        <v>79</v>
      </c>
      <c r="M3" s="303"/>
      <c r="N3" s="314" t="s">
        <v>293</v>
      </c>
      <c r="O3" s="308"/>
    </row>
    <row r="4" spans="1:17" ht="11.45" customHeight="1">
      <c r="A4" s="287"/>
      <c r="B4" s="281"/>
      <c r="C4" s="281"/>
      <c r="D4" s="303"/>
      <c r="E4" s="303"/>
      <c r="F4" s="303"/>
      <c r="G4" s="315"/>
      <c r="H4" s="303"/>
      <c r="I4" s="308"/>
      <c r="J4" s="317"/>
      <c r="K4" s="303"/>
      <c r="L4" s="313"/>
      <c r="M4" s="303"/>
      <c r="N4" s="315"/>
      <c r="O4" s="308"/>
    </row>
    <row r="5" spans="1:17" ht="11.45" customHeight="1">
      <c r="A5" s="287"/>
      <c r="B5" s="281"/>
      <c r="C5" s="281"/>
      <c r="D5" s="303"/>
      <c r="E5" s="303"/>
      <c r="F5" s="303"/>
      <c r="G5" s="315"/>
      <c r="H5" s="303"/>
      <c r="I5" s="308"/>
      <c r="J5" s="317"/>
      <c r="K5" s="303"/>
      <c r="L5" s="313"/>
      <c r="M5" s="303"/>
      <c r="N5" s="315"/>
      <c r="O5" s="308"/>
    </row>
    <row r="6" spans="1:17" s="99" customFormat="1" ht="11.45" customHeight="1">
      <c r="A6" s="106">
        <v>1</v>
      </c>
      <c r="B6" s="95">
        <v>2</v>
      </c>
      <c r="C6" s="96">
        <v>3</v>
      </c>
      <c r="D6" s="95">
        <v>4</v>
      </c>
      <c r="E6" s="95">
        <v>5</v>
      </c>
      <c r="F6" s="96">
        <v>6</v>
      </c>
      <c r="G6" s="95">
        <v>7</v>
      </c>
      <c r="H6" s="95">
        <v>8</v>
      </c>
      <c r="I6" s="104">
        <v>9</v>
      </c>
      <c r="J6" s="106">
        <v>10</v>
      </c>
      <c r="K6" s="96">
        <v>11</v>
      </c>
      <c r="L6" s="96">
        <v>12</v>
      </c>
      <c r="M6" s="96">
        <v>13</v>
      </c>
      <c r="N6" s="96">
        <v>14</v>
      </c>
      <c r="O6" s="104">
        <v>15</v>
      </c>
    </row>
    <row r="7" spans="1:17" ht="20.100000000000001" customHeight="1">
      <c r="A7" s="129"/>
      <c r="B7" s="156"/>
      <c r="C7" s="157"/>
      <c r="D7" s="318" t="s">
        <v>1</v>
      </c>
      <c r="E7" s="319"/>
      <c r="F7" s="319"/>
      <c r="G7" s="319"/>
      <c r="H7" s="319"/>
      <c r="I7" s="319"/>
      <c r="J7" s="320" t="s">
        <v>1</v>
      </c>
      <c r="K7" s="319"/>
      <c r="L7" s="319"/>
      <c r="M7" s="319"/>
      <c r="N7" s="319"/>
      <c r="O7" s="319"/>
    </row>
    <row r="8" spans="1:17" ht="11.1" customHeight="1">
      <c r="A8" s="101">
        <f>IF(E8&lt;&gt;"",COUNTA($E8:E$8),"")</f>
        <v>1</v>
      </c>
      <c r="B8" s="162" t="s">
        <v>50</v>
      </c>
      <c r="C8" s="158" t="s">
        <v>298</v>
      </c>
      <c r="D8" s="216">
        <v>82673</v>
      </c>
      <c r="E8" s="216">
        <v>36563</v>
      </c>
      <c r="F8" s="216">
        <v>95538</v>
      </c>
      <c r="G8" s="216">
        <v>22979</v>
      </c>
      <c r="H8" s="216">
        <v>83862</v>
      </c>
      <c r="I8" s="216">
        <v>82522</v>
      </c>
      <c r="J8" s="216">
        <v>20519</v>
      </c>
      <c r="K8" s="216">
        <v>63009</v>
      </c>
      <c r="L8" s="216">
        <v>15479</v>
      </c>
      <c r="M8" s="216">
        <v>84730</v>
      </c>
      <c r="N8" s="216">
        <v>23756</v>
      </c>
      <c r="O8" s="216">
        <v>85980</v>
      </c>
    </row>
    <row r="9" spans="1:17" ht="6" customHeight="1">
      <c r="A9" s="101" t="str">
        <f>IF(E9&lt;&gt;"",COUNTA($E$8:E9),"")</f>
        <v/>
      </c>
      <c r="B9" s="159"/>
      <c r="C9" s="160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</row>
    <row r="10" spans="1:17" ht="10.5" customHeight="1">
      <c r="A10" s="101">
        <f>IF(E10&lt;&gt;"",COUNTA($E$8:E10),"")</f>
        <v>2</v>
      </c>
      <c r="B10" s="159" t="s">
        <v>6</v>
      </c>
      <c r="C10" s="159" t="s">
        <v>218</v>
      </c>
      <c r="D10" s="217">
        <v>144</v>
      </c>
      <c r="E10" s="217">
        <v>122</v>
      </c>
      <c r="F10" s="217">
        <v>2604</v>
      </c>
      <c r="G10" s="217">
        <v>77</v>
      </c>
      <c r="H10" s="217">
        <v>2462</v>
      </c>
      <c r="I10" s="217">
        <v>1724</v>
      </c>
      <c r="J10" s="217">
        <v>31</v>
      </c>
      <c r="K10" s="217">
        <v>1413</v>
      </c>
      <c r="L10" s="217">
        <v>68</v>
      </c>
      <c r="M10" s="217">
        <v>1971</v>
      </c>
      <c r="N10" s="217">
        <v>60</v>
      </c>
      <c r="O10" s="217">
        <v>3379</v>
      </c>
      <c r="P10" s="130"/>
      <c r="Q10" s="130"/>
    </row>
    <row r="11" spans="1:17" ht="10.5" customHeight="1">
      <c r="A11" s="101">
        <f>IF(E11&lt;&gt;"",COUNTA($E$8:E11),"")</f>
        <v>3</v>
      </c>
      <c r="B11" s="159" t="s">
        <v>8</v>
      </c>
      <c r="C11" s="159" t="s">
        <v>149</v>
      </c>
      <c r="D11" s="217">
        <v>9472</v>
      </c>
      <c r="E11" s="217">
        <v>4463</v>
      </c>
      <c r="F11" s="217">
        <v>12788</v>
      </c>
      <c r="G11" s="217">
        <v>2908</v>
      </c>
      <c r="H11" s="217">
        <v>10908</v>
      </c>
      <c r="I11" s="217">
        <v>7273</v>
      </c>
      <c r="J11" s="217">
        <v>1565</v>
      </c>
      <c r="K11" s="217">
        <v>12588</v>
      </c>
      <c r="L11" s="217">
        <v>3165</v>
      </c>
      <c r="M11" s="217">
        <v>9154</v>
      </c>
      <c r="N11" s="217">
        <v>2184</v>
      </c>
      <c r="O11" s="217">
        <v>18480</v>
      </c>
      <c r="P11" s="130"/>
    </row>
    <row r="12" spans="1:17" ht="10.5" customHeight="1">
      <c r="A12" s="101">
        <f>IF(E12&lt;&gt;"",COUNTA($E$8:E12),"")</f>
        <v>4</v>
      </c>
      <c r="B12" s="159" t="s">
        <v>10</v>
      </c>
      <c r="C12" s="159" t="s">
        <v>150</v>
      </c>
      <c r="D12" s="217">
        <v>7800</v>
      </c>
      <c r="E12" s="217">
        <v>3545</v>
      </c>
      <c r="F12" s="217">
        <v>10446</v>
      </c>
      <c r="G12" s="217">
        <v>2379</v>
      </c>
      <c r="H12" s="217">
        <v>8836</v>
      </c>
      <c r="I12" s="217">
        <v>5592</v>
      </c>
      <c r="J12" s="217">
        <v>1202</v>
      </c>
      <c r="K12" s="217">
        <v>10912</v>
      </c>
      <c r="L12" s="217">
        <v>2857</v>
      </c>
      <c r="M12" s="217">
        <v>7556</v>
      </c>
      <c r="N12" s="217">
        <v>1891</v>
      </c>
      <c r="O12" s="217">
        <v>16327</v>
      </c>
      <c r="P12" s="130"/>
    </row>
    <row r="13" spans="1:17" ht="10.5" customHeight="1">
      <c r="A13" s="101">
        <f>IF(E13&lt;&gt;"",COUNTA($E$8:E13),"")</f>
        <v>5</v>
      </c>
      <c r="B13" s="159" t="s">
        <v>20</v>
      </c>
      <c r="C13" s="159" t="s">
        <v>163</v>
      </c>
      <c r="D13" s="217">
        <v>3681</v>
      </c>
      <c r="E13" s="217">
        <v>2079</v>
      </c>
      <c r="F13" s="217">
        <v>7255</v>
      </c>
      <c r="G13" s="217">
        <v>1093</v>
      </c>
      <c r="H13" s="217">
        <v>6510</v>
      </c>
      <c r="I13" s="217">
        <v>6701</v>
      </c>
      <c r="J13" s="217">
        <v>1320</v>
      </c>
      <c r="K13" s="217">
        <v>5288</v>
      </c>
      <c r="L13" s="217">
        <v>944</v>
      </c>
      <c r="M13" s="217">
        <v>6586</v>
      </c>
      <c r="N13" s="217">
        <v>1382</v>
      </c>
      <c r="O13" s="217">
        <v>7048</v>
      </c>
      <c r="P13" s="130"/>
    </row>
    <row r="14" spans="1:17" ht="10.5" customHeight="1">
      <c r="A14" s="101">
        <f>IF(E14&lt;&gt;"",COUNTA($E$8:E14),"")</f>
        <v>6</v>
      </c>
      <c r="B14" s="159" t="s">
        <v>23</v>
      </c>
      <c r="C14" s="159" t="s">
        <v>151</v>
      </c>
      <c r="D14" s="217">
        <v>20047</v>
      </c>
      <c r="E14" s="217">
        <v>7383</v>
      </c>
      <c r="F14" s="217">
        <v>23178</v>
      </c>
      <c r="G14" s="217">
        <v>5285</v>
      </c>
      <c r="H14" s="217">
        <v>21021</v>
      </c>
      <c r="I14" s="217">
        <v>24116</v>
      </c>
      <c r="J14" s="217">
        <v>4807</v>
      </c>
      <c r="K14" s="217">
        <v>13779</v>
      </c>
      <c r="L14" s="217">
        <v>3431</v>
      </c>
      <c r="M14" s="217">
        <v>18022</v>
      </c>
      <c r="N14" s="217">
        <v>3827</v>
      </c>
      <c r="O14" s="217">
        <v>18481</v>
      </c>
      <c r="P14" s="130"/>
    </row>
    <row r="15" spans="1:17" ht="10.5" customHeight="1">
      <c r="A15" s="101">
        <f>IF(E15&lt;&gt;"",COUNTA($E$8:E15),"")</f>
        <v>7</v>
      </c>
      <c r="B15" s="159" t="s">
        <v>27</v>
      </c>
      <c r="C15" s="159" t="s">
        <v>164</v>
      </c>
      <c r="D15" s="217">
        <v>3114</v>
      </c>
      <c r="E15" s="217">
        <v>1489</v>
      </c>
      <c r="F15" s="217">
        <v>1513</v>
      </c>
      <c r="G15" s="217">
        <v>593</v>
      </c>
      <c r="H15" s="217">
        <v>1566</v>
      </c>
      <c r="I15" s="217">
        <v>1165</v>
      </c>
      <c r="J15" s="217">
        <v>495</v>
      </c>
      <c r="K15" s="217">
        <v>1018</v>
      </c>
      <c r="L15" s="217">
        <v>294</v>
      </c>
      <c r="M15" s="217">
        <v>1157</v>
      </c>
      <c r="N15" s="217">
        <v>558</v>
      </c>
      <c r="O15" s="217">
        <v>1307</v>
      </c>
      <c r="P15" s="130"/>
    </row>
    <row r="16" spans="1:17" ht="10.5" customHeight="1">
      <c r="A16" s="101">
        <f>IF(E16&lt;&gt;"",COUNTA($E$8:E16),"")</f>
        <v>8</v>
      </c>
      <c r="B16" s="159" t="s">
        <v>30</v>
      </c>
      <c r="C16" s="159" t="s">
        <v>188</v>
      </c>
      <c r="D16" s="217">
        <v>1542</v>
      </c>
      <c r="E16" s="217">
        <v>707</v>
      </c>
      <c r="F16" s="217">
        <v>1333</v>
      </c>
      <c r="G16" s="217">
        <v>346</v>
      </c>
      <c r="H16" s="217">
        <v>1330</v>
      </c>
      <c r="I16" s="217">
        <v>923</v>
      </c>
      <c r="J16" s="217">
        <v>267</v>
      </c>
      <c r="K16" s="217">
        <v>988</v>
      </c>
      <c r="L16" s="217">
        <v>229</v>
      </c>
      <c r="M16" s="217">
        <v>1085</v>
      </c>
      <c r="N16" s="217">
        <v>323</v>
      </c>
      <c r="O16" s="217">
        <v>1247</v>
      </c>
      <c r="P16" s="130"/>
    </row>
    <row r="17" spans="1:17" ht="10.5" customHeight="1">
      <c r="A17" s="101">
        <f>IF(E17&lt;&gt;"",COUNTA($E$8:E17),"")</f>
        <v>9</v>
      </c>
      <c r="B17" s="159" t="s">
        <v>32</v>
      </c>
      <c r="C17" s="159" t="s">
        <v>165</v>
      </c>
      <c r="D17" s="217">
        <v>1366</v>
      </c>
      <c r="E17" s="217">
        <v>423</v>
      </c>
      <c r="F17" s="217">
        <v>1111</v>
      </c>
      <c r="G17" s="217">
        <v>288</v>
      </c>
      <c r="H17" s="217">
        <v>1353</v>
      </c>
      <c r="I17" s="217">
        <v>1413</v>
      </c>
      <c r="J17" s="217">
        <v>296</v>
      </c>
      <c r="K17" s="217">
        <v>718</v>
      </c>
      <c r="L17" s="217">
        <v>185</v>
      </c>
      <c r="M17" s="217">
        <v>1148</v>
      </c>
      <c r="N17" s="217">
        <v>282</v>
      </c>
      <c r="O17" s="217">
        <v>744</v>
      </c>
      <c r="P17" s="130"/>
    </row>
    <row r="18" spans="1:17" s="113" customFormat="1" ht="21" customHeight="1">
      <c r="A18" s="101">
        <f>IF(E18&lt;&gt;"",COUNTA($E$8:E18),"")</f>
        <v>10</v>
      </c>
      <c r="B18" s="161" t="s">
        <v>49</v>
      </c>
      <c r="C18" s="159" t="s">
        <v>194</v>
      </c>
      <c r="D18" s="217">
        <v>13726</v>
      </c>
      <c r="E18" s="217">
        <v>5741</v>
      </c>
      <c r="F18" s="217">
        <v>10685</v>
      </c>
      <c r="G18" s="217">
        <v>3363</v>
      </c>
      <c r="H18" s="217">
        <v>10069</v>
      </c>
      <c r="I18" s="217">
        <v>9325</v>
      </c>
      <c r="J18" s="217">
        <v>3082</v>
      </c>
      <c r="K18" s="217">
        <v>6379</v>
      </c>
      <c r="L18" s="217">
        <v>2004</v>
      </c>
      <c r="M18" s="217">
        <v>10878</v>
      </c>
      <c r="N18" s="217">
        <v>3940</v>
      </c>
      <c r="O18" s="217">
        <v>8629</v>
      </c>
      <c r="P18" s="130"/>
    </row>
    <row r="19" spans="1:17" s="103" customFormat="1" ht="21" customHeight="1">
      <c r="A19" s="101">
        <f>IF(E19&lt;&gt;"",COUNTA($E$8:E19),"")</f>
        <v>11</v>
      </c>
      <c r="B19" s="161" t="s">
        <v>38</v>
      </c>
      <c r="C19" s="159" t="s">
        <v>189</v>
      </c>
      <c r="D19" s="217">
        <v>25949</v>
      </c>
      <c r="E19" s="217">
        <v>12601</v>
      </c>
      <c r="F19" s="217">
        <v>31388</v>
      </c>
      <c r="G19" s="217">
        <v>8071</v>
      </c>
      <c r="H19" s="217">
        <v>25930</v>
      </c>
      <c r="I19" s="217">
        <v>26567</v>
      </c>
      <c r="J19" s="217">
        <v>7738</v>
      </c>
      <c r="K19" s="217">
        <v>18859</v>
      </c>
      <c r="L19" s="217">
        <v>4523</v>
      </c>
      <c r="M19" s="217">
        <v>31546</v>
      </c>
      <c r="N19" s="217">
        <v>10163</v>
      </c>
      <c r="O19" s="217">
        <v>24300</v>
      </c>
      <c r="P19" s="130"/>
    </row>
    <row r="20" spans="1:17" s="103" customFormat="1" ht="21" customHeight="1">
      <c r="A20" s="101">
        <f>IF(E20&lt;&gt;"",COUNTA($E$8:E20),"")</f>
        <v>12</v>
      </c>
      <c r="B20" s="161" t="s">
        <v>43</v>
      </c>
      <c r="C20" s="159" t="s">
        <v>195</v>
      </c>
      <c r="D20" s="217">
        <v>3628</v>
      </c>
      <c r="E20" s="217">
        <v>1553</v>
      </c>
      <c r="F20" s="217">
        <v>3681</v>
      </c>
      <c r="G20" s="217">
        <v>955</v>
      </c>
      <c r="H20" s="217">
        <v>2708</v>
      </c>
      <c r="I20" s="217">
        <v>3311</v>
      </c>
      <c r="J20" s="217">
        <v>917</v>
      </c>
      <c r="K20" s="217">
        <v>1976</v>
      </c>
      <c r="L20" s="217">
        <v>636</v>
      </c>
      <c r="M20" s="217">
        <v>3178</v>
      </c>
      <c r="N20" s="217">
        <v>1037</v>
      </c>
      <c r="O20" s="217">
        <v>2361</v>
      </c>
      <c r="P20" s="130"/>
    </row>
    <row r="21" spans="1:17" ht="11.1" customHeight="1">
      <c r="A21" s="101" t="str">
        <f>IF(E21&lt;&gt;"",COUNTA($E$8:E21),"")</f>
        <v/>
      </c>
      <c r="B21" s="160"/>
      <c r="C21" s="162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</row>
    <row r="22" spans="1:17" ht="10.5" customHeight="1">
      <c r="A22" s="101">
        <f>IF(E22&lt;&gt;"",COUNTA($E$8:E22),"")</f>
        <v>13</v>
      </c>
      <c r="B22" s="160"/>
      <c r="C22" s="159" t="s">
        <v>56</v>
      </c>
      <c r="D22" s="217">
        <v>1725</v>
      </c>
      <c r="E22" s="217">
        <v>906</v>
      </c>
      <c r="F22" s="217">
        <v>2890</v>
      </c>
      <c r="G22" s="217">
        <v>798</v>
      </c>
      <c r="H22" s="217">
        <v>2205</v>
      </c>
      <c r="I22" s="217">
        <v>2399</v>
      </c>
      <c r="J22" s="217">
        <v>594</v>
      </c>
      <c r="K22" s="217">
        <v>1829</v>
      </c>
      <c r="L22" s="217">
        <v>434</v>
      </c>
      <c r="M22" s="217">
        <v>2457</v>
      </c>
      <c r="N22" s="217">
        <v>484</v>
      </c>
      <c r="O22" s="217">
        <v>2331</v>
      </c>
      <c r="P22" s="130"/>
      <c r="Q22" s="130"/>
    </row>
    <row r="23" spans="1:17" ht="10.5" customHeight="1">
      <c r="A23" s="101">
        <f>IF(E23&lt;&gt;"",COUNTA($E$8:E23),"")</f>
        <v>14</v>
      </c>
      <c r="B23" s="160"/>
      <c r="C23" s="159" t="s">
        <v>57</v>
      </c>
      <c r="D23" s="217">
        <v>7066</v>
      </c>
      <c r="E23" s="217">
        <v>2975</v>
      </c>
      <c r="F23" s="217">
        <v>6383</v>
      </c>
      <c r="G23" s="217">
        <v>2076</v>
      </c>
      <c r="H23" s="217">
        <v>4570</v>
      </c>
      <c r="I23" s="217">
        <v>5434</v>
      </c>
      <c r="J23" s="217">
        <v>1686</v>
      </c>
      <c r="K23" s="217">
        <v>3930</v>
      </c>
      <c r="L23" s="217">
        <v>1237</v>
      </c>
      <c r="M23" s="217">
        <v>5643</v>
      </c>
      <c r="N23" s="217">
        <v>1851</v>
      </c>
      <c r="O23" s="217">
        <v>5034</v>
      </c>
      <c r="P23" s="130"/>
    </row>
    <row r="24" spans="1:17" ht="10.5" customHeight="1">
      <c r="A24" s="101">
        <f>IF(E24&lt;&gt;"",COUNTA($E$8:E24),"")</f>
        <v>15</v>
      </c>
      <c r="B24" s="160"/>
      <c r="C24" s="159" t="s">
        <v>58</v>
      </c>
      <c r="D24" s="217">
        <v>9237</v>
      </c>
      <c r="E24" s="217">
        <v>2970</v>
      </c>
      <c r="F24" s="217">
        <v>5848</v>
      </c>
      <c r="G24" s="217">
        <v>1855</v>
      </c>
      <c r="H24" s="217">
        <v>4536</v>
      </c>
      <c r="I24" s="217">
        <v>5238</v>
      </c>
      <c r="J24" s="217">
        <v>1717</v>
      </c>
      <c r="K24" s="217">
        <v>3786</v>
      </c>
      <c r="L24" s="217">
        <v>1273</v>
      </c>
      <c r="M24" s="217">
        <v>5922</v>
      </c>
      <c r="N24" s="217">
        <v>2647</v>
      </c>
      <c r="O24" s="217">
        <v>5081</v>
      </c>
      <c r="P24" s="130"/>
    </row>
    <row r="25" spans="1:17" ht="10.5" customHeight="1">
      <c r="A25" s="101">
        <f>IF(E25&lt;&gt;"",COUNTA($E$8:E25),"")</f>
        <v>16</v>
      </c>
      <c r="B25" s="160"/>
      <c r="C25" s="159" t="s">
        <v>59</v>
      </c>
      <c r="D25" s="217">
        <v>9824</v>
      </c>
      <c r="E25" s="217">
        <v>3662</v>
      </c>
      <c r="F25" s="217">
        <v>7761</v>
      </c>
      <c r="G25" s="217">
        <v>2080</v>
      </c>
      <c r="H25" s="217">
        <v>6945</v>
      </c>
      <c r="I25" s="217">
        <v>7002</v>
      </c>
      <c r="J25" s="217">
        <v>1911</v>
      </c>
      <c r="K25" s="217">
        <v>5437</v>
      </c>
      <c r="L25" s="217">
        <v>1481</v>
      </c>
      <c r="M25" s="217">
        <v>7553</v>
      </c>
      <c r="N25" s="217">
        <v>2977</v>
      </c>
      <c r="O25" s="217">
        <v>7249</v>
      </c>
      <c r="P25" s="130"/>
    </row>
    <row r="26" spans="1:17" ht="10.5" customHeight="1">
      <c r="A26" s="101">
        <f>IF(E26&lt;&gt;"",COUNTA($E$8:E26),"")</f>
        <v>17</v>
      </c>
      <c r="B26" s="160"/>
      <c r="C26" s="159" t="s">
        <v>60</v>
      </c>
      <c r="D26" s="217">
        <v>11916</v>
      </c>
      <c r="E26" s="217">
        <v>4932</v>
      </c>
      <c r="F26" s="217">
        <v>12135</v>
      </c>
      <c r="G26" s="217">
        <v>2969</v>
      </c>
      <c r="H26" s="217">
        <v>11351</v>
      </c>
      <c r="I26" s="217">
        <v>10678</v>
      </c>
      <c r="J26" s="217">
        <v>2652</v>
      </c>
      <c r="K26" s="217">
        <v>8415</v>
      </c>
      <c r="L26" s="217">
        <v>2035</v>
      </c>
      <c r="M26" s="217">
        <v>11200</v>
      </c>
      <c r="N26" s="217">
        <v>3641</v>
      </c>
      <c r="O26" s="217">
        <v>11235</v>
      </c>
      <c r="P26" s="130"/>
    </row>
    <row r="27" spans="1:17" ht="10.5" customHeight="1">
      <c r="A27" s="101">
        <f>IF(E27&lt;&gt;"",COUNTA($E$8:E27),"")</f>
        <v>18</v>
      </c>
      <c r="B27" s="160"/>
      <c r="C27" s="159" t="s">
        <v>61</v>
      </c>
      <c r="D27" s="217">
        <v>10081</v>
      </c>
      <c r="E27" s="217">
        <v>4598</v>
      </c>
      <c r="F27" s="217">
        <v>11906</v>
      </c>
      <c r="G27" s="217">
        <v>2773</v>
      </c>
      <c r="H27" s="217">
        <v>11241</v>
      </c>
      <c r="I27" s="217">
        <v>10503</v>
      </c>
      <c r="J27" s="217">
        <v>2688</v>
      </c>
      <c r="K27" s="217">
        <v>8365</v>
      </c>
      <c r="L27" s="217">
        <v>1986</v>
      </c>
      <c r="M27" s="217">
        <v>10745</v>
      </c>
      <c r="N27" s="217">
        <v>3042</v>
      </c>
      <c r="O27" s="217">
        <v>10987</v>
      </c>
      <c r="P27" s="130"/>
    </row>
    <row r="28" spans="1:17" ht="10.5" customHeight="1">
      <c r="A28" s="101">
        <f>IF(E28&lt;&gt;"",COUNTA($E$8:E28),"")</f>
        <v>19</v>
      </c>
      <c r="B28" s="160"/>
      <c r="C28" s="159" t="s">
        <v>62</v>
      </c>
      <c r="D28" s="217">
        <v>7721</v>
      </c>
      <c r="E28" s="217">
        <v>3870</v>
      </c>
      <c r="F28" s="217">
        <v>10391</v>
      </c>
      <c r="G28" s="217">
        <v>2394</v>
      </c>
      <c r="H28" s="217">
        <v>9253</v>
      </c>
      <c r="I28" s="217">
        <v>8888</v>
      </c>
      <c r="J28" s="217">
        <v>2202</v>
      </c>
      <c r="K28" s="217">
        <v>7008</v>
      </c>
      <c r="L28" s="217">
        <v>1637</v>
      </c>
      <c r="M28" s="217">
        <v>9035</v>
      </c>
      <c r="N28" s="217">
        <v>2317</v>
      </c>
      <c r="O28" s="217">
        <v>9364</v>
      </c>
      <c r="P28" s="130"/>
    </row>
    <row r="29" spans="1:17" ht="10.5" customHeight="1">
      <c r="A29" s="101">
        <f>IF(E29&lt;&gt;"",COUNTA($E$8:E29),"")</f>
        <v>20</v>
      </c>
      <c r="B29" s="160"/>
      <c r="C29" s="159" t="s">
        <v>63</v>
      </c>
      <c r="D29" s="217">
        <v>7455</v>
      </c>
      <c r="E29" s="217">
        <v>3836</v>
      </c>
      <c r="F29" s="217">
        <v>10972</v>
      </c>
      <c r="G29" s="217">
        <v>2340</v>
      </c>
      <c r="H29" s="217">
        <v>9557</v>
      </c>
      <c r="I29" s="217">
        <v>9217</v>
      </c>
      <c r="J29" s="217">
        <v>2154</v>
      </c>
      <c r="K29" s="217">
        <v>7221</v>
      </c>
      <c r="L29" s="217">
        <v>1554</v>
      </c>
      <c r="M29" s="217">
        <v>9237</v>
      </c>
      <c r="N29" s="217">
        <v>2079</v>
      </c>
      <c r="O29" s="217">
        <v>10175</v>
      </c>
      <c r="P29" s="130"/>
    </row>
    <row r="30" spans="1:17" ht="10.5" customHeight="1">
      <c r="A30" s="101">
        <f>IF(E30&lt;&gt;"",COUNTA($E$8:E30),"")</f>
        <v>21</v>
      </c>
      <c r="B30" s="160"/>
      <c r="C30" s="159" t="s">
        <v>64</v>
      </c>
      <c r="D30" s="217">
        <v>9112</v>
      </c>
      <c r="E30" s="217">
        <v>4445</v>
      </c>
      <c r="F30" s="217">
        <v>13915</v>
      </c>
      <c r="G30" s="217">
        <v>2823</v>
      </c>
      <c r="H30" s="217">
        <v>12386</v>
      </c>
      <c r="I30" s="217">
        <v>11910</v>
      </c>
      <c r="J30" s="217">
        <v>2543</v>
      </c>
      <c r="K30" s="217">
        <v>9026</v>
      </c>
      <c r="L30" s="217">
        <v>1987</v>
      </c>
      <c r="M30" s="217">
        <v>11538</v>
      </c>
      <c r="N30" s="217">
        <v>2372</v>
      </c>
      <c r="O30" s="217">
        <v>12651</v>
      </c>
      <c r="P30" s="130"/>
    </row>
    <row r="31" spans="1:17" ht="10.5" customHeight="1">
      <c r="A31" s="101">
        <f>IF(E31&lt;&gt;"",COUNTA($E$8:E31),"")</f>
        <v>22</v>
      </c>
      <c r="B31" s="160"/>
      <c r="C31" s="159" t="s">
        <v>52</v>
      </c>
      <c r="D31" s="217">
        <v>7500</v>
      </c>
      <c r="E31" s="217">
        <v>3808</v>
      </c>
      <c r="F31" s="217">
        <v>11904</v>
      </c>
      <c r="G31" s="217">
        <v>2560</v>
      </c>
      <c r="H31" s="217">
        <v>10516</v>
      </c>
      <c r="I31" s="217">
        <v>9979</v>
      </c>
      <c r="J31" s="217">
        <v>2113</v>
      </c>
      <c r="K31" s="217">
        <v>7051</v>
      </c>
      <c r="L31" s="217">
        <v>1639</v>
      </c>
      <c r="M31" s="217">
        <v>10129</v>
      </c>
      <c r="N31" s="217">
        <v>2069</v>
      </c>
      <c r="O31" s="217">
        <v>10560</v>
      </c>
      <c r="P31" s="130"/>
    </row>
    <row r="32" spans="1:17" ht="10.5" customHeight="1">
      <c r="A32" s="101">
        <f>IF(E32&lt;&gt;"",COUNTA($E$8:E32),"")</f>
        <v>23</v>
      </c>
      <c r="B32" s="160"/>
      <c r="C32" s="159" t="s">
        <v>53</v>
      </c>
      <c r="D32" s="217">
        <v>1036</v>
      </c>
      <c r="E32" s="217">
        <v>561</v>
      </c>
      <c r="F32" s="217">
        <v>1433</v>
      </c>
      <c r="G32" s="217">
        <v>311</v>
      </c>
      <c r="H32" s="217">
        <v>1302</v>
      </c>
      <c r="I32" s="217">
        <v>1274</v>
      </c>
      <c r="J32" s="217">
        <v>259</v>
      </c>
      <c r="K32" s="217">
        <v>941</v>
      </c>
      <c r="L32" s="217">
        <v>216</v>
      </c>
      <c r="M32" s="217">
        <v>1271</v>
      </c>
      <c r="N32" s="217">
        <v>277</v>
      </c>
      <c r="O32" s="217">
        <v>1313</v>
      </c>
      <c r="P32" s="130"/>
    </row>
    <row r="33" spans="1:17" ht="20.100000000000001" customHeight="1">
      <c r="A33" s="101" t="str">
        <f>IF(E33&lt;&gt;"",COUNTA($E$8:E33),"")</f>
        <v/>
      </c>
      <c r="B33" s="160"/>
      <c r="C33" s="159"/>
      <c r="D33" s="294" t="s">
        <v>55</v>
      </c>
      <c r="E33" s="331"/>
      <c r="F33" s="331"/>
      <c r="G33" s="331"/>
      <c r="H33" s="331"/>
      <c r="I33" s="331"/>
      <c r="J33" s="297" t="s">
        <v>55</v>
      </c>
      <c r="K33" s="331"/>
      <c r="L33" s="331"/>
      <c r="M33" s="331"/>
      <c r="N33" s="331"/>
      <c r="O33" s="331"/>
      <c r="P33" s="130"/>
    </row>
    <row r="34" spans="1:17" ht="20.100000000000001" customHeight="1">
      <c r="A34" s="101" t="str">
        <f>IF(E34&lt;&gt;"",COUNTA($E$8:E34),"")</f>
        <v/>
      </c>
      <c r="B34" s="160"/>
      <c r="C34" s="159"/>
      <c r="D34" s="290" t="s">
        <v>216</v>
      </c>
      <c r="E34" s="311"/>
      <c r="F34" s="311"/>
      <c r="G34" s="311"/>
      <c r="H34" s="311"/>
      <c r="I34" s="311"/>
      <c r="J34" s="296" t="s">
        <v>216</v>
      </c>
      <c r="K34" s="311"/>
      <c r="L34" s="311"/>
      <c r="M34" s="311"/>
      <c r="N34" s="311"/>
      <c r="O34" s="311"/>
    </row>
    <row r="35" spans="1:17" ht="11.1" customHeight="1">
      <c r="A35" s="101">
        <f>IF(E35&lt;&gt;"",COUNTA($E$8:E35),"")</f>
        <v>24</v>
      </c>
      <c r="B35" s="162" t="s">
        <v>50</v>
      </c>
      <c r="C35" s="158" t="s">
        <v>298</v>
      </c>
      <c r="D35" s="216">
        <v>39783</v>
      </c>
      <c r="E35" s="216">
        <v>18160</v>
      </c>
      <c r="F35" s="216">
        <v>47075</v>
      </c>
      <c r="G35" s="216">
        <v>11322</v>
      </c>
      <c r="H35" s="216">
        <v>41881</v>
      </c>
      <c r="I35" s="216">
        <v>41335</v>
      </c>
      <c r="J35" s="216">
        <v>10134</v>
      </c>
      <c r="K35" s="216">
        <v>30560</v>
      </c>
      <c r="L35" s="216">
        <v>7379</v>
      </c>
      <c r="M35" s="216">
        <v>42295</v>
      </c>
      <c r="N35" s="216">
        <v>11898</v>
      </c>
      <c r="O35" s="216">
        <v>41261</v>
      </c>
    </row>
    <row r="36" spans="1:17" ht="6" customHeight="1">
      <c r="A36" s="101" t="str">
        <f>IF(E36&lt;&gt;"",COUNTA($E$8:E36),"")</f>
        <v/>
      </c>
      <c r="B36" s="159"/>
      <c r="C36" s="160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</row>
    <row r="37" spans="1:17" ht="10.5" customHeight="1">
      <c r="A37" s="101">
        <f>IF(E37&lt;&gt;"",COUNTA($E$8:E37),"")</f>
        <v>25</v>
      </c>
      <c r="B37" s="159" t="s">
        <v>6</v>
      </c>
      <c r="C37" s="159" t="s">
        <v>218</v>
      </c>
      <c r="D37" s="217">
        <v>50</v>
      </c>
      <c r="E37" s="217">
        <v>41</v>
      </c>
      <c r="F37" s="217">
        <v>675</v>
      </c>
      <c r="G37" s="217">
        <v>19</v>
      </c>
      <c r="H37" s="217">
        <v>662</v>
      </c>
      <c r="I37" s="217">
        <v>420</v>
      </c>
      <c r="J37" s="217">
        <v>5</v>
      </c>
      <c r="K37" s="217">
        <v>354</v>
      </c>
      <c r="L37" s="217">
        <v>29</v>
      </c>
      <c r="M37" s="217">
        <v>481</v>
      </c>
      <c r="N37" s="217">
        <v>17</v>
      </c>
      <c r="O37" s="217">
        <v>965</v>
      </c>
      <c r="P37" s="130"/>
      <c r="Q37" s="130"/>
    </row>
    <row r="38" spans="1:17" ht="10.5" customHeight="1">
      <c r="A38" s="101">
        <f>IF(E38&lt;&gt;"",COUNTA($E$8:E38),"")</f>
        <v>26</v>
      </c>
      <c r="B38" s="159" t="s">
        <v>8</v>
      </c>
      <c r="C38" s="159" t="s">
        <v>149</v>
      </c>
      <c r="D38" s="217">
        <v>2232</v>
      </c>
      <c r="E38" s="217">
        <v>1022</v>
      </c>
      <c r="F38" s="217">
        <v>3003</v>
      </c>
      <c r="G38" s="217">
        <v>587</v>
      </c>
      <c r="H38" s="217">
        <v>2660</v>
      </c>
      <c r="I38" s="217">
        <v>1761</v>
      </c>
      <c r="J38" s="217">
        <v>303</v>
      </c>
      <c r="K38" s="217">
        <v>3147</v>
      </c>
      <c r="L38" s="217">
        <v>618</v>
      </c>
      <c r="M38" s="217">
        <v>1984</v>
      </c>
      <c r="N38" s="217">
        <v>457</v>
      </c>
      <c r="O38" s="217">
        <v>5668</v>
      </c>
      <c r="P38" s="130"/>
    </row>
    <row r="39" spans="1:17" ht="10.5" customHeight="1">
      <c r="A39" s="101">
        <f>IF(E39&lt;&gt;"",COUNTA($E$8:E39),"")</f>
        <v>27</v>
      </c>
      <c r="B39" s="159" t="s">
        <v>10</v>
      </c>
      <c r="C39" s="159" t="s">
        <v>150</v>
      </c>
      <c r="D39" s="217">
        <v>1841</v>
      </c>
      <c r="E39" s="217">
        <v>743</v>
      </c>
      <c r="F39" s="217">
        <v>2499</v>
      </c>
      <c r="G39" s="217">
        <v>446</v>
      </c>
      <c r="H39" s="217">
        <v>2183</v>
      </c>
      <c r="I39" s="217">
        <v>1485</v>
      </c>
      <c r="J39" s="217">
        <v>253</v>
      </c>
      <c r="K39" s="217">
        <v>2756</v>
      </c>
      <c r="L39" s="217">
        <v>540</v>
      </c>
      <c r="M39" s="217">
        <v>1696</v>
      </c>
      <c r="N39" s="217">
        <v>399</v>
      </c>
      <c r="O39" s="217">
        <v>5190</v>
      </c>
      <c r="P39" s="130"/>
    </row>
    <row r="40" spans="1:17" ht="10.5" customHeight="1">
      <c r="A40" s="101">
        <f>IF(E40&lt;&gt;"",COUNTA($E$8:E40),"")</f>
        <v>28</v>
      </c>
      <c r="B40" s="159" t="s">
        <v>20</v>
      </c>
      <c r="C40" s="159" t="s">
        <v>163</v>
      </c>
      <c r="D40" s="217">
        <v>443</v>
      </c>
      <c r="E40" s="217">
        <v>200</v>
      </c>
      <c r="F40" s="217">
        <v>832</v>
      </c>
      <c r="G40" s="217">
        <v>146</v>
      </c>
      <c r="H40" s="217">
        <v>819</v>
      </c>
      <c r="I40" s="217">
        <v>740</v>
      </c>
      <c r="J40" s="217">
        <v>145</v>
      </c>
      <c r="K40" s="217">
        <v>571</v>
      </c>
      <c r="L40" s="217">
        <v>123</v>
      </c>
      <c r="M40" s="217">
        <v>700</v>
      </c>
      <c r="N40" s="217">
        <v>179</v>
      </c>
      <c r="O40" s="217">
        <v>805</v>
      </c>
      <c r="P40" s="130"/>
    </row>
    <row r="41" spans="1:17" ht="10.5" customHeight="1">
      <c r="A41" s="101">
        <f>IF(E41&lt;&gt;"",COUNTA($E$8:E41),"")</f>
        <v>29</v>
      </c>
      <c r="B41" s="159" t="s">
        <v>23</v>
      </c>
      <c r="C41" s="159" t="s">
        <v>151</v>
      </c>
      <c r="D41" s="217">
        <v>8666</v>
      </c>
      <c r="E41" s="217">
        <v>3323</v>
      </c>
      <c r="F41" s="217">
        <v>10201</v>
      </c>
      <c r="G41" s="217">
        <v>2263</v>
      </c>
      <c r="H41" s="217">
        <v>9563</v>
      </c>
      <c r="I41" s="217">
        <v>11720</v>
      </c>
      <c r="J41" s="217">
        <v>2201</v>
      </c>
      <c r="K41" s="217">
        <v>6544</v>
      </c>
      <c r="L41" s="217">
        <v>1727</v>
      </c>
      <c r="M41" s="217">
        <v>8572</v>
      </c>
      <c r="N41" s="217">
        <v>1785</v>
      </c>
      <c r="O41" s="217">
        <v>8115</v>
      </c>
      <c r="P41" s="130"/>
    </row>
    <row r="42" spans="1:17" ht="10.5" customHeight="1">
      <c r="A42" s="101">
        <f>IF(E42&lt;&gt;"",COUNTA($E$8:E42),"")</f>
        <v>30</v>
      </c>
      <c r="B42" s="159" t="s">
        <v>27</v>
      </c>
      <c r="C42" s="159" t="s">
        <v>164</v>
      </c>
      <c r="D42" s="217">
        <v>969</v>
      </c>
      <c r="E42" s="217">
        <v>533</v>
      </c>
      <c r="F42" s="217">
        <v>513</v>
      </c>
      <c r="G42" s="217">
        <v>184</v>
      </c>
      <c r="H42" s="217">
        <v>523</v>
      </c>
      <c r="I42" s="217">
        <v>355</v>
      </c>
      <c r="J42" s="217">
        <v>138</v>
      </c>
      <c r="K42" s="217">
        <v>332</v>
      </c>
      <c r="L42" s="217">
        <v>93</v>
      </c>
      <c r="M42" s="217">
        <v>427</v>
      </c>
      <c r="N42" s="217">
        <v>209</v>
      </c>
      <c r="O42" s="217">
        <v>478</v>
      </c>
      <c r="P42" s="130"/>
    </row>
    <row r="43" spans="1:17" ht="10.5" customHeight="1">
      <c r="A43" s="101">
        <f>IF(E43&lt;&gt;"",COUNTA($E$8:E43),"")</f>
        <v>31</v>
      </c>
      <c r="B43" s="159" t="s">
        <v>30</v>
      </c>
      <c r="C43" s="159" t="s">
        <v>188</v>
      </c>
      <c r="D43" s="217">
        <v>801</v>
      </c>
      <c r="E43" s="217">
        <v>369</v>
      </c>
      <c r="F43" s="217">
        <v>831</v>
      </c>
      <c r="G43" s="217">
        <v>187</v>
      </c>
      <c r="H43" s="217">
        <v>846</v>
      </c>
      <c r="I43" s="217">
        <v>588</v>
      </c>
      <c r="J43" s="217">
        <v>163</v>
      </c>
      <c r="K43" s="217">
        <v>644</v>
      </c>
      <c r="L43" s="217">
        <v>145</v>
      </c>
      <c r="M43" s="217">
        <v>662</v>
      </c>
      <c r="N43" s="217">
        <v>172</v>
      </c>
      <c r="O43" s="217">
        <v>856</v>
      </c>
      <c r="P43" s="130"/>
    </row>
    <row r="44" spans="1:17" ht="10.5" customHeight="1">
      <c r="A44" s="101">
        <f>IF(E44&lt;&gt;"",COUNTA($E$8:E44),"")</f>
        <v>32</v>
      </c>
      <c r="B44" s="159" t="s">
        <v>32</v>
      </c>
      <c r="C44" s="159" t="s">
        <v>165</v>
      </c>
      <c r="D44" s="217">
        <v>644</v>
      </c>
      <c r="E44" s="217">
        <v>207</v>
      </c>
      <c r="F44" s="217">
        <v>551</v>
      </c>
      <c r="G44" s="217">
        <v>162</v>
      </c>
      <c r="H44" s="217">
        <v>687</v>
      </c>
      <c r="I44" s="217">
        <v>683</v>
      </c>
      <c r="J44" s="217">
        <v>124</v>
      </c>
      <c r="K44" s="217">
        <v>365</v>
      </c>
      <c r="L44" s="217">
        <v>101</v>
      </c>
      <c r="M44" s="217">
        <v>536</v>
      </c>
      <c r="N44" s="217">
        <v>148</v>
      </c>
      <c r="O44" s="217">
        <v>359</v>
      </c>
      <c r="P44" s="130"/>
    </row>
    <row r="45" spans="1:17" ht="21" customHeight="1">
      <c r="A45" s="101">
        <f>IF(E45&lt;&gt;"",COUNTA($E$8:E45),"")</f>
        <v>33</v>
      </c>
      <c r="B45" s="161" t="s">
        <v>49</v>
      </c>
      <c r="C45" s="159" t="s">
        <v>219</v>
      </c>
      <c r="D45" s="217">
        <v>6118</v>
      </c>
      <c r="E45" s="217">
        <v>2700</v>
      </c>
      <c r="F45" s="217">
        <v>5237</v>
      </c>
      <c r="G45" s="217">
        <v>1487</v>
      </c>
      <c r="H45" s="217">
        <v>5012</v>
      </c>
      <c r="I45" s="217">
        <v>4269</v>
      </c>
      <c r="J45" s="217">
        <v>1296</v>
      </c>
      <c r="K45" s="217">
        <v>3150</v>
      </c>
      <c r="L45" s="217">
        <v>889</v>
      </c>
      <c r="M45" s="217">
        <v>5027</v>
      </c>
      <c r="N45" s="217">
        <v>1745</v>
      </c>
      <c r="O45" s="217">
        <v>4236</v>
      </c>
      <c r="P45" s="130"/>
    </row>
    <row r="46" spans="1:17" ht="21" customHeight="1">
      <c r="A46" s="101">
        <f>IF(E46&lt;&gt;"",COUNTA($E$8:E46),"")</f>
        <v>34</v>
      </c>
      <c r="B46" s="161" t="s">
        <v>38</v>
      </c>
      <c r="C46" s="159" t="s">
        <v>220</v>
      </c>
      <c r="D46" s="217">
        <v>17754</v>
      </c>
      <c r="E46" s="217">
        <v>8789</v>
      </c>
      <c r="F46" s="217">
        <v>22934</v>
      </c>
      <c r="G46" s="217">
        <v>5708</v>
      </c>
      <c r="H46" s="217">
        <v>19396</v>
      </c>
      <c r="I46" s="217">
        <v>18916</v>
      </c>
      <c r="J46" s="217">
        <v>5247</v>
      </c>
      <c r="K46" s="217">
        <v>14199</v>
      </c>
      <c r="L46" s="217">
        <v>3286</v>
      </c>
      <c r="M46" s="217">
        <v>22031</v>
      </c>
      <c r="N46" s="217">
        <v>6628</v>
      </c>
      <c r="O46" s="217">
        <v>18207</v>
      </c>
      <c r="P46" s="130"/>
    </row>
    <row r="47" spans="1:17" ht="21" customHeight="1">
      <c r="A47" s="101">
        <f>IF(E47&lt;&gt;"",COUNTA($E$8:E47),"")</f>
        <v>35</v>
      </c>
      <c r="B47" s="161" t="s">
        <v>43</v>
      </c>
      <c r="C47" s="159" t="s">
        <v>195</v>
      </c>
      <c r="D47" s="217">
        <v>2105</v>
      </c>
      <c r="E47" s="217">
        <v>976</v>
      </c>
      <c r="F47" s="217">
        <v>2296</v>
      </c>
      <c r="G47" s="217">
        <v>579</v>
      </c>
      <c r="H47" s="217">
        <v>1711</v>
      </c>
      <c r="I47" s="217">
        <v>1880</v>
      </c>
      <c r="J47" s="217">
        <v>511</v>
      </c>
      <c r="K47" s="217">
        <v>1254</v>
      </c>
      <c r="L47" s="217">
        <v>368</v>
      </c>
      <c r="M47" s="217">
        <v>1874</v>
      </c>
      <c r="N47" s="217">
        <v>558</v>
      </c>
      <c r="O47" s="217">
        <v>1571</v>
      </c>
      <c r="P47" s="130"/>
    </row>
    <row r="48" spans="1:17" ht="11.1" customHeight="1">
      <c r="A48" s="101" t="str">
        <f>IF(E48&lt;&gt;"",COUNTA($E$8:E48),"")</f>
        <v/>
      </c>
      <c r="B48" s="160"/>
      <c r="C48" s="162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</row>
    <row r="49" spans="1:17" ht="10.5" customHeight="1">
      <c r="A49" s="101">
        <f>IF(E49&lt;&gt;"",COUNTA($E$8:E49),"")</f>
        <v>36</v>
      </c>
      <c r="B49" s="160"/>
      <c r="C49" s="159" t="s">
        <v>56</v>
      </c>
      <c r="D49" s="217">
        <v>818</v>
      </c>
      <c r="E49" s="217">
        <v>441</v>
      </c>
      <c r="F49" s="217">
        <v>1257</v>
      </c>
      <c r="G49" s="217">
        <v>388</v>
      </c>
      <c r="H49" s="217">
        <v>887</v>
      </c>
      <c r="I49" s="217">
        <v>1007</v>
      </c>
      <c r="J49" s="217">
        <v>250</v>
      </c>
      <c r="K49" s="217">
        <v>747</v>
      </c>
      <c r="L49" s="217">
        <v>184</v>
      </c>
      <c r="M49" s="217">
        <v>1051</v>
      </c>
      <c r="N49" s="217">
        <v>237</v>
      </c>
      <c r="O49" s="217">
        <v>933</v>
      </c>
      <c r="P49" s="130"/>
      <c r="Q49" s="130"/>
    </row>
    <row r="50" spans="1:17" ht="10.5" customHeight="1">
      <c r="A50" s="101">
        <f>IF(E50&lt;&gt;"",COUNTA($E$8:E50),"")</f>
        <v>37</v>
      </c>
      <c r="B50" s="160"/>
      <c r="C50" s="159" t="s">
        <v>57</v>
      </c>
      <c r="D50" s="217">
        <v>3344</v>
      </c>
      <c r="E50" s="217">
        <v>1415</v>
      </c>
      <c r="F50" s="217">
        <v>2768</v>
      </c>
      <c r="G50" s="217">
        <v>951</v>
      </c>
      <c r="H50" s="217">
        <v>1905</v>
      </c>
      <c r="I50" s="217">
        <v>2479</v>
      </c>
      <c r="J50" s="217">
        <v>775</v>
      </c>
      <c r="K50" s="217">
        <v>1740</v>
      </c>
      <c r="L50" s="217">
        <v>579</v>
      </c>
      <c r="M50" s="217">
        <v>2623</v>
      </c>
      <c r="N50" s="217">
        <v>951</v>
      </c>
      <c r="O50" s="217">
        <v>2135</v>
      </c>
      <c r="P50" s="130"/>
    </row>
    <row r="51" spans="1:17" ht="10.5" customHeight="1">
      <c r="A51" s="101">
        <f>IF(E51&lt;&gt;"",COUNTA($E$8:E51),"")</f>
        <v>38</v>
      </c>
      <c r="B51" s="160"/>
      <c r="C51" s="159" t="s">
        <v>58</v>
      </c>
      <c r="D51" s="217">
        <v>4297</v>
      </c>
      <c r="E51" s="217">
        <v>1421</v>
      </c>
      <c r="F51" s="217">
        <v>2730</v>
      </c>
      <c r="G51" s="217">
        <v>821</v>
      </c>
      <c r="H51" s="217">
        <v>2178</v>
      </c>
      <c r="I51" s="217">
        <v>2497</v>
      </c>
      <c r="J51" s="217">
        <v>764</v>
      </c>
      <c r="K51" s="217">
        <v>1722</v>
      </c>
      <c r="L51" s="217">
        <v>554</v>
      </c>
      <c r="M51" s="217">
        <v>2899</v>
      </c>
      <c r="N51" s="217">
        <v>1329</v>
      </c>
      <c r="O51" s="217">
        <v>2312</v>
      </c>
      <c r="P51" s="130"/>
    </row>
    <row r="52" spans="1:17" ht="10.5" customHeight="1">
      <c r="A52" s="101">
        <f>IF(E52&lt;&gt;"",COUNTA($E$8:E52),"")</f>
        <v>39</v>
      </c>
      <c r="B52" s="160"/>
      <c r="C52" s="159" t="s">
        <v>59</v>
      </c>
      <c r="D52" s="217">
        <v>4438</v>
      </c>
      <c r="E52" s="217">
        <v>1730</v>
      </c>
      <c r="F52" s="217">
        <v>3803</v>
      </c>
      <c r="G52" s="217">
        <v>967</v>
      </c>
      <c r="H52" s="217">
        <v>3673</v>
      </c>
      <c r="I52" s="217">
        <v>3535</v>
      </c>
      <c r="J52" s="217">
        <v>919</v>
      </c>
      <c r="K52" s="217">
        <v>2682</v>
      </c>
      <c r="L52" s="217">
        <v>637</v>
      </c>
      <c r="M52" s="217">
        <v>3806</v>
      </c>
      <c r="N52" s="217">
        <v>1474</v>
      </c>
      <c r="O52" s="217">
        <v>3534</v>
      </c>
      <c r="P52" s="130"/>
    </row>
    <row r="53" spans="1:17" ht="10.5" customHeight="1">
      <c r="A53" s="101">
        <f>IF(E53&lt;&gt;"",COUNTA($E$8:E53),"")</f>
        <v>40</v>
      </c>
      <c r="B53" s="160"/>
      <c r="C53" s="159" t="s">
        <v>60</v>
      </c>
      <c r="D53" s="217">
        <v>5565</v>
      </c>
      <c r="E53" s="217">
        <v>2399</v>
      </c>
      <c r="F53" s="217">
        <v>6014</v>
      </c>
      <c r="G53" s="217">
        <v>1414</v>
      </c>
      <c r="H53" s="217">
        <v>5846</v>
      </c>
      <c r="I53" s="217">
        <v>5362</v>
      </c>
      <c r="J53" s="217">
        <v>1289</v>
      </c>
      <c r="K53" s="217">
        <v>4253</v>
      </c>
      <c r="L53" s="217">
        <v>961</v>
      </c>
      <c r="M53" s="217">
        <v>5627</v>
      </c>
      <c r="N53" s="217">
        <v>1776</v>
      </c>
      <c r="O53" s="217">
        <v>5439</v>
      </c>
      <c r="P53" s="130"/>
    </row>
    <row r="54" spans="1:17" ht="10.5" customHeight="1">
      <c r="A54" s="101">
        <f>IF(E54&lt;&gt;"",COUNTA($E$8:E54),"")</f>
        <v>41</v>
      </c>
      <c r="B54" s="160"/>
      <c r="C54" s="159" t="s">
        <v>61</v>
      </c>
      <c r="D54" s="217">
        <v>4749</v>
      </c>
      <c r="E54" s="217">
        <v>2266</v>
      </c>
      <c r="F54" s="217">
        <v>5972</v>
      </c>
      <c r="G54" s="217">
        <v>1362</v>
      </c>
      <c r="H54" s="217">
        <v>5611</v>
      </c>
      <c r="I54" s="217">
        <v>5259</v>
      </c>
      <c r="J54" s="217">
        <v>1322</v>
      </c>
      <c r="K54" s="217">
        <v>4057</v>
      </c>
      <c r="L54" s="217">
        <v>944</v>
      </c>
      <c r="M54" s="217">
        <v>5348</v>
      </c>
      <c r="N54" s="217">
        <v>1471</v>
      </c>
      <c r="O54" s="217">
        <v>5292</v>
      </c>
      <c r="P54" s="130"/>
    </row>
    <row r="55" spans="1:17" ht="10.5" customHeight="1">
      <c r="A55" s="101">
        <f>IF(E55&lt;&gt;"",COUNTA($E$8:E55),"")</f>
        <v>42</v>
      </c>
      <c r="B55" s="160"/>
      <c r="C55" s="159" t="s">
        <v>62</v>
      </c>
      <c r="D55" s="217">
        <v>3752</v>
      </c>
      <c r="E55" s="217">
        <v>1926</v>
      </c>
      <c r="F55" s="217">
        <v>5109</v>
      </c>
      <c r="G55" s="217">
        <v>1160</v>
      </c>
      <c r="H55" s="217">
        <v>4582</v>
      </c>
      <c r="I55" s="217">
        <v>4463</v>
      </c>
      <c r="J55" s="217">
        <v>1112</v>
      </c>
      <c r="K55" s="217">
        <v>3378</v>
      </c>
      <c r="L55" s="217">
        <v>782</v>
      </c>
      <c r="M55" s="217">
        <v>4514</v>
      </c>
      <c r="N55" s="217">
        <v>1162</v>
      </c>
      <c r="O55" s="217">
        <v>4413</v>
      </c>
      <c r="P55" s="130"/>
    </row>
    <row r="56" spans="1:17" ht="10.5" customHeight="1">
      <c r="A56" s="101">
        <f>IF(E56&lt;&gt;"",COUNTA($E$8:E56),"")</f>
        <v>43</v>
      </c>
      <c r="B56" s="160"/>
      <c r="C56" s="159" t="s">
        <v>63</v>
      </c>
      <c r="D56" s="217">
        <v>3744</v>
      </c>
      <c r="E56" s="217">
        <v>1912</v>
      </c>
      <c r="F56" s="217">
        <v>5494</v>
      </c>
      <c r="G56" s="217">
        <v>1212</v>
      </c>
      <c r="H56" s="217">
        <v>4895</v>
      </c>
      <c r="I56" s="217">
        <v>4777</v>
      </c>
      <c r="J56" s="217">
        <v>1091</v>
      </c>
      <c r="K56" s="217">
        <v>3556</v>
      </c>
      <c r="L56" s="217">
        <v>761</v>
      </c>
      <c r="M56" s="217">
        <v>4683</v>
      </c>
      <c r="N56" s="217">
        <v>1025</v>
      </c>
      <c r="O56" s="217">
        <v>5008</v>
      </c>
      <c r="P56" s="130"/>
    </row>
    <row r="57" spans="1:17" ht="10.5" customHeight="1">
      <c r="A57" s="101">
        <f>IF(E57&lt;&gt;"",COUNTA($E$8:E57),"")</f>
        <v>44</v>
      </c>
      <c r="B57" s="160"/>
      <c r="C57" s="159" t="s">
        <v>64</v>
      </c>
      <c r="D57" s="217">
        <v>4723</v>
      </c>
      <c r="E57" s="217">
        <v>2362</v>
      </c>
      <c r="F57" s="217">
        <v>7248</v>
      </c>
      <c r="G57" s="217">
        <v>1580</v>
      </c>
      <c r="H57" s="217">
        <v>6450</v>
      </c>
      <c r="I57" s="217">
        <v>6292</v>
      </c>
      <c r="J57" s="217">
        <v>1383</v>
      </c>
      <c r="K57" s="217">
        <v>4521</v>
      </c>
      <c r="L57" s="217">
        <v>1019</v>
      </c>
      <c r="M57" s="217">
        <v>6020</v>
      </c>
      <c r="N57" s="217">
        <v>1278</v>
      </c>
      <c r="O57" s="217">
        <v>6433</v>
      </c>
      <c r="P57" s="130"/>
    </row>
    <row r="58" spans="1:17" ht="10.5" customHeight="1">
      <c r="A58" s="101">
        <f>IF(E58&lt;&gt;"",COUNTA($E$8:E58),"")</f>
        <v>45</v>
      </c>
      <c r="B58" s="160"/>
      <c r="C58" s="159" t="s">
        <v>52</v>
      </c>
      <c r="D58" s="217">
        <v>3912</v>
      </c>
      <c r="E58" s="217">
        <v>2058</v>
      </c>
      <c r="F58" s="217">
        <v>6090</v>
      </c>
      <c r="G58" s="217">
        <v>1338</v>
      </c>
      <c r="H58" s="217">
        <v>5314</v>
      </c>
      <c r="I58" s="217">
        <v>5163</v>
      </c>
      <c r="J58" s="217">
        <v>1119</v>
      </c>
      <c r="K58" s="217">
        <v>3550</v>
      </c>
      <c r="L58" s="217">
        <v>865</v>
      </c>
      <c r="M58" s="217">
        <v>5207</v>
      </c>
      <c r="N58" s="217">
        <v>1075</v>
      </c>
      <c r="O58" s="217">
        <v>5267</v>
      </c>
      <c r="P58" s="130"/>
    </row>
    <row r="59" spans="1:17" ht="10.5" customHeight="1">
      <c r="A59" s="101">
        <f>IF(E59&lt;&gt;"",COUNTA($E$8:E59),"")</f>
        <v>46</v>
      </c>
      <c r="B59" s="160"/>
      <c r="C59" s="159" t="s">
        <v>53</v>
      </c>
      <c r="D59" s="217">
        <v>441</v>
      </c>
      <c r="E59" s="217">
        <v>230</v>
      </c>
      <c r="F59" s="217">
        <v>590</v>
      </c>
      <c r="G59" s="217">
        <v>129</v>
      </c>
      <c r="H59" s="217">
        <v>540</v>
      </c>
      <c r="I59" s="217">
        <v>501</v>
      </c>
      <c r="J59" s="217">
        <v>110</v>
      </c>
      <c r="K59" s="217">
        <v>354</v>
      </c>
      <c r="L59" s="217">
        <v>93</v>
      </c>
      <c r="M59" s="217">
        <v>517</v>
      </c>
      <c r="N59" s="217">
        <v>120</v>
      </c>
      <c r="O59" s="217">
        <v>495</v>
      </c>
      <c r="P59" s="130"/>
    </row>
    <row r="60" spans="1:17" ht="11.45" customHeight="1">
      <c r="A60" s="114"/>
    </row>
    <row r="61" spans="1:17" ht="11.45" customHeight="1">
      <c r="C61" s="93"/>
      <c r="D61" s="112"/>
      <c r="E61" s="112"/>
      <c r="F61" s="112"/>
      <c r="G61" s="112"/>
      <c r="H61" s="112"/>
      <c r="I61" s="112"/>
      <c r="J61" s="112"/>
    </row>
    <row r="62" spans="1:17" ht="11.45" customHeight="1">
      <c r="C62" s="93"/>
      <c r="D62" s="112"/>
      <c r="E62" s="112"/>
      <c r="F62" s="112"/>
      <c r="G62" s="112"/>
      <c r="H62" s="112"/>
      <c r="I62" s="112"/>
      <c r="J62" s="112"/>
    </row>
    <row r="63" spans="1:17" ht="11.45" customHeight="1">
      <c r="D63" s="112"/>
      <c r="E63" s="112"/>
      <c r="F63" s="112"/>
      <c r="G63" s="112"/>
      <c r="H63" s="112"/>
      <c r="I63" s="112"/>
      <c r="J63" s="112"/>
    </row>
  </sheetData>
  <mergeCells count="24">
    <mergeCell ref="D34:I34"/>
    <mergeCell ref="J34:O34"/>
    <mergeCell ref="I2:I5"/>
    <mergeCell ref="K2:K5"/>
    <mergeCell ref="M2:M5"/>
    <mergeCell ref="O2:O5"/>
    <mergeCell ref="D2:D5"/>
    <mergeCell ref="E2:E5"/>
    <mergeCell ref="D7:I7"/>
    <mergeCell ref="J7:O7"/>
    <mergeCell ref="D33:I33"/>
    <mergeCell ref="J33:O33"/>
    <mergeCell ref="G3:G5"/>
    <mergeCell ref="J3:J5"/>
    <mergeCell ref="F2:F5"/>
    <mergeCell ref="H2:H5"/>
    <mergeCell ref="A1:C1"/>
    <mergeCell ref="D1:I1"/>
    <mergeCell ref="J1:O1"/>
    <mergeCell ref="A2:A5"/>
    <mergeCell ref="B2:B5"/>
    <mergeCell ref="C2:C5"/>
    <mergeCell ref="L3:L5"/>
    <mergeCell ref="N3:N5"/>
  </mergeCells>
  <conditionalFormatting sqref="D33 D34:I34">
    <cfRule type="cellIs" dxfId="4" priority="8" stopIfTrue="1" operator="between">
      <formula>0.1</formula>
      <formula>2.9</formula>
    </cfRule>
  </conditionalFormatting>
  <conditionalFormatting sqref="J33 J34:O34">
    <cfRule type="cellIs" dxfId="3" priority="7" stopIfTrue="1" operator="between">
      <formula>0.1</formula>
      <formula>2.9</formula>
    </cfRule>
  </conditionalFormatting>
  <conditionalFormatting sqref="D8:O8">
    <cfRule type="cellIs" dxfId="2" priority="6" stopIfTrue="1" operator="between">
      <formula>0.1</formula>
      <formula>2.9</formula>
    </cfRule>
  </conditionalFormatting>
  <conditionalFormatting sqref="D9:O32">
    <cfRule type="cellIs" dxfId="1" priority="2" stopIfTrue="1" operator="between">
      <formula>0.1</formula>
      <formula>2.9</formula>
    </cfRule>
  </conditionalFormatting>
  <conditionalFormatting sqref="D35:O59">
    <cfRule type="cellIs" dxfId="0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41&amp;R&amp;"-,Standard"&amp;7&amp;P</oddFooter>
    <evenFooter>&amp;L&amp;"-,Standard"&amp;7&amp;P&amp;R&amp;"-,Standard"&amp;7StatA MV, Statistischer Bericht A653 2024 41</even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zoomScale="140" zoomScaleNormal="140" workbookViewId="0">
      <selection sqref="A1:B1"/>
    </sheetView>
  </sheetViews>
  <sheetFormatPr baseColWidth="10" defaultRowHeight="11.25"/>
  <cols>
    <col min="1" max="1" width="5.7109375" style="148" customWidth="1"/>
    <col min="2" max="2" width="79.5703125" style="148" customWidth="1"/>
    <col min="3" max="16384" width="11.42578125" style="148"/>
  </cols>
  <sheetData>
    <row r="1" spans="1:2" s="88" customFormat="1" ht="45" customHeight="1">
      <c r="A1" s="332" t="s">
        <v>357</v>
      </c>
      <c r="B1" s="332"/>
    </row>
    <row r="2" spans="1:2" s="145" customFormat="1" ht="12" customHeight="1">
      <c r="A2" s="143" t="s">
        <v>121</v>
      </c>
      <c r="B2" s="144" t="s">
        <v>358</v>
      </c>
    </row>
    <row r="3" spans="1:2" ht="6" customHeight="1">
      <c r="A3" s="146"/>
      <c r="B3" s="147"/>
    </row>
    <row r="4" spans="1:2" ht="12" customHeight="1">
      <c r="A4" s="143" t="s">
        <v>122</v>
      </c>
      <c r="B4" s="147" t="s">
        <v>359</v>
      </c>
    </row>
    <row r="5" spans="1:2" s="145" customFormat="1" ht="6" customHeight="1">
      <c r="A5" s="146"/>
      <c r="B5" s="149"/>
    </row>
    <row r="6" spans="1:2" ht="12" customHeight="1">
      <c r="A6" s="143" t="s">
        <v>176</v>
      </c>
      <c r="B6" s="147" t="s">
        <v>360</v>
      </c>
    </row>
    <row r="7" spans="1:2" ht="6" customHeight="1">
      <c r="A7" s="146"/>
      <c r="B7" s="147"/>
    </row>
    <row r="8" spans="1:2" ht="24" customHeight="1">
      <c r="A8" s="143" t="s">
        <v>123</v>
      </c>
      <c r="B8" s="150" t="s">
        <v>361</v>
      </c>
    </row>
    <row r="9" spans="1:2" ht="6" customHeight="1">
      <c r="A9" s="146"/>
      <c r="B9" s="151"/>
    </row>
    <row r="10" spans="1:2" ht="12" customHeight="1">
      <c r="A10" s="143" t="s">
        <v>124</v>
      </c>
      <c r="B10" s="147" t="s">
        <v>362</v>
      </c>
    </row>
    <row r="11" spans="1:2" ht="6" customHeight="1">
      <c r="B11" s="147"/>
    </row>
    <row r="12" spans="1:2" ht="12" customHeight="1">
      <c r="A12" s="143" t="s">
        <v>125</v>
      </c>
      <c r="B12" s="199" t="s">
        <v>363</v>
      </c>
    </row>
    <row r="13" spans="1:2" s="197" customFormat="1" ht="8.1" customHeight="1">
      <c r="A13" s="143"/>
    </row>
    <row r="14" spans="1:2" s="197" customFormat="1" ht="12">
      <c r="A14" s="143"/>
    </row>
    <row r="15" spans="1:2" s="197" customFormat="1" ht="12">
      <c r="A15" s="143"/>
    </row>
    <row r="16" spans="1:2" s="197" customFormat="1" ht="12"/>
    <row r="17" spans="1:1" s="197" customFormat="1" ht="12"/>
    <row r="18" spans="1:1" s="197" customFormat="1" ht="12"/>
    <row r="19" spans="1:1" s="197" customFormat="1" ht="12"/>
    <row r="20" spans="1:1" s="197" customFormat="1" ht="12"/>
    <row r="21" spans="1:1" s="197" customFormat="1" ht="12"/>
    <row r="22" spans="1:1" s="197" customFormat="1" ht="12"/>
    <row r="23" spans="1:1" s="197" customFormat="1" ht="12">
      <c r="A23" s="198"/>
    </row>
    <row r="24" spans="1:1" s="197" customFormat="1" ht="12"/>
    <row r="25" spans="1:1" s="197" customFormat="1" ht="12"/>
    <row r="26" spans="1:1" s="197" customFormat="1" ht="12"/>
    <row r="27" spans="1:1" s="197" customFormat="1" ht="12"/>
    <row r="28" spans="1:1" s="197" customFormat="1" ht="12"/>
    <row r="29" spans="1:1" s="197" customFormat="1" ht="12"/>
    <row r="30" spans="1:1" s="197" customFormat="1" ht="12"/>
    <row r="31" spans="1:1" s="197" customFormat="1" ht="12"/>
    <row r="32" spans="1:1" s="197" customFormat="1" ht="12"/>
    <row r="33" s="197" customFormat="1" ht="12"/>
    <row r="34" s="197" customFormat="1" ht="12"/>
    <row r="35" s="197" customFormat="1" ht="12"/>
    <row r="36" s="197" customFormat="1" ht="12"/>
    <row r="37" s="197" customFormat="1" ht="12"/>
    <row r="38" s="197" customFormat="1" ht="12"/>
    <row r="39" s="197" customFormat="1" ht="12"/>
    <row r="40" s="197" customFormat="1" ht="12"/>
    <row r="41" s="197" customFormat="1" ht="12"/>
    <row r="42" s="197" customFormat="1" ht="12"/>
    <row r="43" s="197" customFormat="1" ht="12"/>
    <row r="44" s="197" customFormat="1" ht="12"/>
    <row r="45" s="197" customFormat="1" ht="12"/>
  </sheetData>
  <mergeCells count="1">
    <mergeCell ref="A1:B1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41&amp;R&amp;"-,Standard"&amp;7&amp;P</oddFooter>
    <evenFooter>&amp;L&amp;"-,Standard"&amp;7&amp;P&amp;R&amp;"-,Standard"&amp;7StatA MV, Statistischer Bericht A653 2024 41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zoomScale="140" zoomScaleNormal="140" workbookViewId="0">
      <selection sqref="A1:C1"/>
    </sheetView>
  </sheetViews>
  <sheetFormatPr baseColWidth="10" defaultRowHeight="11.45" customHeight="1"/>
  <cols>
    <col min="1" max="1" width="8.7109375" style="20" customWidth="1"/>
    <col min="2" max="2" width="77.7109375" style="21" customWidth="1"/>
    <col min="3" max="3" width="4.7109375" style="22" customWidth="1"/>
    <col min="4" max="16384" width="11.42578125" style="11"/>
  </cols>
  <sheetData>
    <row r="1" spans="1:3" ht="45" customHeight="1">
      <c r="A1" s="243" t="s">
        <v>364</v>
      </c>
      <c r="B1" s="243"/>
      <c r="C1" s="243"/>
    </row>
    <row r="2" spans="1:3" s="13" customFormat="1" ht="12.75" customHeight="1">
      <c r="A2" s="12"/>
      <c r="B2" s="244" t="s">
        <v>76</v>
      </c>
      <c r="C2" s="244"/>
    </row>
    <row r="3" spans="1:3" s="13" customFormat="1" ht="18.75" customHeight="1">
      <c r="A3" s="245" t="s">
        <v>365</v>
      </c>
      <c r="B3" s="245"/>
      <c r="C3" s="14">
        <v>3</v>
      </c>
    </row>
    <row r="4" spans="1:3" s="13" customFormat="1" ht="5.0999999999999996" customHeight="1">
      <c r="A4" s="200"/>
      <c r="B4" s="204"/>
    </row>
    <row r="5" spans="1:3" s="13" customFormat="1" ht="24" customHeight="1">
      <c r="A5" s="245" t="s">
        <v>355</v>
      </c>
      <c r="B5" s="245"/>
      <c r="C5" s="16">
        <v>5</v>
      </c>
    </row>
    <row r="6" spans="1:3" s="13" customFormat="1" ht="24" customHeight="1">
      <c r="A6" s="200" t="s">
        <v>166</v>
      </c>
      <c r="B6" s="201" t="s">
        <v>386</v>
      </c>
      <c r="C6" s="16">
        <v>6</v>
      </c>
    </row>
    <row r="7" spans="1:3" s="13" customFormat="1" ht="24" customHeight="1">
      <c r="A7" s="200" t="s">
        <v>167</v>
      </c>
      <c r="B7" s="201" t="s">
        <v>377</v>
      </c>
      <c r="C7" s="17">
        <v>6</v>
      </c>
    </row>
    <row r="8" spans="1:3" s="13" customFormat="1" ht="9" customHeight="1">
      <c r="A8" s="200"/>
      <c r="B8" s="202"/>
      <c r="C8" s="17"/>
    </row>
    <row r="9" spans="1:3" s="13" customFormat="1" ht="36" customHeight="1">
      <c r="A9" s="200" t="s">
        <v>81</v>
      </c>
      <c r="B9" s="201" t="s">
        <v>399</v>
      </c>
      <c r="C9" s="17">
        <v>7</v>
      </c>
    </row>
    <row r="10" spans="1:3" s="13" customFormat="1" ht="5.0999999999999996" customHeight="1">
      <c r="A10" s="200"/>
      <c r="B10" s="201"/>
      <c r="C10" s="17"/>
    </row>
    <row r="11" spans="1:3" s="13" customFormat="1" ht="24" customHeight="1">
      <c r="A11" s="200" t="s">
        <v>82</v>
      </c>
      <c r="B11" s="201" t="s">
        <v>378</v>
      </c>
      <c r="C11" s="17">
        <v>8</v>
      </c>
    </row>
    <row r="12" spans="1:3" s="13" customFormat="1" ht="5.0999999999999996" customHeight="1">
      <c r="A12" s="200"/>
      <c r="B12" s="201"/>
      <c r="C12" s="17"/>
    </row>
    <row r="13" spans="1:3" s="13" customFormat="1" ht="24" customHeight="1">
      <c r="A13" s="200" t="s">
        <v>84</v>
      </c>
      <c r="B13" s="201" t="s">
        <v>379</v>
      </c>
      <c r="C13" s="17">
        <v>9</v>
      </c>
    </row>
    <row r="14" spans="1:3" s="13" customFormat="1" ht="5.0999999999999996" customHeight="1">
      <c r="A14" s="200"/>
      <c r="B14" s="201"/>
      <c r="C14" s="17"/>
    </row>
    <row r="15" spans="1:3" s="13" customFormat="1" ht="36" customHeight="1">
      <c r="A15" s="200" t="s">
        <v>173</v>
      </c>
      <c r="B15" s="201" t="s">
        <v>380</v>
      </c>
      <c r="C15" s="17">
        <v>10</v>
      </c>
    </row>
    <row r="16" spans="1:3" s="13" customFormat="1" ht="5.0999999999999996" customHeight="1">
      <c r="A16" s="200"/>
      <c r="B16" s="201"/>
      <c r="C16" s="17"/>
    </row>
    <row r="17" spans="1:3" s="13" customFormat="1" ht="36" customHeight="1">
      <c r="A17" s="200" t="s">
        <v>126</v>
      </c>
      <c r="B17" s="203" t="s">
        <v>400</v>
      </c>
      <c r="C17" s="17">
        <v>11</v>
      </c>
    </row>
    <row r="18" spans="1:3" s="13" customFormat="1" ht="5.0999999999999996" customHeight="1">
      <c r="A18" s="200"/>
      <c r="B18" s="203"/>
      <c r="C18" s="17"/>
    </row>
    <row r="19" spans="1:3" s="19" customFormat="1" ht="36" customHeight="1">
      <c r="A19" s="200" t="s">
        <v>174</v>
      </c>
      <c r="B19" s="201" t="s">
        <v>381</v>
      </c>
      <c r="C19" s="18">
        <v>12</v>
      </c>
    </row>
    <row r="20" spans="1:3" s="19" customFormat="1" ht="5.0999999999999996" customHeight="1">
      <c r="A20" s="200"/>
      <c r="B20" s="201"/>
      <c r="C20" s="18"/>
    </row>
    <row r="21" spans="1:3" s="19" customFormat="1" ht="24" customHeight="1">
      <c r="A21" s="200" t="s">
        <v>127</v>
      </c>
      <c r="B21" s="201" t="s">
        <v>356</v>
      </c>
      <c r="C21" s="18">
        <v>14</v>
      </c>
    </row>
    <row r="22" spans="1:3" s="19" customFormat="1" ht="5.0999999999999996" customHeight="1">
      <c r="A22" s="200"/>
      <c r="B22" s="201"/>
      <c r="C22" s="18"/>
    </row>
    <row r="23" spans="1:3" s="13" customFormat="1" ht="36" customHeight="1">
      <c r="A23" s="200" t="s">
        <v>175</v>
      </c>
      <c r="B23" s="201" t="s">
        <v>401</v>
      </c>
      <c r="C23" s="17">
        <v>15</v>
      </c>
    </row>
    <row r="24" spans="1:3" s="13" customFormat="1" ht="5.0999999999999996" customHeight="1">
      <c r="A24" s="200"/>
      <c r="B24" s="201"/>
      <c r="C24" s="17"/>
    </row>
    <row r="25" spans="1:3" s="13" customFormat="1" ht="24" customHeight="1">
      <c r="A25" s="200" t="s">
        <v>89</v>
      </c>
      <c r="B25" s="201" t="s">
        <v>382</v>
      </c>
      <c r="C25" s="17">
        <v>16</v>
      </c>
    </row>
    <row r="26" spans="1:3" s="13" customFormat="1" ht="5.0999999999999996" customHeight="1">
      <c r="A26" s="200"/>
      <c r="B26" s="201"/>
      <c r="C26" s="17"/>
    </row>
    <row r="27" spans="1:3" s="13" customFormat="1" ht="24" customHeight="1">
      <c r="A27" s="200" t="s">
        <v>91</v>
      </c>
      <c r="B27" s="203" t="s">
        <v>383</v>
      </c>
      <c r="C27" s="17">
        <v>17</v>
      </c>
    </row>
    <row r="28" spans="1:3" s="19" customFormat="1" ht="5.0999999999999996" customHeight="1">
      <c r="A28" s="200"/>
      <c r="B28" s="201"/>
      <c r="C28" s="18"/>
    </row>
    <row r="29" spans="1:3" s="19" customFormat="1" ht="36" customHeight="1">
      <c r="A29" s="200" t="s">
        <v>115</v>
      </c>
      <c r="B29" s="201" t="s">
        <v>384</v>
      </c>
      <c r="C29" s="18">
        <v>18</v>
      </c>
    </row>
    <row r="30" spans="1:3" s="19" customFormat="1" ht="5.0999999999999996" customHeight="1">
      <c r="A30" s="200"/>
      <c r="B30" s="201"/>
      <c r="C30" s="18"/>
    </row>
    <row r="31" spans="1:3" s="13" customFormat="1" ht="36" customHeight="1">
      <c r="A31" s="200" t="s">
        <v>119</v>
      </c>
      <c r="B31" s="201" t="s">
        <v>402</v>
      </c>
      <c r="C31" s="17">
        <v>19</v>
      </c>
    </row>
    <row r="32" spans="1:3" s="13" customFormat="1" ht="5.0999999999999996" customHeight="1">
      <c r="A32" s="200"/>
      <c r="B32" s="201"/>
      <c r="C32" s="17"/>
    </row>
    <row r="33" spans="1:3" s="13" customFormat="1" ht="36" customHeight="1">
      <c r="A33" s="200" t="s">
        <v>120</v>
      </c>
      <c r="B33" s="203" t="s">
        <v>385</v>
      </c>
      <c r="C33" s="17">
        <v>20</v>
      </c>
    </row>
    <row r="34" spans="1:3" s="13" customFormat="1" ht="24" customHeight="1">
      <c r="A34" s="245" t="s">
        <v>357</v>
      </c>
      <c r="B34" s="245"/>
      <c r="C34" s="16">
        <v>22</v>
      </c>
    </row>
    <row r="35" spans="1:3" s="13" customFormat="1" ht="11.45" customHeight="1">
      <c r="A35" s="12"/>
      <c r="B35" s="15"/>
    </row>
    <row r="36" spans="1:3" s="13" customFormat="1" ht="11.45" customHeight="1">
      <c r="A36" s="12"/>
      <c r="B36" s="15"/>
    </row>
    <row r="37" spans="1:3" s="13" customFormat="1" ht="11.45" customHeight="1">
      <c r="A37" s="12"/>
      <c r="B37" s="15"/>
    </row>
    <row r="38" spans="1:3" s="13" customFormat="1" ht="11.45" customHeight="1">
      <c r="A38" s="12"/>
      <c r="B38" s="15"/>
    </row>
    <row r="39" spans="1:3" s="13" customFormat="1" ht="11.45" customHeight="1">
      <c r="A39" s="12"/>
      <c r="B39" s="15"/>
    </row>
    <row r="40" spans="1:3" s="13" customFormat="1" ht="11.45" customHeight="1">
      <c r="A40" s="12"/>
      <c r="B40" s="15"/>
    </row>
    <row r="41" spans="1:3" s="13" customFormat="1" ht="11.45" customHeight="1">
      <c r="A41" s="12"/>
      <c r="B41" s="15"/>
    </row>
    <row r="42" spans="1:3" s="13" customFormat="1" ht="11.45" customHeight="1">
      <c r="A42" s="12"/>
      <c r="B42" s="15"/>
    </row>
    <row r="43" spans="1:3" s="13" customFormat="1" ht="11.45" customHeight="1">
      <c r="A43" s="12"/>
      <c r="B43" s="15"/>
    </row>
    <row r="44" spans="1:3" s="13" customFormat="1" ht="11.45" customHeight="1">
      <c r="A44" s="12"/>
      <c r="B44" s="15"/>
    </row>
    <row r="45" spans="1:3" s="13" customFormat="1" ht="11.45" customHeight="1">
      <c r="A45" s="12"/>
      <c r="B45" s="15"/>
    </row>
    <row r="46" spans="1:3" s="13" customFormat="1" ht="11.45" customHeight="1">
      <c r="A46" s="12"/>
      <c r="B46" s="15"/>
    </row>
    <row r="47" spans="1:3" s="13" customFormat="1" ht="11.45" customHeight="1">
      <c r="A47" s="12"/>
      <c r="B47" s="15"/>
    </row>
    <row r="48" spans="1:3" s="13" customFormat="1" ht="11.45" customHeight="1">
      <c r="A48" s="12"/>
      <c r="B48" s="15"/>
    </row>
    <row r="49" spans="1:2" s="13" customFormat="1" ht="11.45" customHeight="1">
      <c r="A49" s="12"/>
      <c r="B49" s="15"/>
    </row>
    <row r="50" spans="1:2" s="13" customFormat="1" ht="11.45" customHeight="1">
      <c r="A50" s="12"/>
      <c r="B50" s="15"/>
    </row>
    <row r="51" spans="1:2" s="13" customFormat="1" ht="11.45" customHeight="1">
      <c r="A51" s="12"/>
      <c r="B51" s="15"/>
    </row>
    <row r="52" spans="1:2" s="13" customFormat="1" ht="11.45" customHeight="1">
      <c r="A52" s="12"/>
      <c r="B52" s="15"/>
    </row>
    <row r="53" spans="1:2" s="13" customFormat="1" ht="11.45" customHeight="1">
      <c r="A53" s="12"/>
      <c r="B53" s="15"/>
    </row>
    <row r="54" spans="1:2" s="13" customFormat="1" ht="11.45" customHeight="1">
      <c r="A54" s="12"/>
      <c r="B54" s="15"/>
    </row>
    <row r="55" spans="1:2" s="13" customFormat="1" ht="11.45" customHeight="1">
      <c r="A55" s="12"/>
      <c r="B55" s="15"/>
    </row>
    <row r="56" spans="1:2" s="13" customFormat="1" ht="11.45" customHeight="1">
      <c r="A56" s="12"/>
      <c r="B56" s="15"/>
    </row>
    <row r="57" spans="1:2" s="13" customFormat="1" ht="11.45" customHeight="1">
      <c r="A57" s="12"/>
      <c r="B57" s="15"/>
    </row>
    <row r="58" spans="1:2" s="13" customFormat="1" ht="11.45" customHeight="1">
      <c r="A58" s="12"/>
      <c r="B58" s="15"/>
    </row>
    <row r="59" spans="1:2" s="13" customFormat="1" ht="11.45" customHeight="1">
      <c r="A59" s="12"/>
      <c r="B59" s="15"/>
    </row>
    <row r="60" spans="1:2" s="13" customFormat="1" ht="11.45" customHeight="1">
      <c r="A60" s="12"/>
      <c r="B60" s="15"/>
    </row>
    <row r="61" spans="1:2" s="13" customFormat="1" ht="11.45" customHeight="1">
      <c r="A61" s="12"/>
      <c r="B61" s="15"/>
    </row>
    <row r="62" spans="1:2" s="13" customFormat="1" ht="11.45" customHeight="1">
      <c r="A62" s="12"/>
      <c r="B62" s="15"/>
    </row>
    <row r="63" spans="1:2" s="13" customFormat="1" ht="11.45" customHeight="1">
      <c r="A63" s="12"/>
      <c r="B63" s="15"/>
    </row>
    <row r="64" spans="1:2" s="13" customFormat="1" ht="11.45" customHeight="1">
      <c r="A64" s="12"/>
      <c r="B64" s="15"/>
    </row>
    <row r="65" spans="1:2" s="13" customFormat="1" ht="11.45" customHeight="1">
      <c r="A65" s="12"/>
      <c r="B65" s="15"/>
    </row>
    <row r="66" spans="1:2" s="13" customFormat="1" ht="11.45" customHeight="1">
      <c r="A66" s="12"/>
      <c r="B66" s="15"/>
    </row>
    <row r="67" spans="1:2" s="13" customFormat="1" ht="11.45" customHeight="1">
      <c r="A67" s="12"/>
      <c r="B67" s="15"/>
    </row>
    <row r="68" spans="1:2" s="13" customFormat="1" ht="11.45" customHeight="1">
      <c r="A68" s="12"/>
      <c r="B68" s="15"/>
    </row>
    <row r="69" spans="1:2" s="13" customFormat="1" ht="11.45" customHeight="1">
      <c r="A69" s="12"/>
      <c r="B69" s="15"/>
    </row>
    <row r="70" spans="1:2" s="13" customFormat="1" ht="11.45" customHeight="1">
      <c r="A70" s="12"/>
      <c r="B70" s="15"/>
    </row>
    <row r="71" spans="1:2" s="13" customFormat="1" ht="11.45" customHeight="1">
      <c r="A71" s="12"/>
      <c r="B71" s="15"/>
    </row>
    <row r="72" spans="1:2" s="13" customFormat="1" ht="11.45" customHeight="1">
      <c r="A72" s="12"/>
      <c r="B72" s="15"/>
    </row>
    <row r="73" spans="1:2" s="13" customFormat="1" ht="11.45" customHeight="1">
      <c r="A73" s="12"/>
      <c r="B73" s="15"/>
    </row>
    <row r="74" spans="1:2" s="13" customFormat="1" ht="11.45" customHeight="1">
      <c r="A74" s="12"/>
      <c r="B74" s="15"/>
    </row>
    <row r="75" spans="1:2" s="13" customFormat="1" ht="11.45" customHeight="1">
      <c r="A75" s="12"/>
      <c r="B75" s="15"/>
    </row>
    <row r="76" spans="1:2" s="13" customFormat="1" ht="11.45" customHeight="1">
      <c r="A76" s="12"/>
      <c r="B76" s="15"/>
    </row>
    <row r="77" spans="1:2" s="13" customFormat="1" ht="11.45" customHeight="1">
      <c r="A77" s="12"/>
      <c r="B77" s="15"/>
    </row>
    <row r="78" spans="1:2" s="13" customFormat="1" ht="11.45" customHeight="1">
      <c r="A78" s="12"/>
      <c r="B78" s="15"/>
    </row>
    <row r="79" spans="1:2" s="13" customFormat="1" ht="11.45" customHeight="1">
      <c r="A79" s="12"/>
      <c r="B79" s="15"/>
    </row>
    <row r="80" spans="1:2" s="13" customFormat="1" ht="11.45" customHeight="1">
      <c r="A80" s="12"/>
      <c r="B80" s="15"/>
    </row>
    <row r="81" spans="1:2" s="13" customFormat="1" ht="11.45" customHeight="1">
      <c r="A81" s="12"/>
      <c r="B81" s="15"/>
    </row>
    <row r="82" spans="1:2" s="13" customFormat="1" ht="11.45" customHeight="1">
      <c r="A82" s="12"/>
      <c r="B82" s="15"/>
    </row>
    <row r="83" spans="1:2" s="13" customFormat="1" ht="11.45" customHeight="1">
      <c r="A83" s="12"/>
      <c r="B83" s="15"/>
    </row>
    <row r="84" spans="1:2" s="13" customFormat="1" ht="11.45" customHeight="1">
      <c r="A84" s="12"/>
      <c r="B84" s="15"/>
    </row>
    <row r="85" spans="1:2" s="13" customFormat="1" ht="11.45" customHeight="1">
      <c r="A85" s="12"/>
      <c r="B85" s="15"/>
    </row>
    <row r="86" spans="1:2" s="13" customFormat="1" ht="11.45" customHeight="1">
      <c r="A86" s="12"/>
      <c r="B86" s="15"/>
    </row>
    <row r="87" spans="1:2" s="13" customFormat="1" ht="11.45" customHeight="1">
      <c r="A87" s="12"/>
      <c r="B87" s="15"/>
    </row>
    <row r="88" spans="1:2" s="13" customFormat="1" ht="11.45" customHeight="1">
      <c r="A88" s="12"/>
      <c r="B88" s="15"/>
    </row>
    <row r="89" spans="1:2" s="13" customFormat="1" ht="11.45" customHeight="1">
      <c r="A89" s="12"/>
      <c r="B89" s="15"/>
    </row>
    <row r="90" spans="1:2" s="13" customFormat="1" ht="11.45" customHeight="1">
      <c r="A90" s="12"/>
      <c r="B90" s="15"/>
    </row>
    <row r="91" spans="1:2" s="13" customFormat="1" ht="11.45" customHeight="1">
      <c r="A91" s="12"/>
      <c r="B91" s="15"/>
    </row>
    <row r="92" spans="1:2" s="13" customFormat="1" ht="11.45" customHeight="1">
      <c r="A92" s="12"/>
      <c r="B92" s="15"/>
    </row>
    <row r="93" spans="1:2" s="13" customFormat="1" ht="11.45" customHeight="1">
      <c r="A93" s="12"/>
      <c r="B93" s="15"/>
    </row>
    <row r="94" spans="1:2" s="13" customFormat="1" ht="11.45" customHeight="1">
      <c r="A94" s="12"/>
      <c r="B94" s="15"/>
    </row>
    <row r="95" spans="1:2" s="13" customFormat="1" ht="11.45" customHeight="1">
      <c r="A95" s="12"/>
      <c r="B95" s="15"/>
    </row>
    <row r="96" spans="1:2" s="13" customFormat="1" ht="11.45" customHeight="1">
      <c r="A96" s="12"/>
      <c r="B96" s="15"/>
    </row>
    <row r="97" spans="1:2" s="13" customFormat="1" ht="11.45" customHeight="1">
      <c r="A97" s="12"/>
      <c r="B97" s="15"/>
    </row>
    <row r="98" spans="1:2" s="13" customFormat="1" ht="11.45" customHeight="1">
      <c r="A98" s="12"/>
      <c r="B98" s="15"/>
    </row>
    <row r="99" spans="1:2" s="13" customFormat="1" ht="11.45" customHeight="1">
      <c r="A99" s="12"/>
      <c r="B99" s="15"/>
    </row>
    <row r="100" spans="1:2" s="13" customFormat="1" ht="11.45" customHeight="1">
      <c r="A100" s="12"/>
      <c r="B100" s="15"/>
    </row>
    <row r="101" spans="1:2" s="13" customFormat="1" ht="11.45" customHeight="1">
      <c r="A101" s="12"/>
      <c r="B101" s="15"/>
    </row>
    <row r="102" spans="1:2" s="13" customFormat="1" ht="11.45" customHeight="1">
      <c r="A102" s="12"/>
      <c r="B102" s="15"/>
    </row>
    <row r="103" spans="1:2" s="13" customFormat="1" ht="11.45" customHeight="1">
      <c r="A103" s="12"/>
      <c r="B103" s="15"/>
    </row>
    <row r="104" spans="1:2" s="13" customFormat="1" ht="11.45" customHeight="1">
      <c r="A104" s="12"/>
      <c r="B104" s="15"/>
    </row>
    <row r="105" spans="1:2" s="13" customFormat="1" ht="11.45" customHeight="1">
      <c r="A105" s="12"/>
      <c r="B105" s="15"/>
    </row>
  </sheetData>
  <mergeCells count="5">
    <mergeCell ref="A1:C1"/>
    <mergeCell ref="B2:C2"/>
    <mergeCell ref="A3:B3"/>
    <mergeCell ref="A34:B34"/>
    <mergeCell ref="A5:B5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41&amp;R&amp;"-,Standard"&amp;7&amp;P</oddFooter>
    <evenFooter>&amp;L&amp;"-,Standard"&amp;7&amp;P&amp;R&amp;"-,Standard"&amp;7StatA MV, Statistischer Bericht A653 2024 41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zoomScale="140" zoomScaleNormal="140" zoomScaleSheetLayoutView="115" zoomScalePageLayoutView="115" workbookViewId="0"/>
  </sheetViews>
  <sheetFormatPr baseColWidth="10" defaultRowHeight="11.45" customHeight="1"/>
  <cols>
    <col min="1" max="1" width="95.7109375" style="34" customWidth="1"/>
    <col min="2" max="16384" width="11.42578125" style="23"/>
  </cols>
  <sheetData>
    <row r="1" spans="1:1" ht="45" customHeight="1">
      <c r="A1" s="37" t="s">
        <v>354</v>
      </c>
    </row>
    <row r="2" spans="1:1" ht="11.45" customHeight="1">
      <c r="A2" s="24"/>
    </row>
    <row r="3" spans="1:1" s="26" customFormat="1" ht="11.45" customHeight="1">
      <c r="A3" s="25"/>
    </row>
    <row r="4" spans="1:1" ht="11.45" customHeight="1">
      <c r="A4" s="24"/>
    </row>
    <row r="5" spans="1:1" ht="11.45" customHeight="1">
      <c r="A5" s="27"/>
    </row>
    <row r="6" spans="1:1" ht="11.45" customHeight="1">
      <c r="A6" s="24"/>
    </row>
    <row r="7" spans="1:1" ht="11.45" customHeight="1">
      <c r="A7" s="28"/>
    </row>
    <row r="8" spans="1:1" ht="11.45" customHeight="1">
      <c r="A8" s="24"/>
    </row>
    <row r="9" spans="1:1" ht="11.45" customHeight="1">
      <c r="A9" s="27"/>
    </row>
    <row r="10" spans="1:1" ht="11.45" customHeight="1">
      <c r="A10" s="24"/>
    </row>
    <row r="11" spans="1:1" ht="11.45" customHeight="1">
      <c r="A11" s="28"/>
    </row>
    <row r="12" spans="1:1" ht="11.45" customHeight="1">
      <c r="A12" s="24"/>
    </row>
    <row r="13" spans="1:1" ht="11.45" customHeight="1">
      <c r="A13" s="28"/>
    </row>
    <row r="14" spans="1:1" ht="11.45" customHeight="1">
      <c r="A14" s="24"/>
    </row>
    <row r="15" spans="1:1" ht="11.45" customHeight="1">
      <c r="A15" s="28"/>
    </row>
    <row r="16" spans="1:1" ht="11.45" customHeight="1">
      <c r="A16" s="24"/>
    </row>
    <row r="17" spans="1:1" ht="11.45" customHeight="1">
      <c r="A17" s="29"/>
    </row>
    <row r="18" spans="1:1" ht="11.45" customHeight="1">
      <c r="A18" s="24"/>
    </row>
    <row r="19" spans="1:1" ht="11.45" customHeight="1">
      <c r="A19" s="28"/>
    </row>
    <row r="20" spans="1:1" ht="11.45" customHeight="1">
      <c r="A20" s="24"/>
    </row>
    <row r="21" spans="1:1" ht="11.45" customHeight="1">
      <c r="A21" s="28"/>
    </row>
    <row r="22" spans="1:1" ht="11.45" customHeight="1">
      <c r="A22" s="24"/>
    </row>
    <row r="23" spans="1:1" ht="11.45" customHeight="1">
      <c r="A23" s="28"/>
    </row>
    <row r="24" spans="1:1" ht="11.45" customHeight="1">
      <c r="A24" s="28"/>
    </row>
    <row r="25" spans="1:1" ht="11.45" customHeight="1">
      <c r="A25" s="28"/>
    </row>
    <row r="26" spans="1:1" ht="11.45" customHeight="1">
      <c r="A26" s="24"/>
    </row>
    <row r="27" spans="1:1" ht="11.45" customHeight="1">
      <c r="A27" s="27"/>
    </row>
    <row r="28" spans="1:1" ht="11.45" customHeight="1">
      <c r="A28" s="24"/>
    </row>
    <row r="29" spans="1:1" ht="11.45" customHeight="1">
      <c r="A29" s="29"/>
    </row>
    <row r="30" spans="1:1" ht="11.45" customHeight="1">
      <c r="A30" s="24"/>
    </row>
    <row r="31" spans="1:1" ht="11.45" customHeight="1">
      <c r="A31" s="30"/>
    </row>
    <row r="32" spans="1:1" ht="11.45" customHeight="1">
      <c r="A32" s="24"/>
    </row>
    <row r="33" spans="1:1" ht="11.45" customHeight="1">
      <c r="A33" s="28"/>
    </row>
    <row r="34" spans="1:1" ht="11.45" customHeight="1">
      <c r="A34" s="28"/>
    </row>
    <row r="35" spans="1:1" ht="11.45" customHeight="1">
      <c r="A35" s="24"/>
    </row>
    <row r="36" spans="1:1" ht="11.45" customHeight="1">
      <c r="A36" s="28"/>
    </row>
    <row r="37" spans="1:1" ht="11.45" customHeight="1">
      <c r="A37" s="28"/>
    </row>
    <row r="38" spans="1:1" ht="11.45" customHeight="1">
      <c r="A38" s="28"/>
    </row>
    <row r="39" spans="1:1" ht="11.45" customHeight="1">
      <c r="A39" s="28"/>
    </row>
    <row r="40" spans="1:1" ht="11.45" customHeight="1">
      <c r="A40" s="28"/>
    </row>
    <row r="41" spans="1:1" ht="11.45" customHeight="1">
      <c r="A41" s="24"/>
    </row>
    <row r="42" spans="1:1" ht="11.45" customHeight="1">
      <c r="A42" s="31"/>
    </row>
    <row r="43" spans="1:1" ht="11.45" customHeight="1">
      <c r="A43" s="31"/>
    </row>
    <row r="44" spans="1:1" ht="11.45" customHeight="1">
      <c r="A44" s="31"/>
    </row>
    <row r="45" spans="1:1" ht="11.45" customHeight="1">
      <c r="A45" s="24"/>
    </row>
    <row r="46" spans="1:1" ht="11.45" customHeight="1">
      <c r="A46" s="27"/>
    </row>
    <row r="47" spans="1:1" ht="11.45" customHeight="1">
      <c r="A47" s="24"/>
    </row>
    <row r="48" spans="1:1" ht="11.45" customHeight="1">
      <c r="A48" s="29"/>
    </row>
    <row r="50" spans="1:1" ht="11.45" customHeight="1">
      <c r="A50" s="32"/>
    </row>
    <row r="51" spans="1:1" ht="11.45" customHeight="1">
      <c r="A51" s="24"/>
    </row>
    <row r="52" spans="1:1" ht="11.45" customHeight="1">
      <c r="A52" s="33"/>
    </row>
    <row r="53" spans="1:1" ht="11.45" customHeight="1">
      <c r="A53" s="33"/>
    </row>
    <row r="54" spans="1:1" ht="11.45" customHeight="1">
      <c r="A54" s="33"/>
    </row>
    <row r="65" s="23" customFormat="1" ht="54" customHeight="1"/>
    <row r="80" s="23" customFormat="1" ht="11.45" customHeight="1"/>
    <row r="81" spans="1:2" ht="11.45" customHeight="1">
      <c r="A81" s="23"/>
    </row>
    <row r="82" spans="1:2" ht="11.45" customHeight="1">
      <c r="A82" s="23"/>
    </row>
    <row r="83" spans="1:2" ht="11.45" customHeight="1">
      <c r="A83" s="23"/>
    </row>
    <row r="84" spans="1:2" ht="11.45" customHeight="1">
      <c r="A84" s="23"/>
    </row>
    <row r="85" spans="1:2" ht="11.45" customHeight="1">
      <c r="A85" s="23"/>
    </row>
    <row r="88" spans="1:2" ht="11.45" customHeight="1">
      <c r="A88" s="35"/>
    </row>
    <row r="94" spans="1:2" ht="11.45" customHeight="1">
      <c r="A94" s="35"/>
    </row>
    <row r="96" spans="1:2" ht="11.45" customHeight="1">
      <c r="B96" s="36"/>
    </row>
    <row r="108" spans="2:2" s="34" customFormat="1" ht="12">
      <c r="B108" s="23"/>
    </row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41&amp;R&amp;"-,Standard"&amp;7&amp;P</oddFooter>
    <evenFooter>&amp;L&amp;"-,Standard"&amp;7&amp;P&amp;R&amp;"-,Standard"&amp;7StatA MV, Statistischer Bericht A653 2024 41</evenFooter>
  </headerFooter>
  <rowBreaks count="1" manualBreakCount="1">
    <brk id="6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zoomScale="140" zoomScaleNormal="140" zoomScaleSheetLayoutView="100" workbookViewId="0">
      <selection sqref="A1:B1"/>
    </sheetView>
  </sheetViews>
  <sheetFormatPr baseColWidth="10" defaultRowHeight="11.25"/>
  <cols>
    <col min="1" max="1" width="2.7109375" style="76" customWidth="1"/>
    <col min="2" max="2" width="17.7109375" style="76" customWidth="1"/>
    <col min="3" max="3" width="4.7109375" style="76" customWidth="1"/>
    <col min="4" max="4" width="5.7109375" style="76" customWidth="1"/>
    <col min="5" max="5" width="2.28515625" style="76" customWidth="1"/>
    <col min="6" max="6" width="9.85546875" style="76" customWidth="1"/>
    <col min="7" max="7" width="3.7109375" style="76" customWidth="1"/>
    <col min="8" max="8" width="15.7109375" style="76" customWidth="1"/>
    <col min="9" max="9" width="2.28515625" style="76" customWidth="1"/>
    <col min="10" max="10" width="5.7109375" style="76" customWidth="1"/>
    <col min="11" max="11" width="4.7109375" style="76" customWidth="1"/>
    <col min="12" max="12" width="12.5703125" style="76" customWidth="1"/>
    <col min="13" max="13" width="2.7109375" style="76" customWidth="1"/>
    <col min="14" max="16384" width="11.42578125" style="76"/>
  </cols>
  <sheetData>
    <row r="1" spans="1:14" s="41" customFormat="1" ht="20.100000000000001" customHeight="1">
      <c r="A1" s="38"/>
      <c r="B1" s="39" t="s">
        <v>68</v>
      </c>
      <c r="C1" s="39"/>
      <c r="D1" s="40"/>
      <c r="E1" s="40"/>
      <c r="F1" s="40"/>
      <c r="G1" s="40"/>
      <c r="H1" s="40"/>
      <c r="I1" s="40"/>
      <c r="J1" s="40"/>
      <c r="K1" s="40"/>
      <c r="L1" s="40"/>
    </row>
    <row r="2" spans="1:14" s="42" customFormat="1" ht="24" customHeight="1">
      <c r="B2" s="43"/>
      <c r="C2" s="43"/>
      <c r="D2" s="44" t="s">
        <v>69</v>
      </c>
      <c r="E2" s="45"/>
      <c r="F2" s="45"/>
      <c r="G2" s="45"/>
      <c r="H2" s="45"/>
      <c r="I2" s="45"/>
      <c r="J2" s="45"/>
      <c r="K2" s="43"/>
      <c r="L2" s="43"/>
      <c r="M2" s="43"/>
    </row>
    <row r="3" spans="1:14" s="48" customFormat="1" ht="15" customHeight="1">
      <c r="A3" s="46"/>
      <c r="B3" s="47"/>
      <c r="C3" s="47"/>
      <c r="K3" s="47"/>
      <c r="L3" s="47"/>
      <c r="M3" s="49"/>
    </row>
    <row r="4" spans="1:14" s="51" customFormat="1" ht="30" customHeight="1">
      <c r="A4" s="50"/>
      <c r="E4" s="52" t="s">
        <v>70</v>
      </c>
      <c r="F4" s="53"/>
      <c r="G4" s="53"/>
      <c r="H4" s="53"/>
      <c r="I4" s="54"/>
      <c r="M4" s="55"/>
    </row>
    <row r="5" spans="1:14" s="48" customFormat="1" ht="18" customHeight="1">
      <c r="A5" s="56"/>
      <c r="M5" s="57"/>
    </row>
    <row r="6" spans="1:14" s="51" customFormat="1" ht="30" customHeight="1">
      <c r="A6" s="50"/>
      <c r="D6" s="52" t="s">
        <v>71</v>
      </c>
      <c r="E6" s="53"/>
      <c r="F6" s="53"/>
      <c r="G6" s="53"/>
      <c r="H6" s="53"/>
      <c r="I6" s="53"/>
      <c r="J6" s="54"/>
      <c r="M6" s="55"/>
    </row>
    <row r="7" spans="1:14" s="48" customFormat="1" ht="18" customHeight="1">
      <c r="A7" s="56"/>
      <c r="M7" s="57"/>
    </row>
    <row r="8" spans="1:14" s="48" customFormat="1" ht="38.1" customHeight="1">
      <c r="A8" s="56"/>
      <c r="B8" s="58" t="s">
        <v>367</v>
      </c>
      <c r="C8" s="59"/>
      <c r="D8" s="60"/>
      <c r="F8" s="61" t="s">
        <v>368</v>
      </c>
      <c r="G8" s="59"/>
      <c r="H8" s="60"/>
      <c r="J8" s="58" t="s">
        <v>369</v>
      </c>
      <c r="K8" s="59"/>
      <c r="L8" s="60"/>
      <c r="M8" s="57"/>
    </row>
    <row r="9" spans="1:14" s="48" customFormat="1" ht="18" customHeight="1">
      <c r="A9" s="56"/>
      <c r="M9" s="57"/>
    </row>
    <row r="10" spans="1:14" s="48" customFormat="1" ht="53.25" customHeight="1">
      <c r="A10" s="56"/>
      <c r="E10" s="52" t="s">
        <v>179</v>
      </c>
      <c r="F10" s="59"/>
      <c r="G10" s="53"/>
      <c r="H10" s="53"/>
      <c r="I10" s="60"/>
      <c r="M10" s="57"/>
    </row>
    <row r="11" spans="1:14" s="48" customFormat="1" ht="8.25" customHeight="1">
      <c r="A11" s="62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4"/>
    </row>
    <row r="12" spans="1:14" s="48" customFormat="1" ht="21" customHeight="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4" s="67" customFormat="1" ht="38.1" customHeight="1">
      <c r="A13" s="66"/>
      <c r="B13" s="66"/>
      <c r="C13" s="256" t="s">
        <v>180</v>
      </c>
      <c r="D13" s="257"/>
      <c r="E13" s="257"/>
      <c r="F13" s="257"/>
      <c r="G13" s="257"/>
      <c r="H13" s="257"/>
      <c r="I13" s="257"/>
      <c r="J13" s="257"/>
      <c r="K13" s="258"/>
      <c r="L13" s="66"/>
      <c r="M13" s="66"/>
      <c r="N13" s="66"/>
    </row>
    <row r="14" spans="1:14" s="48" customFormat="1" ht="21" customHeight="1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5"/>
    </row>
    <row r="15" spans="1:14" s="48" customFormat="1" ht="12" customHeight="1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9"/>
    </row>
    <row r="16" spans="1:14" s="72" customFormat="1" ht="36.950000000000003" customHeight="1">
      <c r="A16" s="68"/>
      <c r="B16" s="69" t="s">
        <v>370</v>
      </c>
      <c r="C16" s="70"/>
      <c r="D16" s="70"/>
      <c r="E16" s="70"/>
      <c r="F16" s="71"/>
      <c r="H16" s="73" t="s">
        <v>296</v>
      </c>
      <c r="I16" s="70"/>
      <c r="J16" s="70"/>
      <c r="K16" s="70"/>
      <c r="L16" s="71"/>
      <c r="M16" s="74"/>
    </row>
    <row r="17" spans="1:21" ht="27" customHeight="1">
      <c r="A17" s="75"/>
      <c r="B17" s="259" t="s">
        <v>181</v>
      </c>
      <c r="C17" s="260"/>
      <c r="D17" s="260"/>
      <c r="E17" s="260"/>
      <c r="F17" s="261"/>
      <c r="H17" s="262" t="s">
        <v>72</v>
      </c>
      <c r="I17" s="263"/>
      <c r="J17" s="263"/>
      <c r="K17" s="263"/>
      <c r="L17" s="264"/>
      <c r="M17" s="77"/>
    </row>
    <row r="18" spans="1:21" ht="37.5" customHeight="1">
      <c r="A18" s="75"/>
      <c r="B18" s="265" t="s">
        <v>73</v>
      </c>
      <c r="C18" s="266"/>
      <c r="D18" s="266"/>
      <c r="E18" s="266"/>
      <c r="F18" s="267"/>
      <c r="H18" s="268" t="s">
        <v>182</v>
      </c>
      <c r="I18" s="269"/>
      <c r="J18" s="269"/>
      <c r="K18" s="269"/>
      <c r="L18" s="270"/>
      <c r="M18" s="77"/>
    </row>
    <row r="19" spans="1:21" ht="12.75" customHeight="1">
      <c r="A19" s="75"/>
      <c r="M19" s="77"/>
    </row>
    <row r="20" spans="1:21" s="72" customFormat="1" ht="36" customHeight="1">
      <c r="A20" s="68"/>
      <c r="B20" s="78"/>
      <c r="C20" s="78"/>
      <c r="D20" s="78"/>
      <c r="E20" s="271" t="s">
        <v>371</v>
      </c>
      <c r="F20" s="272"/>
      <c r="G20" s="272"/>
      <c r="H20" s="272"/>
      <c r="I20" s="273"/>
      <c r="J20" s="80"/>
      <c r="K20" s="80"/>
      <c r="L20" s="80"/>
      <c r="M20" s="74"/>
    </row>
    <row r="21" spans="1:21" ht="9.75" customHeight="1">
      <c r="A21" s="75"/>
      <c r="M21" s="77"/>
    </row>
    <row r="22" spans="1:21" s="80" customFormat="1" ht="38.25" customHeight="1">
      <c r="A22" s="79"/>
      <c r="B22" s="209"/>
      <c r="C22" s="209"/>
      <c r="D22" s="209"/>
      <c r="E22" s="246" t="s">
        <v>297</v>
      </c>
      <c r="F22" s="247"/>
      <c r="G22" s="247"/>
      <c r="H22" s="247"/>
      <c r="I22" s="248"/>
      <c r="M22" s="81"/>
      <c r="Q22" s="72"/>
      <c r="R22" s="72"/>
      <c r="S22" s="72"/>
      <c r="T22" s="72"/>
      <c r="U22" s="72"/>
    </row>
    <row r="23" spans="1:21" s="80" customFormat="1" ht="37.5" customHeight="1">
      <c r="A23" s="79"/>
      <c r="B23" s="209"/>
      <c r="C23" s="209"/>
      <c r="D23" s="209"/>
      <c r="E23" s="249" t="s">
        <v>372</v>
      </c>
      <c r="F23" s="250"/>
      <c r="G23" s="250"/>
      <c r="H23" s="250"/>
      <c r="I23" s="251"/>
      <c r="M23" s="81"/>
      <c r="Q23" s="72"/>
      <c r="R23" s="72"/>
      <c r="S23" s="72"/>
      <c r="T23" s="72"/>
      <c r="U23" s="72"/>
    </row>
    <row r="24" spans="1:21" s="80" customFormat="1" ht="25.5" customHeight="1">
      <c r="A24" s="79"/>
      <c r="B24" s="209"/>
      <c r="C24" s="209"/>
      <c r="D24" s="209"/>
      <c r="E24" s="252" t="s">
        <v>373</v>
      </c>
      <c r="F24" s="253"/>
      <c r="G24" s="253"/>
      <c r="H24" s="253"/>
      <c r="I24" s="254"/>
      <c r="M24" s="81"/>
      <c r="Q24" s="72"/>
      <c r="R24" s="72"/>
      <c r="S24" s="72"/>
      <c r="T24" s="72"/>
      <c r="U24" s="72"/>
    </row>
    <row r="25" spans="1:21" s="85" customFormat="1" ht="28.5" customHeight="1">
      <c r="A25" s="82"/>
      <c r="B25" s="83"/>
      <c r="C25" s="83"/>
      <c r="D25" s="44" t="s">
        <v>74</v>
      </c>
      <c r="E25" s="44"/>
      <c r="F25" s="44"/>
      <c r="G25" s="44"/>
      <c r="H25" s="44"/>
      <c r="I25" s="44"/>
      <c r="J25" s="44"/>
      <c r="K25" s="83"/>
      <c r="L25" s="83"/>
      <c r="M25" s="84"/>
    </row>
    <row r="26" spans="1:21">
      <c r="A26" s="255" t="s">
        <v>48</v>
      </c>
      <c r="B26" s="255"/>
    </row>
    <row r="27" spans="1:21">
      <c r="A27" s="86" t="s">
        <v>183</v>
      </c>
      <c r="B27" s="86"/>
      <c r="C27" s="86"/>
    </row>
    <row r="28" spans="1:21">
      <c r="A28" s="87"/>
    </row>
  </sheetData>
  <mergeCells count="10">
    <mergeCell ref="E22:I22"/>
    <mergeCell ref="E23:I23"/>
    <mergeCell ref="E24:I24"/>
    <mergeCell ref="A26:B26"/>
    <mergeCell ref="C13:K13"/>
    <mergeCell ref="B17:F17"/>
    <mergeCell ref="H17:L17"/>
    <mergeCell ref="B18:F18"/>
    <mergeCell ref="H18:L18"/>
    <mergeCell ref="E20:I20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41&amp;R&amp;"-,Standard"&amp;7&amp;P</oddFooter>
    <evenFooter>&amp;L&amp;"-,Standard"&amp;7&amp;P&amp;R&amp;"-,Standard"&amp;7StatA MV, Statistischer Bericht A653 2024 41</even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D55"/>
  <sheetViews>
    <sheetView zoomScale="140" zoomScaleNormal="140" workbookViewId="0"/>
  </sheetViews>
  <sheetFormatPr baseColWidth="10" defaultRowHeight="12.75"/>
  <cols>
    <col min="1" max="2" width="45.7109375" style="88" customWidth="1"/>
    <col min="3" max="3" width="30.28515625" style="148" hidden="1" customWidth="1"/>
    <col min="4" max="4" width="6.5703125" style="196" hidden="1" customWidth="1"/>
    <col min="5" max="16384" width="11.42578125" style="88"/>
  </cols>
  <sheetData>
    <row r="1" spans="1:4" ht="54" customHeight="1">
      <c r="A1" s="92" t="s">
        <v>77</v>
      </c>
    </row>
    <row r="2" spans="1:4" ht="11.45" customHeight="1">
      <c r="A2" s="89"/>
      <c r="B2" s="89"/>
    </row>
    <row r="5" spans="1:4">
      <c r="C5" s="195" t="s">
        <v>313</v>
      </c>
    </row>
    <row r="6" spans="1:4">
      <c r="C6" s="122"/>
      <c r="D6" s="208"/>
    </row>
    <row r="7" spans="1:4">
      <c r="C7" s="122" t="s">
        <v>307</v>
      </c>
      <c r="D7" s="208">
        <f>'1'!D9</f>
        <v>14103</v>
      </c>
    </row>
    <row r="8" spans="1:4">
      <c r="C8" s="122" t="s">
        <v>311</v>
      </c>
      <c r="D8" s="208">
        <f>'1'!D29</f>
        <v>40683</v>
      </c>
    </row>
    <row r="9" spans="1:4">
      <c r="C9" s="122" t="s">
        <v>312</v>
      </c>
      <c r="D9" s="208">
        <f>'1'!D11</f>
        <v>77729</v>
      </c>
    </row>
    <row r="10" spans="1:4">
      <c r="C10" s="122" t="s">
        <v>308</v>
      </c>
      <c r="D10" s="208">
        <f>'1'!D33</f>
        <v>136389</v>
      </c>
    </row>
    <row r="11" spans="1:4">
      <c r="C11" s="122" t="s">
        <v>309</v>
      </c>
      <c r="D11" s="208">
        <f>'1'!D40+'1'!D44+'1'!D47+'1'!D49+'1'!D53</f>
        <v>90147</v>
      </c>
    </row>
    <row r="12" spans="1:4">
      <c r="C12" s="122" t="s">
        <v>310</v>
      </c>
      <c r="D12" s="208">
        <f>'1'!D56+'1'!D57+'1'!D58+'1'!D62+'1'!D63+'1'!D64</f>
        <v>212854</v>
      </c>
    </row>
    <row r="13" spans="1:4">
      <c r="D13" s="196">
        <f>SUM(D7:D12)</f>
        <v>571905</v>
      </c>
    </row>
    <row r="15" spans="1:4">
      <c r="C15" s="196"/>
    </row>
    <row r="30" spans="1:1">
      <c r="A30" s="90"/>
    </row>
    <row r="31" spans="1:1">
      <c r="A31" s="90"/>
    </row>
    <row r="42" spans="1:1">
      <c r="A42" s="91"/>
    </row>
    <row r="43" spans="1:1">
      <c r="A43" s="91"/>
    </row>
    <row r="44" spans="1:1">
      <c r="A44" s="91"/>
    </row>
    <row r="45" spans="1:1">
      <c r="A45" s="91"/>
    </row>
    <row r="46" spans="1:1">
      <c r="A46" s="91"/>
    </row>
    <row r="47" spans="1:1">
      <c r="A47" s="91"/>
    </row>
    <row r="48" spans="1:1">
      <c r="A48" s="91"/>
    </row>
    <row r="49" spans="1:1">
      <c r="A49" s="91"/>
    </row>
    <row r="50" spans="1:1">
      <c r="A50" s="91"/>
    </row>
    <row r="55" spans="1:1">
      <c r="A55" s="90"/>
    </row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41&amp;R&amp;"-,Standard"&amp;7&amp;P</oddFooter>
    <evenFooter>&amp;L&amp;"-,Standard"&amp;7&amp;P&amp;R&amp;"-,Standard"&amp;7StatA MV, Statistischer Bericht A653 2024 41</even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J65"/>
  <sheetViews>
    <sheetView zoomScale="140" zoomScaleNormal="140" workbookViewId="0">
      <pane xSplit="3" ySplit="6" topLeftCell="D7" activePane="bottomRight" state="frozen"/>
      <selection sqref="A1:B1"/>
      <selection pane="topRight" sqref="A1:B1"/>
      <selection pane="bottomLeft" sqref="A1:B1"/>
      <selection pane="bottomRight" activeCell="D7" sqref="D7"/>
    </sheetView>
  </sheetViews>
  <sheetFormatPr baseColWidth="10" defaultRowHeight="11.45" customHeight="1"/>
  <cols>
    <col min="1" max="1" width="2.7109375" style="99" customWidth="1"/>
    <col min="2" max="2" width="6.5703125" style="93" customWidth="1"/>
    <col min="3" max="3" width="40.7109375" style="102" customWidth="1"/>
    <col min="4" max="4" width="6.7109375" style="102" customWidth="1"/>
    <col min="5" max="7" width="6.28515625" style="102" customWidth="1"/>
    <col min="8" max="8" width="5.28515625" style="102" customWidth="1"/>
    <col min="9" max="9" width="5.42578125" style="102" customWidth="1"/>
    <col min="10" max="10" width="5.5703125" style="102" customWidth="1"/>
    <col min="11" max="235" width="11.42578125" style="93"/>
    <col min="236" max="236" width="6.28515625" style="93" customWidth="1"/>
    <col min="237" max="237" width="35.28515625" style="93" customWidth="1"/>
    <col min="238" max="241" width="6.85546875" style="93" customWidth="1"/>
    <col min="242" max="242" width="7.140625" style="93" customWidth="1"/>
    <col min="243" max="244" width="6.85546875" style="93" customWidth="1"/>
    <col min="245" max="16384" width="11.42578125" style="93"/>
  </cols>
  <sheetData>
    <row r="1" spans="1:10" s="152" customFormat="1" ht="54" customHeight="1">
      <c r="A1" s="274" t="s">
        <v>81</v>
      </c>
      <c r="B1" s="275"/>
      <c r="C1" s="275"/>
      <c r="D1" s="276" t="s">
        <v>387</v>
      </c>
      <c r="E1" s="276"/>
      <c r="F1" s="276"/>
      <c r="G1" s="276"/>
      <c r="H1" s="276"/>
      <c r="I1" s="276"/>
      <c r="J1" s="277"/>
    </row>
    <row r="2" spans="1:10" ht="10.5" customHeight="1">
      <c r="A2" s="278" t="s">
        <v>80</v>
      </c>
      <c r="B2" s="280" t="s">
        <v>317</v>
      </c>
      <c r="C2" s="280" t="s">
        <v>187</v>
      </c>
      <c r="D2" s="283" t="s">
        <v>301</v>
      </c>
      <c r="E2" s="285" t="s">
        <v>2</v>
      </c>
      <c r="F2" s="282"/>
      <c r="G2" s="282"/>
      <c r="H2" s="282"/>
      <c r="I2" s="282"/>
      <c r="J2" s="286"/>
    </row>
    <row r="3" spans="1:10" ht="10.5" customHeight="1">
      <c r="A3" s="279"/>
      <c r="B3" s="281"/>
      <c r="C3" s="282"/>
      <c r="D3" s="284"/>
      <c r="E3" s="285" t="s">
        <v>3</v>
      </c>
      <c r="F3" s="285" t="s">
        <v>4</v>
      </c>
      <c r="G3" s="280" t="s">
        <v>86</v>
      </c>
      <c r="H3" s="280" t="s">
        <v>185</v>
      </c>
      <c r="I3" s="285" t="s">
        <v>5</v>
      </c>
      <c r="J3" s="286"/>
    </row>
    <row r="4" spans="1:10" ht="10.5" customHeight="1">
      <c r="A4" s="279"/>
      <c r="B4" s="281"/>
      <c r="C4" s="282"/>
      <c r="D4" s="284"/>
      <c r="E4" s="282"/>
      <c r="F4" s="282"/>
      <c r="G4" s="281"/>
      <c r="H4" s="281"/>
      <c r="I4" s="280" t="s">
        <v>148</v>
      </c>
      <c r="J4" s="165" t="s">
        <v>75</v>
      </c>
    </row>
    <row r="5" spans="1:10" ht="10.5" customHeight="1">
      <c r="A5" s="279"/>
      <c r="B5" s="281"/>
      <c r="C5" s="282"/>
      <c r="D5" s="284"/>
      <c r="E5" s="282"/>
      <c r="F5" s="282"/>
      <c r="G5" s="282"/>
      <c r="H5" s="281"/>
      <c r="I5" s="282"/>
      <c r="J5" s="165" t="s">
        <v>4</v>
      </c>
    </row>
    <row r="6" spans="1:10" s="99" customFormat="1" ht="10.5" customHeight="1">
      <c r="A6" s="94">
        <v>1</v>
      </c>
      <c r="B6" s="95">
        <v>2</v>
      </c>
      <c r="C6" s="96">
        <v>3</v>
      </c>
      <c r="D6" s="97">
        <v>4</v>
      </c>
      <c r="E6" s="95">
        <v>5</v>
      </c>
      <c r="F6" s="96">
        <v>6</v>
      </c>
      <c r="G6" s="97">
        <v>7</v>
      </c>
      <c r="H6" s="95">
        <v>8</v>
      </c>
      <c r="I6" s="96">
        <v>9</v>
      </c>
      <c r="J6" s="98">
        <v>10</v>
      </c>
    </row>
    <row r="7" spans="1:10" s="99" customFormat="1" ht="6" customHeight="1">
      <c r="A7" s="100"/>
      <c r="B7" s="166"/>
      <c r="C7" s="156"/>
      <c r="D7" s="210"/>
      <c r="E7" s="210"/>
      <c r="F7" s="210"/>
      <c r="G7" s="210"/>
      <c r="H7" s="210"/>
      <c r="I7" s="210"/>
      <c r="J7" s="210"/>
    </row>
    <row r="8" spans="1:10" s="99" customFormat="1" ht="9.9499999999999993" customHeight="1">
      <c r="A8" s="101">
        <f>IF(D8&lt;&gt;"",COUNTA($D8:D$8),"")</f>
        <v>1</v>
      </c>
      <c r="B8" s="158" t="s">
        <v>50</v>
      </c>
      <c r="C8" s="158" t="s">
        <v>298</v>
      </c>
      <c r="D8" s="213">
        <v>571905</v>
      </c>
      <c r="E8" s="213">
        <v>283547</v>
      </c>
      <c r="F8" s="213">
        <v>288358</v>
      </c>
      <c r="G8" s="213">
        <v>186027</v>
      </c>
      <c r="H8" s="213">
        <v>39281</v>
      </c>
      <c r="I8" s="213">
        <v>24623</v>
      </c>
      <c r="J8" s="213">
        <v>10692</v>
      </c>
    </row>
    <row r="9" spans="1:10" ht="9.6" customHeight="1">
      <c r="A9" s="101">
        <f>IF(D9&lt;&gt;"",COUNTA($D$8:D9),"")</f>
        <v>2</v>
      </c>
      <c r="B9" s="189" t="s">
        <v>6</v>
      </c>
      <c r="C9" s="168" t="s">
        <v>218</v>
      </c>
      <c r="D9" s="210">
        <v>14103</v>
      </c>
      <c r="E9" s="210">
        <v>10470</v>
      </c>
      <c r="F9" s="210">
        <v>3633</v>
      </c>
      <c r="G9" s="210">
        <v>1892</v>
      </c>
      <c r="H9" s="210">
        <v>1944</v>
      </c>
      <c r="I9" s="210">
        <v>732</v>
      </c>
      <c r="J9" s="210">
        <v>180</v>
      </c>
    </row>
    <row r="10" spans="1:10" ht="9.6" customHeight="1">
      <c r="A10" s="101">
        <f>IF(D10&lt;&gt;"",COUNTA($D$8:D10),"")</f>
        <v>3</v>
      </c>
      <c r="B10" s="189" t="s">
        <v>7</v>
      </c>
      <c r="C10" s="168" t="s">
        <v>221</v>
      </c>
      <c r="D10" s="210">
        <v>118412</v>
      </c>
      <c r="E10" s="210">
        <v>93203</v>
      </c>
      <c r="F10" s="210">
        <v>25209</v>
      </c>
      <c r="G10" s="210">
        <v>11953</v>
      </c>
      <c r="H10" s="210">
        <v>8344</v>
      </c>
      <c r="I10" s="210">
        <v>5787</v>
      </c>
      <c r="J10" s="210">
        <v>830</v>
      </c>
    </row>
    <row r="11" spans="1:10" ht="9.9499999999999993" customHeight="1">
      <c r="A11" s="101">
        <f>IF(D11&lt;&gt;"",COUNTA($D$8:D11),"")</f>
        <v>4</v>
      </c>
      <c r="B11" s="189" t="s">
        <v>8</v>
      </c>
      <c r="C11" s="168" t="s">
        <v>222</v>
      </c>
      <c r="D11" s="210">
        <v>77729</v>
      </c>
      <c r="E11" s="210">
        <v>57416</v>
      </c>
      <c r="F11" s="210">
        <v>20313</v>
      </c>
      <c r="G11" s="210">
        <v>8006</v>
      </c>
      <c r="H11" s="210">
        <v>5921</v>
      </c>
      <c r="I11" s="210">
        <v>3190</v>
      </c>
      <c r="J11" s="210">
        <v>622</v>
      </c>
    </row>
    <row r="12" spans="1:10" ht="9.9499999999999993" customHeight="1">
      <c r="A12" s="101">
        <f>IF(D12&lt;&gt;"",COUNTA($D$8:D12),"")</f>
        <v>5</v>
      </c>
      <c r="B12" s="189" t="s">
        <v>9</v>
      </c>
      <c r="C12" s="168" t="s">
        <v>242</v>
      </c>
      <c r="D12" s="210">
        <v>503</v>
      </c>
      <c r="E12" s="210">
        <v>456</v>
      </c>
      <c r="F12" s="210">
        <v>47</v>
      </c>
      <c r="G12" s="210">
        <v>28</v>
      </c>
      <c r="H12" s="210" t="s">
        <v>129</v>
      </c>
      <c r="I12" s="210" t="s">
        <v>129</v>
      </c>
      <c r="J12" s="210" t="s">
        <v>128</v>
      </c>
    </row>
    <row r="13" spans="1:10" ht="9.6" customHeight="1">
      <c r="A13" s="101">
        <f>IF(D13&lt;&gt;"",COUNTA($D$8:D13),"")</f>
        <v>6</v>
      </c>
      <c r="B13" s="189" t="s">
        <v>10</v>
      </c>
      <c r="C13" s="168" t="s">
        <v>223</v>
      </c>
      <c r="D13" s="210">
        <v>64902</v>
      </c>
      <c r="E13" s="210">
        <v>47484</v>
      </c>
      <c r="F13" s="210">
        <v>17418</v>
      </c>
      <c r="G13" s="210">
        <v>6701</v>
      </c>
      <c r="H13" s="210">
        <v>5710</v>
      </c>
      <c r="I13" s="210">
        <v>2608</v>
      </c>
      <c r="J13" s="210">
        <v>525</v>
      </c>
    </row>
    <row r="14" spans="1:10" ht="18.600000000000001" customHeight="1">
      <c r="A14" s="101">
        <f>IF(D14&lt;&gt;"",COUNTA($D$8:D14),"")</f>
        <v>7</v>
      </c>
      <c r="B14" s="169" t="s">
        <v>11</v>
      </c>
      <c r="C14" s="168" t="s">
        <v>243</v>
      </c>
      <c r="D14" s="210">
        <v>15546</v>
      </c>
      <c r="E14" s="210">
        <v>8715</v>
      </c>
      <c r="F14" s="210">
        <v>6831</v>
      </c>
      <c r="G14" s="210">
        <v>2525</v>
      </c>
      <c r="H14" s="210">
        <v>2495</v>
      </c>
      <c r="I14" s="210">
        <v>505</v>
      </c>
      <c r="J14" s="210">
        <v>177</v>
      </c>
    </row>
    <row r="15" spans="1:10" ht="9.9499999999999993" customHeight="1">
      <c r="A15" s="101">
        <f>IF(D15&lt;&gt;"",COUNTA($D$8:D15),"")</f>
        <v>8</v>
      </c>
      <c r="B15" s="189" t="s">
        <v>12</v>
      </c>
      <c r="C15" s="168" t="s">
        <v>244</v>
      </c>
      <c r="D15" s="210">
        <v>1224</v>
      </c>
      <c r="E15" s="210">
        <v>589</v>
      </c>
      <c r="F15" s="210">
        <v>635</v>
      </c>
      <c r="G15" s="210">
        <v>155</v>
      </c>
      <c r="H15" s="210">
        <v>389</v>
      </c>
      <c r="I15" s="210">
        <v>22</v>
      </c>
      <c r="J15" s="210">
        <v>17</v>
      </c>
    </row>
    <row r="16" spans="1:10" ht="18.600000000000001" customHeight="1">
      <c r="A16" s="101">
        <f>IF(D16&lt;&gt;"",COUNTA($D$8:D16),"")</f>
        <v>9</v>
      </c>
      <c r="B16" s="161" t="s">
        <v>13</v>
      </c>
      <c r="C16" s="168" t="s">
        <v>245</v>
      </c>
      <c r="D16" s="210">
        <v>5604</v>
      </c>
      <c r="E16" s="210">
        <v>4350</v>
      </c>
      <c r="F16" s="210">
        <v>1254</v>
      </c>
      <c r="G16" s="210">
        <v>464</v>
      </c>
      <c r="H16" s="210">
        <v>287</v>
      </c>
      <c r="I16" s="210">
        <v>251</v>
      </c>
      <c r="J16" s="210">
        <v>43</v>
      </c>
    </row>
    <row r="17" spans="1:10" ht="9.9499999999999993" customHeight="1">
      <c r="A17" s="101">
        <f>IF(D17&lt;&gt;"",COUNTA($D$8:D17),"")</f>
        <v>10</v>
      </c>
      <c r="B17" s="189">
        <v>19</v>
      </c>
      <c r="C17" s="168" t="s">
        <v>246</v>
      </c>
      <c r="D17" s="210" t="s">
        <v>129</v>
      </c>
      <c r="E17" s="210" t="s">
        <v>129</v>
      </c>
      <c r="F17" s="210" t="s">
        <v>129</v>
      </c>
      <c r="G17" s="210" t="s">
        <v>129</v>
      </c>
      <c r="H17" s="210" t="s">
        <v>129</v>
      </c>
      <c r="I17" s="210" t="s">
        <v>129</v>
      </c>
      <c r="J17" s="210" t="s">
        <v>128</v>
      </c>
    </row>
    <row r="18" spans="1:10" ht="9.9499999999999993" customHeight="1">
      <c r="A18" s="101">
        <f>IF(D18&lt;&gt;"",COUNTA($D$8:D18),"")</f>
        <v>11</v>
      </c>
      <c r="B18" s="189">
        <v>20</v>
      </c>
      <c r="C18" s="168" t="s">
        <v>247</v>
      </c>
      <c r="D18" s="210">
        <v>1400</v>
      </c>
      <c r="E18" s="210">
        <v>1053</v>
      </c>
      <c r="F18" s="210">
        <v>347</v>
      </c>
      <c r="G18" s="210">
        <v>111</v>
      </c>
      <c r="H18" s="210">
        <v>100</v>
      </c>
      <c r="I18" s="210">
        <v>49</v>
      </c>
      <c r="J18" s="210">
        <v>11</v>
      </c>
    </row>
    <row r="19" spans="1:10" ht="9.9499999999999993" customHeight="1">
      <c r="A19" s="101">
        <f>IF(D19&lt;&gt;"",COUNTA($D$8:D19),"")</f>
        <v>12</v>
      </c>
      <c r="B19" s="189">
        <v>21</v>
      </c>
      <c r="C19" s="168" t="s">
        <v>248</v>
      </c>
      <c r="D19" s="210" t="s">
        <v>129</v>
      </c>
      <c r="E19" s="210" t="s">
        <v>129</v>
      </c>
      <c r="F19" s="210" t="s">
        <v>129</v>
      </c>
      <c r="G19" s="210" t="s">
        <v>129</v>
      </c>
      <c r="H19" s="210" t="s">
        <v>129</v>
      </c>
      <c r="I19" s="210" t="s">
        <v>129</v>
      </c>
      <c r="J19" s="210" t="s">
        <v>129</v>
      </c>
    </row>
    <row r="20" spans="1:10" ht="18.600000000000001" customHeight="1">
      <c r="A20" s="101">
        <f>IF(D20&lt;&gt;"",COUNTA($D$8:D20),"")</f>
        <v>13</v>
      </c>
      <c r="B20" s="161" t="s">
        <v>14</v>
      </c>
      <c r="C20" s="168" t="s">
        <v>249</v>
      </c>
      <c r="D20" s="210">
        <v>3865</v>
      </c>
      <c r="E20" s="210">
        <v>3196</v>
      </c>
      <c r="F20" s="210">
        <v>669</v>
      </c>
      <c r="G20" s="210">
        <v>260</v>
      </c>
      <c r="H20" s="210">
        <v>257</v>
      </c>
      <c r="I20" s="210">
        <v>93</v>
      </c>
      <c r="J20" s="210">
        <v>14</v>
      </c>
    </row>
    <row r="21" spans="1:10" ht="9.9499999999999993" customHeight="1">
      <c r="A21" s="101">
        <f>IF(D21&lt;&gt;"",COUNTA($D$8:D21),"")</f>
        <v>14</v>
      </c>
      <c r="B21" s="161" t="s">
        <v>15</v>
      </c>
      <c r="C21" s="168" t="s">
        <v>250</v>
      </c>
      <c r="D21" s="210">
        <v>9864</v>
      </c>
      <c r="E21" s="210">
        <v>8465</v>
      </c>
      <c r="F21" s="210">
        <v>1399</v>
      </c>
      <c r="G21" s="210">
        <v>614</v>
      </c>
      <c r="H21" s="210">
        <v>731</v>
      </c>
      <c r="I21" s="210">
        <v>438</v>
      </c>
      <c r="J21" s="210">
        <v>49</v>
      </c>
    </row>
    <row r="22" spans="1:10" ht="9.9499999999999993" customHeight="1">
      <c r="A22" s="101">
        <f>IF(D22&lt;&gt;"",COUNTA($D$8:D22),"")</f>
        <v>15</v>
      </c>
      <c r="B22" s="189">
        <v>26</v>
      </c>
      <c r="C22" s="168" t="s">
        <v>251</v>
      </c>
      <c r="D22" s="210">
        <v>2001</v>
      </c>
      <c r="E22" s="210">
        <v>1366</v>
      </c>
      <c r="F22" s="210">
        <v>635</v>
      </c>
      <c r="G22" s="210">
        <v>248</v>
      </c>
      <c r="H22" s="210">
        <v>147</v>
      </c>
      <c r="I22" s="210">
        <v>80</v>
      </c>
      <c r="J22" s="210">
        <v>8</v>
      </c>
    </row>
    <row r="23" spans="1:10" ht="9.9499999999999993" customHeight="1">
      <c r="A23" s="101">
        <f>IF(D23&lt;&gt;"",COUNTA($D$8:D23),"")</f>
        <v>16</v>
      </c>
      <c r="B23" s="189">
        <v>27</v>
      </c>
      <c r="C23" s="168" t="s">
        <v>252</v>
      </c>
      <c r="D23" s="210">
        <v>2692</v>
      </c>
      <c r="E23" s="210">
        <v>2153</v>
      </c>
      <c r="F23" s="210">
        <v>539</v>
      </c>
      <c r="G23" s="210">
        <v>230</v>
      </c>
      <c r="H23" s="210">
        <v>141</v>
      </c>
      <c r="I23" s="210">
        <v>68</v>
      </c>
      <c r="J23" s="210" t="s">
        <v>129</v>
      </c>
    </row>
    <row r="24" spans="1:10" ht="9.6" customHeight="1">
      <c r="A24" s="101">
        <f>IF(D24&lt;&gt;"",COUNTA($D$8:D24),"")</f>
        <v>17</v>
      </c>
      <c r="B24" s="189">
        <v>28</v>
      </c>
      <c r="C24" s="168" t="s">
        <v>253</v>
      </c>
      <c r="D24" s="210">
        <v>6400</v>
      </c>
      <c r="E24" s="210">
        <v>5490</v>
      </c>
      <c r="F24" s="210">
        <v>910</v>
      </c>
      <c r="G24" s="210">
        <v>358</v>
      </c>
      <c r="H24" s="210">
        <v>241</v>
      </c>
      <c r="I24" s="210">
        <v>313</v>
      </c>
      <c r="J24" s="210">
        <v>40</v>
      </c>
    </row>
    <row r="25" spans="1:10" ht="9.6" customHeight="1">
      <c r="A25" s="101">
        <f>IF(D25&lt;&gt;"",COUNTA($D$8:D25),"")</f>
        <v>18</v>
      </c>
      <c r="B25" s="189" t="s">
        <v>16</v>
      </c>
      <c r="C25" s="168" t="s">
        <v>254</v>
      </c>
      <c r="D25" s="210">
        <v>6267</v>
      </c>
      <c r="E25" s="210">
        <v>5473</v>
      </c>
      <c r="F25" s="210">
        <v>794</v>
      </c>
      <c r="G25" s="210">
        <v>231</v>
      </c>
      <c r="H25" s="210">
        <v>513</v>
      </c>
      <c r="I25" s="210">
        <v>326</v>
      </c>
      <c r="J25" s="210">
        <v>41</v>
      </c>
    </row>
    <row r="26" spans="1:10" ht="18.600000000000001" customHeight="1">
      <c r="A26" s="101">
        <f>IF(D26&lt;&gt;"",COUNTA($D$8:D26),"")</f>
        <v>19</v>
      </c>
      <c r="B26" s="161" t="s">
        <v>17</v>
      </c>
      <c r="C26" s="168" t="s">
        <v>255</v>
      </c>
      <c r="D26" s="210">
        <v>9238</v>
      </c>
      <c r="E26" s="210">
        <v>6142</v>
      </c>
      <c r="F26" s="210">
        <v>3096</v>
      </c>
      <c r="G26" s="210">
        <v>1309</v>
      </c>
      <c r="H26" s="210">
        <v>368</v>
      </c>
      <c r="I26" s="210">
        <v>454</v>
      </c>
      <c r="J26" s="210">
        <v>117</v>
      </c>
    </row>
    <row r="27" spans="1:10" ht="9.9499999999999993" customHeight="1">
      <c r="A27" s="101">
        <f>IF(D27&lt;&gt;"",COUNTA($D$8:D27),"")</f>
        <v>20</v>
      </c>
      <c r="B27" s="189" t="s">
        <v>18</v>
      </c>
      <c r="C27" s="168" t="s">
        <v>256</v>
      </c>
      <c r="D27" s="210">
        <v>5717</v>
      </c>
      <c r="E27" s="210">
        <v>4075</v>
      </c>
      <c r="F27" s="210">
        <v>1642</v>
      </c>
      <c r="G27" s="210">
        <v>618</v>
      </c>
      <c r="H27" s="210" t="s">
        <v>129</v>
      </c>
      <c r="I27" s="210">
        <v>312</v>
      </c>
      <c r="J27" s="210">
        <v>56</v>
      </c>
    </row>
    <row r="28" spans="1:10" ht="18.600000000000001" customHeight="1">
      <c r="A28" s="101">
        <f>IF(D28&lt;&gt;"",COUNTA($D$8:D28),"")</f>
        <v>21</v>
      </c>
      <c r="B28" s="161" t="s">
        <v>19</v>
      </c>
      <c r="C28" s="168" t="s">
        <v>257</v>
      </c>
      <c r="D28" s="210">
        <v>6607</v>
      </c>
      <c r="E28" s="210">
        <v>5401</v>
      </c>
      <c r="F28" s="210">
        <v>1206</v>
      </c>
      <c r="G28" s="210">
        <v>659</v>
      </c>
      <c r="H28" s="210">
        <v>101</v>
      </c>
      <c r="I28" s="210" t="s">
        <v>129</v>
      </c>
      <c r="J28" s="210">
        <v>41</v>
      </c>
    </row>
    <row r="29" spans="1:10" ht="9.9499999999999993" customHeight="1">
      <c r="A29" s="101">
        <f>IF(D29&lt;&gt;"",COUNTA($D$8:D29),"")</f>
        <v>22</v>
      </c>
      <c r="B29" s="189" t="s">
        <v>20</v>
      </c>
      <c r="C29" s="168" t="s">
        <v>224</v>
      </c>
      <c r="D29" s="210">
        <v>40683</v>
      </c>
      <c r="E29" s="210">
        <v>35787</v>
      </c>
      <c r="F29" s="210">
        <v>4896</v>
      </c>
      <c r="G29" s="210">
        <v>3947</v>
      </c>
      <c r="H29" s="210">
        <v>2423</v>
      </c>
      <c r="I29" s="210">
        <v>2597</v>
      </c>
      <c r="J29" s="210">
        <v>208</v>
      </c>
    </row>
    <row r="30" spans="1:10" ht="9.6" customHeight="1">
      <c r="A30" s="101">
        <f>IF(D30&lt;&gt;"",COUNTA($D$8:D30),"")</f>
        <v>23</v>
      </c>
      <c r="B30" s="161" t="s">
        <v>21</v>
      </c>
      <c r="C30" s="168" t="s">
        <v>258</v>
      </c>
      <c r="D30" s="210">
        <v>10691</v>
      </c>
      <c r="E30" s="210">
        <v>9629</v>
      </c>
      <c r="F30" s="210">
        <v>1062</v>
      </c>
      <c r="G30" s="210">
        <v>702</v>
      </c>
      <c r="H30" s="210">
        <v>559</v>
      </c>
      <c r="I30" s="210">
        <v>571</v>
      </c>
      <c r="J30" s="210">
        <v>25</v>
      </c>
    </row>
    <row r="31" spans="1:10" ht="18.600000000000001" customHeight="1">
      <c r="A31" s="101">
        <f>IF(D31&lt;&gt;"",COUNTA($D$8:D31),"")</f>
        <v>24</v>
      </c>
      <c r="B31" s="161">
        <v>43</v>
      </c>
      <c r="C31" s="168" t="s">
        <v>259</v>
      </c>
      <c r="D31" s="210">
        <v>29992</v>
      </c>
      <c r="E31" s="210">
        <v>26158</v>
      </c>
      <c r="F31" s="210">
        <v>3834</v>
      </c>
      <c r="G31" s="210">
        <v>3245</v>
      </c>
      <c r="H31" s="210">
        <v>1864</v>
      </c>
      <c r="I31" s="210">
        <v>2026</v>
      </c>
      <c r="J31" s="210">
        <v>183</v>
      </c>
    </row>
    <row r="32" spans="1:10" ht="9.9499999999999993" customHeight="1">
      <c r="A32" s="101">
        <f>IF(D32&lt;&gt;"",COUNTA($D$8:D32),"")</f>
        <v>25</v>
      </c>
      <c r="B32" s="189" t="s">
        <v>22</v>
      </c>
      <c r="C32" s="168" t="s">
        <v>225</v>
      </c>
      <c r="D32" s="210">
        <v>439390</v>
      </c>
      <c r="E32" s="210">
        <v>179874</v>
      </c>
      <c r="F32" s="210">
        <v>259516</v>
      </c>
      <c r="G32" s="210">
        <v>172182</v>
      </c>
      <c r="H32" s="210">
        <v>28993</v>
      </c>
      <c r="I32" s="210">
        <v>18104</v>
      </c>
      <c r="J32" s="210">
        <v>9682</v>
      </c>
    </row>
    <row r="33" spans="1:10" ht="9.9499999999999993" customHeight="1">
      <c r="A33" s="101">
        <f>IF(D33&lt;&gt;"",COUNTA($D$8:D33),"")</f>
        <v>26</v>
      </c>
      <c r="B33" s="189" t="s">
        <v>23</v>
      </c>
      <c r="C33" s="168" t="s">
        <v>226</v>
      </c>
      <c r="D33" s="210">
        <v>136389</v>
      </c>
      <c r="E33" s="210">
        <v>71902</v>
      </c>
      <c r="F33" s="210">
        <v>64487</v>
      </c>
      <c r="G33" s="210">
        <v>47347</v>
      </c>
      <c r="H33" s="210">
        <v>14786</v>
      </c>
      <c r="I33" s="210">
        <v>6981</v>
      </c>
      <c r="J33" s="210">
        <v>2680</v>
      </c>
    </row>
    <row r="34" spans="1:10" ht="9.9499999999999993" customHeight="1">
      <c r="A34" s="101">
        <f>IF(D34&lt;&gt;"",COUNTA($D$8:D34),"")</f>
        <v>27</v>
      </c>
      <c r="B34" s="189" t="s">
        <v>24</v>
      </c>
      <c r="C34" s="168" t="s">
        <v>260</v>
      </c>
      <c r="D34" s="210">
        <v>71522</v>
      </c>
      <c r="E34" s="210">
        <v>32723</v>
      </c>
      <c r="F34" s="210">
        <v>38799</v>
      </c>
      <c r="G34" s="210">
        <v>29612</v>
      </c>
      <c r="H34" s="210">
        <v>2671</v>
      </c>
      <c r="I34" s="210">
        <v>4236</v>
      </c>
      <c r="J34" s="210">
        <v>1560</v>
      </c>
    </row>
    <row r="35" spans="1:10" ht="9.9499999999999993" customHeight="1">
      <c r="A35" s="101">
        <f>IF(D35&lt;&gt;"",COUNTA($D$8:D35),"")</f>
        <v>28</v>
      </c>
      <c r="B35" s="189">
        <v>45</v>
      </c>
      <c r="C35" s="168" t="s">
        <v>261</v>
      </c>
      <c r="D35" s="210">
        <v>11916</v>
      </c>
      <c r="E35" s="210">
        <v>9711</v>
      </c>
      <c r="F35" s="210">
        <v>2205</v>
      </c>
      <c r="G35" s="210">
        <v>1323</v>
      </c>
      <c r="H35" s="210">
        <v>399</v>
      </c>
      <c r="I35" s="210">
        <v>1288</v>
      </c>
      <c r="J35" s="210">
        <v>197</v>
      </c>
    </row>
    <row r="36" spans="1:10" ht="9.6" customHeight="1">
      <c r="A36" s="101">
        <f>IF(D36&lt;&gt;"",COUNTA($D$8:D36),"")</f>
        <v>29</v>
      </c>
      <c r="B36" s="189">
        <v>46</v>
      </c>
      <c r="C36" s="168" t="s">
        <v>262</v>
      </c>
      <c r="D36" s="210">
        <v>14312</v>
      </c>
      <c r="E36" s="210">
        <v>10263</v>
      </c>
      <c r="F36" s="210">
        <v>4049</v>
      </c>
      <c r="G36" s="210">
        <v>1718</v>
      </c>
      <c r="H36" s="210">
        <v>561</v>
      </c>
      <c r="I36" s="210">
        <v>681</v>
      </c>
      <c r="J36" s="210">
        <v>136</v>
      </c>
    </row>
    <row r="37" spans="1:10" ht="9.6" customHeight="1">
      <c r="A37" s="101">
        <f>IF(D37&lt;&gt;"",COUNTA($D$8:D37),"")</f>
        <v>30</v>
      </c>
      <c r="B37" s="189">
        <v>47</v>
      </c>
      <c r="C37" s="168" t="s">
        <v>263</v>
      </c>
      <c r="D37" s="210">
        <v>45294</v>
      </c>
      <c r="E37" s="210">
        <v>12749</v>
      </c>
      <c r="F37" s="210">
        <v>32545</v>
      </c>
      <c r="G37" s="210">
        <v>26571</v>
      </c>
      <c r="H37" s="210">
        <v>1711</v>
      </c>
      <c r="I37" s="210">
        <v>2267</v>
      </c>
      <c r="J37" s="210">
        <v>1227</v>
      </c>
    </row>
    <row r="38" spans="1:10" ht="9.9499999999999993" customHeight="1">
      <c r="A38" s="101">
        <f>IF(D38&lt;&gt;"",COUNTA($D$8:D38),"")</f>
        <v>31</v>
      </c>
      <c r="B38" s="189" t="s">
        <v>25</v>
      </c>
      <c r="C38" s="168" t="s">
        <v>264</v>
      </c>
      <c r="D38" s="210">
        <v>31533</v>
      </c>
      <c r="E38" s="210">
        <v>24150</v>
      </c>
      <c r="F38" s="210">
        <v>7383</v>
      </c>
      <c r="G38" s="210">
        <v>6358</v>
      </c>
      <c r="H38" s="210">
        <v>3157</v>
      </c>
      <c r="I38" s="210">
        <v>799</v>
      </c>
      <c r="J38" s="210">
        <v>138</v>
      </c>
    </row>
    <row r="39" spans="1:10" ht="9.9499999999999993" customHeight="1">
      <c r="A39" s="101">
        <f>IF(D39&lt;&gt;"",COUNTA($D$8:D39),"")</f>
        <v>32</v>
      </c>
      <c r="B39" s="189" t="s">
        <v>26</v>
      </c>
      <c r="C39" s="168" t="s">
        <v>265</v>
      </c>
      <c r="D39" s="210">
        <v>33334</v>
      </c>
      <c r="E39" s="210">
        <v>15029</v>
      </c>
      <c r="F39" s="210">
        <v>18305</v>
      </c>
      <c r="G39" s="210">
        <v>11377</v>
      </c>
      <c r="H39" s="210">
        <v>8958</v>
      </c>
      <c r="I39" s="210">
        <v>1946</v>
      </c>
      <c r="J39" s="210">
        <v>982</v>
      </c>
    </row>
    <row r="40" spans="1:10" ht="9.9499999999999993" customHeight="1">
      <c r="A40" s="101">
        <f>IF(D40&lt;&gt;"",COUNTA($D$8:D40),"")</f>
        <v>33</v>
      </c>
      <c r="B40" s="189" t="s">
        <v>27</v>
      </c>
      <c r="C40" s="168" t="s">
        <v>227</v>
      </c>
      <c r="D40" s="210">
        <v>9074</v>
      </c>
      <c r="E40" s="210">
        <v>5989</v>
      </c>
      <c r="F40" s="210">
        <v>3085</v>
      </c>
      <c r="G40" s="210">
        <v>1828</v>
      </c>
      <c r="H40" s="210">
        <v>329</v>
      </c>
      <c r="I40" s="210">
        <v>418</v>
      </c>
      <c r="J40" s="210">
        <v>94</v>
      </c>
    </row>
    <row r="41" spans="1:10" ht="9.9499999999999993" customHeight="1">
      <c r="A41" s="101">
        <f>IF(D41&lt;&gt;"",COUNTA($D$8:D41),"")</f>
        <v>34</v>
      </c>
      <c r="B41" s="189" t="s">
        <v>28</v>
      </c>
      <c r="C41" s="168" t="s">
        <v>266</v>
      </c>
      <c r="D41" s="210">
        <v>1554</v>
      </c>
      <c r="E41" s="210">
        <v>784</v>
      </c>
      <c r="F41" s="210">
        <v>770</v>
      </c>
      <c r="G41" s="210">
        <v>384</v>
      </c>
      <c r="H41" s="210" t="s">
        <v>129</v>
      </c>
      <c r="I41" s="210">
        <v>74</v>
      </c>
      <c r="J41" s="210">
        <v>35</v>
      </c>
    </row>
    <row r="42" spans="1:10" ht="9.6" customHeight="1">
      <c r="A42" s="101">
        <f>IF(D42&lt;&gt;"",COUNTA($D$8:D42),"")</f>
        <v>35</v>
      </c>
      <c r="B42" s="189">
        <v>61</v>
      </c>
      <c r="C42" s="168" t="s">
        <v>267</v>
      </c>
      <c r="D42" s="210">
        <v>861</v>
      </c>
      <c r="E42" s="210">
        <v>651</v>
      </c>
      <c r="F42" s="210">
        <v>210</v>
      </c>
      <c r="G42" s="210">
        <v>114</v>
      </c>
      <c r="H42" s="210" t="s">
        <v>129</v>
      </c>
      <c r="I42" s="210">
        <v>6</v>
      </c>
      <c r="J42" s="210" t="s">
        <v>128</v>
      </c>
    </row>
    <row r="43" spans="1:10" ht="9.9499999999999993" customHeight="1">
      <c r="A43" s="101">
        <f>IF(D43&lt;&gt;"",COUNTA($D$8:D43),"")</f>
        <v>36</v>
      </c>
      <c r="B43" s="189" t="s">
        <v>29</v>
      </c>
      <c r="C43" s="168" t="s">
        <v>268</v>
      </c>
      <c r="D43" s="210">
        <v>6659</v>
      </c>
      <c r="E43" s="210">
        <v>4554</v>
      </c>
      <c r="F43" s="210">
        <v>2105</v>
      </c>
      <c r="G43" s="210">
        <v>1330</v>
      </c>
      <c r="H43" s="210">
        <v>275</v>
      </c>
      <c r="I43" s="210">
        <v>338</v>
      </c>
      <c r="J43" s="210">
        <v>59</v>
      </c>
    </row>
    <row r="44" spans="1:10" ht="9.9499999999999993" customHeight="1">
      <c r="A44" s="101">
        <f>IF(D44&lt;&gt;"",COUNTA($D$8:D44),"")</f>
        <v>37</v>
      </c>
      <c r="B44" s="189" t="s">
        <v>30</v>
      </c>
      <c r="C44" s="168" t="s">
        <v>228</v>
      </c>
      <c r="D44" s="210">
        <v>7751</v>
      </c>
      <c r="E44" s="210">
        <v>2825</v>
      </c>
      <c r="F44" s="210">
        <v>4926</v>
      </c>
      <c r="G44" s="210">
        <v>2838</v>
      </c>
      <c r="H44" s="210">
        <v>131</v>
      </c>
      <c r="I44" s="210">
        <v>394</v>
      </c>
      <c r="J44" s="210">
        <v>171</v>
      </c>
    </row>
    <row r="45" spans="1:10" ht="9.9499999999999993" customHeight="1">
      <c r="A45" s="101">
        <f>IF(D45&lt;&gt;"",COUNTA($D$8:D45),"")</f>
        <v>38</v>
      </c>
      <c r="B45" s="189">
        <v>64</v>
      </c>
      <c r="C45" s="168" t="s">
        <v>269</v>
      </c>
      <c r="D45" s="210">
        <v>5194</v>
      </c>
      <c r="E45" s="210">
        <v>1814</v>
      </c>
      <c r="F45" s="210">
        <v>3380</v>
      </c>
      <c r="G45" s="210">
        <v>1928</v>
      </c>
      <c r="H45" s="210">
        <v>75</v>
      </c>
      <c r="I45" s="210">
        <v>262</v>
      </c>
      <c r="J45" s="210">
        <v>116</v>
      </c>
    </row>
    <row r="46" spans="1:10" ht="18.600000000000001" customHeight="1">
      <c r="A46" s="101">
        <f>IF(D46&lt;&gt;"",COUNTA($D$8:D46),"")</f>
        <v>39</v>
      </c>
      <c r="B46" s="161" t="s">
        <v>31</v>
      </c>
      <c r="C46" s="168" t="s">
        <v>286</v>
      </c>
      <c r="D46" s="210">
        <v>2557</v>
      </c>
      <c r="E46" s="210">
        <v>1011</v>
      </c>
      <c r="F46" s="210">
        <v>1546</v>
      </c>
      <c r="G46" s="210">
        <v>910</v>
      </c>
      <c r="H46" s="210">
        <v>56</v>
      </c>
      <c r="I46" s="210">
        <v>132</v>
      </c>
      <c r="J46" s="210">
        <v>55</v>
      </c>
    </row>
    <row r="47" spans="1:10" ht="9.9499999999999993" customHeight="1">
      <c r="A47" s="101">
        <f>IF(D47&lt;&gt;"",COUNTA($D$8:D47),"")</f>
        <v>40</v>
      </c>
      <c r="B47" s="189" t="s">
        <v>32</v>
      </c>
      <c r="C47" s="168" t="s">
        <v>229</v>
      </c>
      <c r="D47" s="210">
        <v>7794</v>
      </c>
      <c r="E47" s="210">
        <v>3951</v>
      </c>
      <c r="F47" s="210">
        <v>3843</v>
      </c>
      <c r="G47" s="210">
        <v>2054</v>
      </c>
      <c r="H47" s="210">
        <v>423</v>
      </c>
      <c r="I47" s="210">
        <v>258</v>
      </c>
      <c r="J47" s="210">
        <v>144</v>
      </c>
    </row>
    <row r="48" spans="1:10" ht="18.600000000000001" customHeight="1">
      <c r="A48" s="101">
        <f>IF(D48&lt;&gt;"",COUNTA($D$8:D48),"")</f>
        <v>41</v>
      </c>
      <c r="B48" s="161" t="s">
        <v>49</v>
      </c>
      <c r="C48" s="168" t="s">
        <v>270</v>
      </c>
      <c r="D48" s="210">
        <v>65528</v>
      </c>
      <c r="E48" s="210">
        <v>33510</v>
      </c>
      <c r="F48" s="210">
        <v>32018</v>
      </c>
      <c r="G48" s="210">
        <v>23524</v>
      </c>
      <c r="H48" s="210">
        <v>5643</v>
      </c>
      <c r="I48" s="210">
        <v>1445</v>
      </c>
      <c r="J48" s="210">
        <v>698</v>
      </c>
    </row>
    <row r="49" spans="1:10" ht="9.9499999999999993" customHeight="1">
      <c r="A49" s="101">
        <f>IF(D49&lt;&gt;"",COUNTA($D$8:D49),"")</f>
        <v>42</v>
      </c>
      <c r="B49" s="189" t="s">
        <v>33</v>
      </c>
      <c r="C49" s="168" t="s">
        <v>271</v>
      </c>
      <c r="D49" s="210">
        <v>25028</v>
      </c>
      <c r="E49" s="210">
        <v>11114</v>
      </c>
      <c r="F49" s="210">
        <v>13914</v>
      </c>
      <c r="G49" s="210">
        <v>7113</v>
      </c>
      <c r="H49" s="210">
        <v>1482</v>
      </c>
      <c r="I49" s="210">
        <v>994</v>
      </c>
      <c r="J49" s="210">
        <v>556</v>
      </c>
    </row>
    <row r="50" spans="1:10" ht="9.9499999999999993" customHeight="1">
      <c r="A50" s="101">
        <f>IF(D50&lt;&gt;"",COUNTA($D$8:D50),"")</f>
        <v>43</v>
      </c>
      <c r="B50" s="189" t="s">
        <v>34</v>
      </c>
      <c r="C50" s="168" t="s">
        <v>272</v>
      </c>
      <c r="D50" s="210">
        <v>17186</v>
      </c>
      <c r="E50" s="210">
        <v>7455</v>
      </c>
      <c r="F50" s="210">
        <v>9731</v>
      </c>
      <c r="G50" s="210">
        <v>4969</v>
      </c>
      <c r="H50" s="210">
        <v>699</v>
      </c>
      <c r="I50" s="210">
        <v>758</v>
      </c>
      <c r="J50" s="210">
        <v>396</v>
      </c>
    </row>
    <row r="51" spans="1:10" ht="9.9499999999999993" customHeight="1">
      <c r="A51" s="101">
        <f>IF(D51&lt;&gt;"",COUNTA($D$8:D51),"")</f>
        <v>44</v>
      </c>
      <c r="B51" s="189">
        <v>72</v>
      </c>
      <c r="C51" s="168" t="s">
        <v>273</v>
      </c>
      <c r="D51" s="210">
        <v>5588</v>
      </c>
      <c r="E51" s="210">
        <v>2819</v>
      </c>
      <c r="F51" s="210">
        <v>2769</v>
      </c>
      <c r="G51" s="210">
        <v>1342</v>
      </c>
      <c r="H51" s="210">
        <v>703</v>
      </c>
      <c r="I51" s="210">
        <v>72</v>
      </c>
      <c r="J51" s="210">
        <v>26</v>
      </c>
    </row>
    <row r="52" spans="1:10" ht="9.9499999999999993" customHeight="1">
      <c r="A52" s="101">
        <f>IF(D52&lt;&gt;"",COUNTA($D$8:D52),"")</f>
        <v>45</v>
      </c>
      <c r="B52" s="189" t="s">
        <v>35</v>
      </c>
      <c r="C52" s="168" t="s">
        <v>274</v>
      </c>
      <c r="D52" s="210">
        <v>2254</v>
      </c>
      <c r="E52" s="210">
        <v>840</v>
      </c>
      <c r="F52" s="210">
        <v>1414</v>
      </c>
      <c r="G52" s="210">
        <v>802</v>
      </c>
      <c r="H52" s="210">
        <v>80</v>
      </c>
      <c r="I52" s="210">
        <v>164</v>
      </c>
      <c r="J52" s="210">
        <v>134</v>
      </c>
    </row>
    <row r="53" spans="1:10" ht="9.9499999999999993" customHeight="1">
      <c r="A53" s="101">
        <f>IF(D53&lt;&gt;"",COUNTA($D$8:D53),"")</f>
        <v>46</v>
      </c>
      <c r="B53" s="189" t="s">
        <v>36</v>
      </c>
      <c r="C53" s="168" t="s">
        <v>275</v>
      </c>
      <c r="D53" s="210">
        <v>40500</v>
      </c>
      <c r="E53" s="210">
        <v>22396</v>
      </c>
      <c r="F53" s="210">
        <v>18104</v>
      </c>
      <c r="G53" s="210">
        <v>16411</v>
      </c>
      <c r="H53" s="210">
        <v>4161</v>
      </c>
      <c r="I53" s="210">
        <v>451</v>
      </c>
      <c r="J53" s="210">
        <v>142</v>
      </c>
    </row>
    <row r="54" spans="1:10" ht="9.9499999999999993" customHeight="1">
      <c r="A54" s="101">
        <f>IF(D54&lt;&gt;"",COUNTA($D$8:D54),"")</f>
        <v>47</v>
      </c>
      <c r="B54" s="159" t="s">
        <v>37</v>
      </c>
      <c r="C54" s="168" t="s">
        <v>276</v>
      </c>
      <c r="D54" s="210">
        <v>5651</v>
      </c>
      <c r="E54" s="210">
        <v>4420</v>
      </c>
      <c r="F54" s="210">
        <v>1231</v>
      </c>
      <c r="G54" s="210">
        <v>1018</v>
      </c>
      <c r="H54" s="210">
        <v>1622</v>
      </c>
      <c r="I54" s="210">
        <v>15</v>
      </c>
      <c r="J54" s="210">
        <v>7</v>
      </c>
    </row>
    <row r="55" spans="1:10" ht="18.600000000000001" customHeight="1">
      <c r="A55" s="101">
        <f>IF(D55&lt;&gt;"",COUNTA($D$8:D55),"")</f>
        <v>48</v>
      </c>
      <c r="B55" s="161" t="s">
        <v>38</v>
      </c>
      <c r="C55" s="168" t="s">
        <v>230</v>
      </c>
      <c r="D55" s="210">
        <v>191589</v>
      </c>
      <c r="E55" s="210">
        <v>53471</v>
      </c>
      <c r="F55" s="210">
        <v>138118</v>
      </c>
      <c r="G55" s="210">
        <v>85568</v>
      </c>
      <c r="H55" s="210">
        <v>5901</v>
      </c>
      <c r="I55" s="210">
        <v>8011</v>
      </c>
      <c r="J55" s="210">
        <v>5566</v>
      </c>
    </row>
    <row r="56" spans="1:10" ht="9.9499999999999993" customHeight="1">
      <c r="A56" s="101">
        <f>IF(D56&lt;&gt;"",COUNTA($D$8:D56),"")</f>
        <v>49</v>
      </c>
      <c r="B56" s="189" t="s">
        <v>39</v>
      </c>
      <c r="C56" s="168" t="s">
        <v>277</v>
      </c>
      <c r="D56" s="210">
        <v>42808</v>
      </c>
      <c r="E56" s="210">
        <v>15896</v>
      </c>
      <c r="F56" s="210">
        <v>26912</v>
      </c>
      <c r="G56" s="210">
        <v>12571</v>
      </c>
      <c r="H56" s="210">
        <v>311</v>
      </c>
      <c r="I56" s="210">
        <v>1622</v>
      </c>
      <c r="J56" s="210">
        <v>866</v>
      </c>
    </row>
    <row r="57" spans="1:10" ht="9.9499999999999993" customHeight="1">
      <c r="A57" s="101">
        <f>IF(D57&lt;&gt;"",COUNTA($D$8:D57),"")</f>
        <v>50</v>
      </c>
      <c r="B57" s="189" t="s">
        <v>40</v>
      </c>
      <c r="C57" s="168" t="s">
        <v>278</v>
      </c>
      <c r="D57" s="210">
        <v>29007</v>
      </c>
      <c r="E57" s="210">
        <v>7761</v>
      </c>
      <c r="F57" s="210">
        <v>21246</v>
      </c>
      <c r="G57" s="210">
        <v>14652</v>
      </c>
      <c r="H57" s="210">
        <v>1139</v>
      </c>
      <c r="I57" s="210">
        <v>854</v>
      </c>
      <c r="J57" s="210">
        <v>479</v>
      </c>
    </row>
    <row r="58" spans="1:10" ht="9.9499999999999993" customHeight="1">
      <c r="A58" s="101">
        <f>IF(D58&lt;&gt;"",COUNTA($D$8:D58),"")</f>
        <v>51</v>
      </c>
      <c r="B58" s="189" t="s">
        <v>41</v>
      </c>
      <c r="C58" s="168" t="s">
        <v>279</v>
      </c>
      <c r="D58" s="210">
        <v>119774</v>
      </c>
      <c r="E58" s="210">
        <v>29814</v>
      </c>
      <c r="F58" s="210">
        <v>89960</v>
      </c>
      <c r="G58" s="210">
        <v>58345</v>
      </c>
      <c r="H58" s="210">
        <v>4451</v>
      </c>
      <c r="I58" s="210">
        <v>5535</v>
      </c>
      <c r="J58" s="210">
        <v>4221</v>
      </c>
    </row>
    <row r="59" spans="1:10" ht="9.9499999999999993" customHeight="1">
      <c r="A59" s="101">
        <f>IF(D59&lt;&gt;"",COUNTA($D$8:D59),"")</f>
        <v>52</v>
      </c>
      <c r="B59" s="189">
        <v>86</v>
      </c>
      <c r="C59" s="168" t="s">
        <v>280</v>
      </c>
      <c r="D59" s="210">
        <v>56086</v>
      </c>
      <c r="E59" s="210">
        <v>12501</v>
      </c>
      <c r="F59" s="210">
        <v>43585</v>
      </c>
      <c r="G59" s="210">
        <v>22718</v>
      </c>
      <c r="H59" s="210">
        <v>2509</v>
      </c>
      <c r="I59" s="210">
        <v>3743</v>
      </c>
      <c r="J59" s="210">
        <v>2938</v>
      </c>
    </row>
    <row r="60" spans="1:10" ht="9.9499999999999993" customHeight="1">
      <c r="A60" s="101">
        <f>IF(D60&lt;&gt;"",COUNTA($D$8:D60),"")</f>
        <v>53</v>
      </c>
      <c r="B60" s="189" t="s">
        <v>42</v>
      </c>
      <c r="C60" s="168" t="s">
        <v>281</v>
      </c>
      <c r="D60" s="210">
        <v>63688</v>
      </c>
      <c r="E60" s="210">
        <v>17313</v>
      </c>
      <c r="F60" s="210">
        <v>46375</v>
      </c>
      <c r="G60" s="210">
        <v>35627</v>
      </c>
      <c r="H60" s="210">
        <v>1942</v>
      </c>
      <c r="I60" s="210">
        <v>1792</v>
      </c>
      <c r="J60" s="210">
        <v>1283</v>
      </c>
    </row>
    <row r="61" spans="1:10" ht="18.600000000000001" customHeight="1">
      <c r="A61" s="101">
        <f>IF(D61&lt;&gt;"",COUNTA($D$8:D61),"")</f>
        <v>54</v>
      </c>
      <c r="B61" s="161" t="s">
        <v>43</v>
      </c>
      <c r="C61" s="168" t="s">
        <v>282</v>
      </c>
      <c r="D61" s="210">
        <v>21265</v>
      </c>
      <c r="E61" s="210">
        <v>8226</v>
      </c>
      <c r="F61" s="210">
        <v>13039</v>
      </c>
      <c r="G61" s="210">
        <v>9023</v>
      </c>
      <c r="H61" s="210">
        <v>1780</v>
      </c>
      <c r="I61" s="210">
        <v>597</v>
      </c>
      <c r="J61" s="210">
        <v>329</v>
      </c>
    </row>
    <row r="62" spans="1:10" ht="9.9499999999999993" customHeight="1">
      <c r="A62" s="101">
        <f>IF(D62&lt;&gt;"",COUNTA($D$8:D62),"")</f>
        <v>55</v>
      </c>
      <c r="B62" s="189" t="s">
        <v>44</v>
      </c>
      <c r="C62" s="168" t="s">
        <v>283</v>
      </c>
      <c r="D62" s="210">
        <v>6004</v>
      </c>
      <c r="E62" s="210">
        <v>3018</v>
      </c>
      <c r="F62" s="210">
        <v>2986</v>
      </c>
      <c r="G62" s="210">
        <v>1704</v>
      </c>
      <c r="H62" s="210">
        <v>496</v>
      </c>
      <c r="I62" s="210">
        <v>251</v>
      </c>
      <c r="J62" s="210">
        <v>107</v>
      </c>
    </row>
    <row r="63" spans="1:10" ht="9.9499999999999993" customHeight="1">
      <c r="A63" s="101">
        <f>IF(D63&lt;&gt;"",COUNTA($D$8:D63),"")</f>
        <v>56</v>
      </c>
      <c r="B63" s="189" t="s">
        <v>45</v>
      </c>
      <c r="C63" s="168" t="s">
        <v>284</v>
      </c>
      <c r="D63" s="210">
        <v>14632</v>
      </c>
      <c r="E63" s="210">
        <v>5014</v>
      </c>
      <c r="F63" s="210">
        <v>9618</v>
      </c>
      <c r="G63" s="210">
        <v>7003</v>
      </c>
      <c r="H63" s="210">
        <v>1229</v>
      </c>
      <c r="I63" s="210">
        <v>346</v>
      </c>
      <c r="J63" s="210">
        <v>222</v>
      </c>
    </row>
    <row r="64" spans="1:10" ht="18.600000000000001" customHeight="1">
      <c r="A64" s="101">
        <f>IF(D64&lt;&gt;"",COUNTA($D$8:D64),"")</f>
        <v>57</v>
      </c>
      <c r="B64" s="161" t="s">
        <v>46</v>
      </c>
      <c r="C64" s="168" t="s">
        <v>285</v>
      </c>
      <c r="D64" s="210">
        <v>629</v>
      </c>
      <c r="E64" s="210">
        <v>194</v>
      </c>
      <c r="F64" s="210">
        <v>435</v>
      </c>
      <c r="G64" s="210">
        <v>316</v>
      </c>
      <c r="H64" s="210">
        <v>55</v>
      </c>
      <c r="I64" s="210" t="s">
        <v>128</v>
      </c>
      <c r="J64" s="210" t="s">
        <v>128</v>
      </c>
    </row>
    <row r="65" spans="1:10" ht="9.9499999999999993" customHeight="1">
      <c r="A65" s="101">
        <f>IF(D65&lt;&gt;"",COUNTA($D$8:D65),"")</f>
        <v>58</v>
      </c>
      <c r="B65" s="189" t="s">
        <v>47</v>
      </c>
      <c r="C65" s="168" t="s">
        <v>289</v>
      </c>
      <c r="D65" s="210" t="s">
        <v>128</v>
      </c>
      <c r="E65" s="210" t="s">
        <v>128</v>
      </c>
      <c r="F65" s="210" t="s">
        <v>128</v>
      </c>
      <c r="G65" s="210" t="s">
        <v>128</v>
      </c>
      <c r="H65" s="210" t="s">
        <v>128</v>
      </c>
      <c r="I65" s="210" t="s">
        <v>128</v>
      </c>
      <c r="J65" s="210" t="s">
        <v>128</v>
      </c>
    </row>
  </sheetData>
  <mergeCells count="13">
    <mergeCell ref="A1:C1"/>
    <mergeCell ref="D1:J1"/>
    <mergeCell ref="A2:A5"/>
    <mergeCell ref="B2:B5"/>
    <mergeCell ref="C2:C5"/>
    <mergeCell ref="D2:D5"/>
    <mergeCell ref="E2:J2"/>
    <mergeCell ref="E3:E5"/>
    <mergeCell ref="F3:F5"/>
    <mergeCell ref="G3:G5"/>
    <mergeCell ref="H3:H5"/>
    <mergeCell ref="I3:J3"/>
    <mergeCell ref="I4:I5"/>
  </mergeCells>
  <conditionalFormatting sqref="D8:J8">
    <cfRule type="cellIs" dxfId="72" priority="6" stopIfTrue="1" operator="between">
      <formula>0.1</formula>
      <formula>2.9</formula>
    </cfRule>
  </conditionalFormatting>
  <conditionalFormatting sqref="D7:J7">
    <cfRule type="cellIs" dxfId="71" priority="2" stopIfTrue="1" operator="between">
      <formula>0.1</formula>
      <formula>2.9</formula>
    </cfRule>
  </conditionalFormatting>
  <conditionalFormatting sqref="D9:J65">
    <cfRule type="cellIs" dxfId="70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41&amp;R&amp;"-,Standard"&amp;7&amp;P</oddFooter>
    <evenFooter>&amp;L&amp;"-,Standard"&amp;7&amp;P&amp;R&amp;"-,Standard"&amp;7StatA MV, Statistischer Bericht A653 2024 41</even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/>
  <dimension ref="A1:L69"/>
  <sheetViews>
    <sheetView zoomScale="140" zoomScaleNormal="140" workbookViewId="0">
      <pane xSplit="4" ySplit="6" topLeftCell="E7" activePane="bottomRight" state="frozen"/>
      <selection sqref="A1:B1"/>
      <selection pane="topRight" sqref="A1:B1"/>
      <selection pane="bottomLeft" sqref="A1:B1"/>
      <selection pane="bottomRight" activeCell="E7" sqref="E7:L7"/>
    </sheetView>
  </sheetViews>
  <sheetFormatPr baseColWidth="10" defaultColWidth="6.28515625" defaultRowHeight="11.45" customHeight="1"/>
  <cols>
    <col min="1" max="1" width="3.28515625" style="93" customWidth="1"/>
    <col min="2" max="2" width="4.5703125" style="93" customWidth="1"/>
    <col min="3" max="3" width="33.5703125" style="93" customWidth="1"/>
    <col min="4" max="4" width="4.28515625" style="105" customWidth="1"/>
    <col min="5" max="5" width="6.7109375" style="93" customWidth="1"/>
    <col min="6" max="7" width="5.28515625" style="93" customWidth="1"/>
    <col min="8" max="10" width="6.28515625" style="93" customWidth="1"/>
    <col min="11" max="11" width="5.28515625" style="93" customWidth="1"/>
    <col min="12" max="12" width="5.140625" style="93" customWidth="1"/>
    <col min="13" max="229" width="11.42578125" style="93" customWidth="1"/>
    <col min="230" max="230" width="5.42578125" style="93" customWidth="1"/>
    <col min="231" max="231" width="27.7109375" style="93" customWidth="1"/>
    <col min="232" max="232" width="7.5703125" style="93" customWidth="1"/>
    <col min="233" max="233" width="6.7109375" style="93" customWidth="1"/>
    <col min="234" max="16384" width="6.28515625" style="93"/>
  </cols>
  <sheetData>
    <row r="1" spans="1:12" s="152" customFormat="1" ht="54" customHeight="1">
      <c r="A1" s="274" t="s">
        <v>82</v>
      </c>
      <c r="B1" s="275"/>
      <c r="C1" s="275"/>
      <c r="D1" s="275"/>
      <c r="E1" s="276" t="s">
        <v>388</v>
      </c>
      <c r="F1" s="276"/>
      <c r="G1" s="276"/>
      <c r="H1" s="276"/>
      <c r="I1" s="276"/>
      <c r="J1" s="276"/>
      <c r="K1" s="276"/>
      <c r="L1" s="277"/>
    </row>
    <row r="2" spans="1:12" s="103" customFormat="1" ht="11.45" customHeight="1">
      <c r="A2" s="278" t="s">
        <v>80</v>
      </c>
      <c r="B2" s="280" t="s">
        <v>316</v>
      </c>
      <c r="C2" s="280" t="s">
        <v>0</v>
      </c>
      <c r="D2" s="280" t="s">
        <v>153</v>
      </c>
      <c r="E2" s="285" t="s">
        <v>1</v>
      </c>
      <c r="F2" s="280" t="s">
        <v>51</v>
      </c>
      <c r="G2" s="281"/>
      <c r="H2" s="281"/>
      <c r="I2" s="281"/>
      <c r="J2" s="281"/>
      <c r="K2" s="281"/>
      <c r="L2" s="288"/>
    </row>
    <row r="3" spans="1:12" s="103" customFormat="1" ht="11.45" customHeight="1">
      <c r="A3" s="287"/>
      <c r="B3" s="281"/>
      <c r="C3" s="281"/>
      <c r="D3" s="281"/>
      <c r="E3" s="282"/>
      <c r="F3" s="280" t="s">
        <v>162</v>
      </c>
      <c r="G3" s="280" t="s">
        <v>168</v>
      </c>
      <c r="H3" s="280" t="s">
        <v>169</v>
      </c>
      <c r="I3" s="280" t="s">
        <v>170</v>
      </c>
      <c r="J3" s="280" t="s">
        <v>171</v>
      </c>
      <c r="K3" s="280" t="s">
        <v>52</v>
      </c>
      <c r="L3" s="289" t="s">
        <v>154</v>
      </c>
    </row>
    <row r="4" spans="1:12" s="103" customFormat="1" ht="11.45" customHeight="1">
      <c r="A4" s="287"/>
      <c r="B4" s="281"/>
      <c r="C4" s="281"/>
      <c r="D4" s="281"/>
      <c r="E4" s="282"/>
      <c r="F4" s="281"/>
      <c r="G4" s="281"/>
      <c r="H4" s="281"/>
      <c r="I4" s="281"/>
      <c r="J4" s="281"/>
      <c r="K4" s="281"/>
      <c r="L4" s="288"/>
    </row>
    <row r="5" spans="1:12" s="103" customFormat="1" ht="13.5" customHeight="1">
      <c r="A5" s="287"/>
      <c r="B5" s="281"/>
      <c r="C5" s="281"/>
      <c r="D5" s="281"/>
      <c r="E5" s="282"/>
      <c r="F5" s="281"/>
      <c r="G5" s="281"/>
      <c r="H5" s="281"/>
      <c r="I5" s="281"/>
      <c r="J5" s="281"/>
      <c r="K5" s="281"/>
      <c r="L5" s="288"/>
    </row>
    <row r="6" spans="1:12" s="99" customFormat="1" ht="11.45" customHeight="1">
      <c r="A6" s="94">
        <v>1</v>
      </c>
      <c r="B6" s="96">
        <v>2</v>
      </c>
      <c r="C6" s="97">
        <v>3</v>
      </c>
      <c r="D6" s="96">
        <v>4</v>
      </c>
      <c r="E6" s="96">
        <v>5</v>
      </c>
      <c r="F6" s="96">
        <v>6</v>
      </c>
      <c r="G6" s="96">
        <v>7</v>
      </c>
      <c r="H6" s="96">
        <v>8</v>
      </c>
      <c r="I6" s="96">
        <v>9</v>
      </c>
      <c r="J6" s="96">
        <v>10</v>
      </c>
      <c r="K6" s="97">
        <v>11</v>
      </c>
      <c r="L6" s="104">
        <v>12</v>
      </c>
    </row>
    <row r="7" spans="1:12" ht="20.100000000000001" customHeight="1">
      <c r="A7" s="185"/>
      <c r="B7" s="186"/>
      <c r="C7" s="157"/>
      <c r="D7" s="177"/>
      <c r="E7" s="292" t="s">
        <v>1</v>
      </c>
      <c r="F7" s="293"/>
      <c r="G7" s="293"/>
      <c r="H7" s="293"/>
      <c r="I7" s="293"/>
      <c r="J7" s="293"/>
      <c r="K7" s="293"/>
      <c r="L7" s="293"/>
    </row>
    <row r="8" spans="1:12" ht="10.35" customHeight="1">
      <c r="A8" s="101">
        <f>IF(F8&lt;&gt;"",COUNTA($F8:F$8),"")</f>
        <v>1</v>
      </c>
      <c r="B8" s="207" t="s">
        <v>50</v>
      </c>
      <c r="C8" s="158" t="s">
        <v>298</v>
      </c>
      <c r="D8" s="194" t="s">
        <v>152</v>
      </c>
      <c r="E8" s="213">
        <v>288358</v>
      </c>
      <c r="F8" s="213">
        <v>6924</v>
      </c>
      <c r="G8" s="213">
        <v>36999</v>
      </c>
      <c r="H8" s="213">
        <v>64347</v>
      </c>
      <c r="I8" s="213">
        <v>67125</v>
      </c>
      <c r="J8" s="213">
        <v>74651</v>
      </c>
      <c r="K8" s="213">
        <v>34797</v>
      </c>
      <c r="L8" s="213">
        <v>3515</v>
      </c>
    </row>
    <row r="9" spans="1:12" ht="10.35" customHeight="1">
      <c r="A9" s="101">
        <f>IF(F9&lt;&gt;"",COUNTA($F$8:F9),"")</f>
        <v>2</v>
      </c>
      <c r="B9" s="207"/>
      <c r="C9" s="162"/>
      <c r="D9" s="194" t="s">
        <v>155</v>
      </c>
      <c r="E9" s="213">
        <v>571905</v>
      </c>
      <c r="F9" s="213">
        <v>16185</v>
      </c>
      <c r="G9" s="213">
        <v>79529</v>
      </c>
      <c r="H9" s="213">
        <v>128736</v>
      </c>
      <c r="I9" s="213">
        <v>133448</v>
      </c>
      <c r="J9" s="213">
        <v>140381</v>
      </c>
      <c r="K9" s="213">
        <v>65151</v>
      </c>
      <c r="L9" s="213">
        <v>8475</v>
      </c>
    </row>
    <row r="10" spans="1:12" ht="10.35" customHeight="1">
      <c r="A10" s="101">
        <f>IF(F10&lt;&gt;"",COUNTA($F$8:F10),"")</f>
        <v>3</v>
      </c>
      <c r="B10" s="189" t="s">
        <v>6</v>
      </c>
      <c r="C10" s="168" t="s">
        <v>218</v>
      </c>
      <c r="D10" s="191" t="s">
        <v>152</v>
      </c>
      <c r="E10" s="210">
        <v>3633</v>
      </c>
      <c r="F10" s="210">
        <v>135</v>
      </c>
      <c r="G10" s="210">
        <v>539</v>
      </c>
      <c r="H10" s="210">
        <v>761</v>
      </c>
      <c r="I10" s="210">
        <v>666</v>
      </c>
      <c r="J10" s="210">
        <v>981</v>
      </c>
      <c r="K10" s="210">
        <v>491</v>
      </c>
      <c r="L10" s="210">
        <v>60</v>
      </c>
    </row>
    <row r="11" spans="1:12" ht="10.35" customHeight="1">
      <c r="A11" s="101">
        <f>IF(F11&lt;&gt;"",COUNTA($F$8:F11),"")</f>
        <v>4</v>
      </c>
      <c r="B11" s="189"/>
      <c r="C11" s="168"/>
      <c r="D11" s="191" t="s">
        <v>155</v>
      </c>
      <c r="E11" s="210">
        <v>14103</v>
      </c>
      <c r="F11" s="210">
        <v>626</v>
      </c>
      <c r="G11" s="210">
        <v>2400</v>
      </c>
      <c r="H11" s="210">
        <v>3142</v>
      </c>
      <c r="I11" s="210">
        <v>2496</v>
      </c>
      <c r="J11" s="210">
        <v>3476</v>
      </c>
      <c r="K11" s="210">
        <v>1761</v>
      </c>
      <c r="L11" s="210">
        <v>202</v>
      </c>
    </row>
    <row r="12" spans="1:12" ht="10.35" customHeight="1">
      <c r="A12" s="101">
        <f>IF(F12&lt;&gt;"",COUNTA($F$8:F12),"")</f>
        <v>5</v>
      </c>
      <c r="B12" s="189" t="s">
        <v>7</v>
      </c>
      <c r="C12" s="159" t="s">
        <v>221</v>
      </c>
      <c r="D12" s="191" t="s">
        <v>152</v>
      </c>
      <c r="E12" s="210">
        <v>25209</v>
      </c>
      <c r="F12" s="210">
        <v>487</v>
      </c>
      <c r="G12" s="210">
        <v>2625</v>
      </c>
      <c r="H12" s="210">
        <v>5392</v>
      </c>
      <c r="I12" s="210">
        <v>6094</v>
      </c>
      <c r="J12" s="210">
        <v>7022</v>
      </c>
      <c r="K12" s="210">
        <v>3297</v>
      </c>
      <c r="L12" s="210">
        <v>292</v>
      </c>
    </row>
    <row r="13" spans="1:12" ht="10.35" customHeight="1">
      <c r="A13" s="101">
        <f>IF(F13&lt;&gt;"",COUNTA($F$8:F13),"")</f>
        <v>6</v>
      </c>
      <c r="B13" s="189"/>
      <c r="C13" s="159"/>
      <c r="D13" s="191" t="s">
        <v>155</v>
      </c>
      <c r="E13" s="210">
        <v>118412</v>
      </c>
      <c r="F13" s="210">
        <v>3721</v>
      </c>
      <c r="G13" s="210">
        <v>14690</v>
      </c>
      <c r="H13" s="210">
        <v>26182</v>
      </c>
      <c r="I13" s="210">
        <v>28874</v>
      </c>
      <c r="J13" s="210">
        <v>30156</v>
      </c>
      <c r="K13" s="210">
        <v>13453</v>
      </c>
      <c r="L13" s="210">
        <v>1336</v>
      </c>
    </row>
    <row r="14" spans="1:12" ht="10.35" customHeight="1">
      <c r="A14" s="101">
        <f>IF(F14&lt;&gt;"",COUNTA($F$8:F14),"")</f>
        <v>7</v>
      </c>
      <c r="B14" s="189" t="s">
        <v>8</v>
      </c>
      <c r="C14" s="159" t="s">
        <v>222</v>
      </c>
      <c r="D14" s="191" t="s">
        <v>152</v>
      </c>
      <c r="E14" s="210">
        <v>20313</v>
      </c>
      <c r="F14" s="210">
        <v>378</v>
      </c>
      <c r="G14" s="210">
        <v>2207</v>
      </c>
      <c r="H14" s="210">
        <v>4463</v>
      </c>
      <c r="I14" s="210">
        <v>4815</v>
      </c>
      <c r="J14" s="210">
        <v>5624</v>
      </c>
      <c r="K14" s="210">
        <v>2644</v>
      </c>
      <c r="L14" s="210">
        <v>182</v>
      </c>
    </row>
    <row r="15" spans="1:12" ht="10.35" customHeight="1">
      <c r="A15" s="101">
        <f>IF(F15&lt;&gt;"",COUNTA($F$8:F15),"")</f>
        <v>8</v>
      </c>
      <c r="B15" s="189"/>
      <c r="C15" s="159"/>
      <c r="D15" s="191" t="s">
        <v>155</v>
      </c>
      <c r="E15" s="210">
        <v>77729</v>
      </c>
      <c r="F15" s="210">
        <v>2017</v>
      </c>
      <c r="G15" s="210">
        <v>9552</v>
      </c>
      <c r="H15" s="210">
        <v>18387</v>
      </c>
      <c r="I15" s="210">
        <v>18633</v>
      </c>
      <c r="J15" s="210">
        <v>19593</v>
      </c>
      <c r="K15" s="210">
        <v>8805</v>
      </c>
      <c r="L15" s="210">
        <v>742</v>
      </c>
    </row>
    <row r="16" spans="1:12" ht="10.35" customHeight="1">
      <c r="A16" s="101">
        <f>IF(F16&lt;&gt;"",COUNTA($F$8:F16),"")</f>
        <v>9</v>
      </c>
      <c r="B16" s="189" t="s">
        <v>10</v>
      </c>
      <c r="C16" s="159" t="s">
        <v>223</v>
      </c>
      <c r="D16" s="191" t="s">
        <v>152</v>
      </c>
      <c r="E16" s="210">
        <v>17418</v>
      </c>
      <c r="F16" s="210">
        <v>328</v>
      </c>
      <c r="G16" s="210">
        <v>1917</v>
      </c>
      <c r="H16" s="210">
        <v>3758</v>
      </c>
      <c r="I16" s="210">
        <v>4083</v>
      </c>
      <c r="J16" s="210">
        <v>4896</v>
      </c>
      <c r="K16" s="210">
        <v>2277</v>
      </c>
      <c r="L16" s="210">
        <v>159</v>
      </c>
    </row>
    <row r="17" spans="1:12" ht="10.35" customHeight="1">
      <c r="A17" s="101">
        <f>IF(F17&lt;&gt;"",COUNTA($F$8:F17),"")</f>
        <v>10</v>
      </c>
      <c r="B17" s="189"/>
      <c r="C17" s="159"/>
      <c r="D17" s="191" t="s">
        <v>155</v>
      </c>
      <c r="E17" s="210">
        <v>64902</v>
      </c>
      <c r="F17" s="210">
        <v>1670</v>
      </c>
      <c r="G17" s="210">
        <v>8083</v>
      </c>
      <c r="H17" s="210">
        <v>15535</v>
      </c>
      <c r="I17" s="210">
        <v>15729</v>
      </c>
      <c r="J17" s="210">
        <v>16141</v>
      </c>
      <c r="K17" s="210">
        <v>7136</v>
      </c>
      <c r="L17" s="210">
        <v>608</v>
      </c>
    </row>
    <row r="18" spans="1:12" ht="10.35" customHeight="1">
      <c r="A18" s="101">
        <f>IF(F18&lt;&gt;"",COUNTA($F$8:F18),"")</f>
        <v>11</v>
      </c>
      <c r="B18" s="189" t="s">
        <v>20</v>
      </c>
      <c r="C18" s="159" t="s">
        <v>224</v>
      </c>
      <c r="D18" s="191" t="s">
        <v>152</v>
      </c>
      <c r="E18" s="210">
        <v>4896</v>
      </c>
      <c r="F18" s="210">
        <v>109</v>
      </c>
      <c r="G18" s="210">
        <v>418</v>
      </c>
      <c r="H18" s="210">
        <v>929</v>
      </c>
      <c r="I18" s="210">
        <v>1279</v>
      </c>
      <c r="J18" s="210">
        <v>1398</v>
      </c>
      <c r="K18" s="210">
        <v>653</v>
      </c>
      <c r="L18" s="210">
        <v>110</v>
      </c>
    </row>
    <row r="19" spans="1:12" ht="10.35" customHeight="1">
      <c r="A19" s="101">
        <f>IF(F19&lt;&gt;"",COUNTA($F$8:F19),"")</f>
        <v>12</v>
      </c>
      <c r="B19" s="189"/>
      <c r="C19" s="159"/>
      <c r="D19" s="191" t="s">
        <v>155</v>
      </c>
      <c r="E19" s="210">
        <v>40683</v>
      </c>
      <c r="F19" s="210">
        <v>1704</v>
      </c>
      <c r="G19" s="210">
        <v>5138</v>
      </c>
      <c r="H19" s="210">
        <v>7795</v>
      </c>
      <c r="I19" s="210">
        <v>10241</v>
      </c>
      <c r="J19" s="210">
        <v>10563</v>
      </c>
      <c r="K19" s="210">
        <v>4648</v>
      </c>
      <c r="L19" s="210">
        <v>594</v>
      </c>
    </row>
    <row r="20" spans="1:12" ht="10.35" customHeight="1">
      <c r="A20" s="101">
        <f>IF(F20&lt;&gt;"",COUNTA($F$8:F20),"")</f>
        <v>13</v>
      </c>
      <c r="B20" s="189" t="s">
        <v>22</v>
      </c>
      <c r="C20" s="159" t="s">
        <v>225</v>
      </c>
      <c r="D20" s="191" t="s">
        <v>152</v>
      </c>
      <c r="E20" s="210">
        <v>259516</v>
      </c>
      <c r="F20" s="210">
        <v>6302</v>
      </c>
      <c r="G20" s="210">
        <v>33835</v>
      </c>
      <c r="H20" s="210">
        <v>58194</v>
      </c>
      <c r="I20" s="210">
        <v>60365</v>
      </c>
      <c r="J20" s="210">
        <v>66648</v>
      </c>
      <c r="K20" s="210">
        <v>31009</v>
      </c>
      <c r="L20" s="210">
        <v>3163</v>
      </c>
    </row>
    <row r="21" spans="1:12" ht="10.35" customHeight="1">
      <c r="A21" s="101">
        <f>IF(F21&lt;&gt;"",COUNTA($F$8:F21),"")</f>
        <v>14</v>
      </c>
      <c r="B21" s="189"/>
      <c r="C21" s="159"/>
      <c r="D21" s="191" t="s">
        <v>155</v>
      </c>
      <c r="E21" s="210">
        <v>439390</v>
      </c>
      <c r="F21" s="210">
        <v>11838</v>
      </c>
      <c r="G21" s="210">
        <v>62439</v>
      </c>
      <c r="H21" s="210">
        <v>99412</v>
      </c>
      <c r="I21" s="210">
        <v>102078</v>
      </c>
      <c r="J21" s="210">
        <v>106749</v>
      </c>
      <c r="K21" s="210">
        <v>49937</v>
      </c>
      <c r="L21" s="210">
        <v>6937</v>
      </c>
    </row>
    <row r="22" spans="1:12" ht="10.35" customHeight="1">
      <c r="A22" s="101">
        <f>IF(F22&lt;&gt;"",COUNTA($F$8:F22),"")</f>
        <v>15</v>
      </c>
      <c r="B22" s="189" t="s">
        <v>23</v>
      </c>
      <c r="C22" s="159" t="s">
        <v>226</v>
      </c>
      <c r="D22" s="191" t="s">
        <v>152</v>
      </c>
      <c r="E22" s="210">
        <v>64487</v>
      </c>
      <c r="F22" s="210">
        <v>1746</v>
      </c>
      <c r="G22" s="210">
        <v>8764</v>
      </c>
      <c r="H22" s="210">
        <v>13570</v>
      </c>
      <c r="I22" s="210">
        <v>15010</v>
      </c>
      <c r="J22" s="210">
        <v>17160</v>
      </c>
      <c r="K22" s="210">
        <v>7463</v>
      </c>
      <c r="L22" s="210">
        <v>774</v>
      </c>
    </row>
    <row r="23" spans="1:12" ht="10.35" customHeight="1">
      <c r="A23" s="101">
        <f>IF(F23&lt;&gt;"",COUNTA($F$8:F23),"")</f>
        <v>16</v>
      </c>
      <c r="B23" s="189"/>
      <c r="C23" s="159"/>
      <c r="D23" s="191" t="s">
        <v>155</v>
      </c>
      <c r="E23" s="210">
        <v>136389</v>
      </c>
      <c r="F23" s="210">
        <v>4434</v>
      </c>
      <c r="G23" s="210">
        <v>21224</v>
      </c>
      <c r="H23" s="210">
        <v>29552</v>
      </c>
      <c r="I23" s="210">
        <v>31333</v>
      </c>
      <c r="J23" s="210">
        <v>33008</v>
      </c>
      <c r="K23" s="210">
        <v>14645</v>
      </c>
      <c r="L23" s="210">
        <v>2193</v>
      </c>
    </row>
    <row r="24" spans="1:12" ht="10.35" customHeight="1">
      <c r="A24" s="101">
        <f>IF(F24&lt;&gt;"",COUNTA($F$8:F24),"")</f>
        <v>17</v>
      </c>
      <c r="B24" s="189" t="s">
        <v>27</v>
      </c>
      <c r="C24" s="159" t="s">
        <v>227</v>
      </c>
      <c r="D24" s="191" t="s">
        <v>152</v>
      </c>
      <c r="E24" s="210">
        <v>3085</v>
      </c>
      <c r="F24" s="210">
        <v>38</v>
      </c>
      <c r="G24" s="210">
        <v>447</v>
      </c>
      <c r="H24" s="210">
        <v>864</v>
      </c>
      <c r="I24" s="210">
        <v>750</v>
      </c>
      <c r="J24" s="210">
        <v>667</v>
      </c>
      <c r="K24" s="210">
        <v>290</v>
      </c>
      <c r="L24" s="210">
        <v>29</v>
      </c>
    </row>
    <row r="25" spans="1:12" ht="10.35" customHeight="1">
      <c r="A25" s="101">
        <f>IF(F25&lt;&gt;"",COUNTA($F$8:F25),"")</f>
        <v>18</v>
      </c>
      <c r="B25" s="189"/>
      <c r="C25" s="159"/>
      <c r="D25" s="191" t="s">
        <v>155</v>
      </c>
      <c r="E25" s="210">
        <v>9074</v>
      </c>
      <c r="F25" s="210">
        <v>140</v>
      </c>
      <c r="G25" s="210">
        <v>1479</v>
      </c>
      <c r="H25" s="210">
        <v>2556</v>
      </c>
      <c r="I25" s="210">
        <v>2255</v>
      </c>
      <c r="J25" s="210">
        <v>1813</v>
      </c>
      <c r="K25" s="210">
        <v>728</v>
      </c>
      <c r="L25" s="210">
        <v>103</v>
      </c>
    </row>
    <row r="26" spans="1:12" ht="10.35" customHeight="1">
      <c r="A26" s="101">
        <f>IF(F26&lt;&gt;"",COUNTA($F$8:F26),"")</f>
        <v>19</v>
      </c>
      <c r="B26" s="189" t="s">
        <v>30</v>
      </c>
      <c r="C26" s="159" t="s">
        <v>228</v>
      </c>
      <c r="D26" s="191" t="s">
        <v>152</v>
      </c>
      <c r="E26" s="210">
        <v>4926</v>
      </c>
      <c r="F26" s="210">
        <v>64</v>
      </c>
      <c r="G26" s="210">
        <v>542</v>
      </c>
      <c r="H26" s="210">
        <v>927</v>
      </c>
      <c r="I26" s="210">
        <v>1127</v>
      </c>
      <c r="J26" s="210">
        <v>1678</v>
      </c>
      <c r="K26" s="210">
        <v>551</v>
      </c>
      <c r="L26" s="210">
        <v>37</v>
      </c>
    </row>
    <row r="27" spans="1:12" ht="10.35" customHeight="1">
      <c r="A27" s="101">
        <f>IF(F27&lt;&gt;"",COUNTA($F$8:F27),"")</f>
        <v>20</v>
      </c>
      <c r="B27" s="189"/>
      <c r="C27" s="159"/>
      <c r="D27" s="191" t="s">
        <v>155</v>
      </c>
      <c r="E27" s="210">
        <v>7751</v>
      </c>
      <c r="F27" s="210">
        <v>131</v>
      </c>
      <c r="G27" s="210">
        <v>1104</v>
      </c>
      <c r="H27" s="210">
        <v>1533</v>
      </c>
      <c r="I27" s="210">
        <v>1789</v>
      </c>
      <c r="J27" s="210">
        <v>2359</v>
      </c>
      <c r="K27" s="210">
        <v>760</v>
      </c>
      <c r="L27" s="210">
        <v>75</v>
      </c>
    </row>
    <row r="28" spans="1:12" ht="10.35" customHeight="1">
      <c r="A28" s="101">
        <f>IF(F28&lt;&gt;"",COUNTA($F$8:F28),"")</f>
        <v>21</v>
      </c>
      <c r="B28" s="189" t="s">
        <v>32</v>
      </c>
      <c r="C28" s="159" t="s">
        <v>229</v>
      </c>
      <c r="D28" s="191" t="s">
        <v>152</v>
      </c>
      <c r="E28" s="210">
        <v>3843</v>
      </c>
      <c r="F28" s="210">
        <v>66</v>
      </c>
      <c r="G28" s="210">
        <v>428</v>
      </c>
      <c r="H28" s="210">
        <v>762</v>
      </c>
      <c r="I28" s="210">
        <v>991</v>
      </c>
      <c r="J28" s="210">
        <v>1026</v>
      </c>
      <c r="K28" s="210">
        <v>505</v>
      </c>
      <c r="L28" s="210">
        <v>65</v>
      </c>
    </row>
    <row r="29" spans="1:12" ht="10.35" customHeight="1">
      <c r="A29" s="101">
        <f>IF(F29&lt;&gt;"",COUNTA($F$8:F29),"")</f>
        <v>22</v>
      </c>
      <c r="B29" s="189"/>
      <c r="C29" s="159"/>
      <c r="D29" s="191" t="s">
        <v>155</v>
      </c>
      <c r="E29" s="210">
        <v>7794</v>
      </c>
      <c r="F29" s="210">
        <v>108</v>
      </c>
      <c r="G29" s="210">
        <v>778</v>
      </c>
      <c r="H29" s="210">
        <v>1429</v>
      </c>
      <c r="I29" s="210">
        <v>1983</v>
      </c>
      <c r="J29" s="210">
        <v>2193</v>
      </c>
      <c r="K29" s="210">
        <v>1125</v>
      </c>
      <c r="L29" s="210">
        <v>178</v>
      </c>
    </row>
    <row r="30" spans="1:12" ht="10.35" customHeight="1">
      <c r="A30" s="101">
        <f>IF(F30&lt;&gt;"",COUNTA($F$8:F30),"")</f>
        <v>23</v>
      </c>
      <c r="B30" s="189" t="s">
        <v>49</v>
      </c>
      <c r="C30" s="159" t="s">
        <v>234</v>
      </c>
      <c r="D30" s="191" t="s">
        <v>152</v>
      </c>
      <c r="E30" s="210">
        <v>32018</v>
      </c>
      <c r="F30" s="210">
        <v>402</v>
      </c>
      <c r="G30" s="210">
        <v>4046</v>
      </c>
      <c r="H30" s="210">
        <v>7968</v>
      </c>
      <c r="I30" s="210">
        <v>7865</v>
      </c>
      <c r="J30" s="210">
        <v>7574</v>
      </c>
      <c r="K30" s="210">
        <v>3681</v>
      </c>
      <c r="L30" s="210">
        <v>482</v>
      </c>
    </row>
    <row r="31" spans="1:12" ht="10.35" customHeight="1">
      <c r="A31" s="101">
        <f>IF(F31&lt;&gt;"",COUNTA($F$8:F31),"")</f>
        <v>24</v>
      </c>
      <c r="B31" s="189"/>
      <c r="C31" s="159" t="s">
        <v>235</v>
      </c>
      <c r="D31" s="191" t="s">
        <v>155</v>
      </c>
      <c r="E31" s="210">
        <v>65528</v>
      </c>
      <c r="F31" s="210">
        <v>977</v>
      </c>
      <c r="G31" s="210">
        <v>9316</v>
      </c>
      <c r="H31" s="210">
        <v>16426</v>
      </c>
      <c r="I31" s="210">
        <v>15716</v>
      </c>
      <c r="J31" s="210">
        <v>14752</v>
      </c>
      <c r="K31" s="210">
        <v>7090</v>
      </c>
      <c r="L31" s="210">
        <v>1251</v>
      </c>
    </row>
    <row r="32" spans="1:12" ht="10.35" customHeight="1">
      <c r="A32" s="101">
        <f>IF(F32&lt;&gt;"",COUNTA($F$8:F32),"")</f>
        <v>25</v>
      </c>
      <c r="B32" s="189" t="s">
        <v>38</v>
      </c>
      <c r="C32" s="159" t="s">
        <v>236</v>
      </c>
      <c r="D32" s="191" t="s">
        <v>152</v>
      </c>
      <c r="E32" s="210">
        <v>138118</v>
      </c>
      <c r="F32" s="210">
        <v>3681</v>
      </c>
      <c r="G32" s="210">
        <v>18210</v>
      </c>
      <c r="H32" s="210">
        <v>31322</v>
      </c>
      <c r="I32" s="210">
        <v>31246</v>
      </c>
      <c r="J32" s="210">
        <v>35109</v>
      </c>
      <c r="K32" s="210">
        <v>16991</v>
      </c>
      <c r="L32" s="210">
        <v>1559</v>
      </c>
    </row>
    <row r="33" spans="1:12" ht="10.35" customHeight="1">
      <c r="A33" s="101">
        <f>IF(F33&lt;&gt;"",COUNTA($F$8:F33),"")</f>
        <v>26</v>
      </c>
      <c r="B33" s="189"/>
      <c r="C33" s="159" t="s">
        <v>237</v>
      </c>
      <c r="D33" s="191" t="s">
        <v>155</v>
      </c>
      <c r="E33" s="210">
        <v>191589</v>
      </c>
      <c r="F33" s="210">
        <v>5554</v>
      </c>
      <c r="G33" s="210">
        <v>25962</v>
      </c>
      <c r="H33" s="210">
        <v>43401</v>
      </c>
      <c r="I33" s="210">
        <v>43729</v>
      </c>
      <c r="J33" s="210">
        <v>47131</v>
      </c>
      <c r="K33" s="210">
        <v>23081</v>
      </c>
      <c r="L33" s="210">
        <v>2731</v>
      </c>
    </row>
    <row r="34" spans="1:12" ht="10.35" customHeight="1">
      <c r="A34" s="101" t="str">
        <f>IF(F34&lt;&gt;"",COUNTA($F$8:F34),"")</f>
        <v/>
      </c>
      <c r="B34" s="189"/>
      <c r="C34" s="159" t="s">
        <v>238</v>
      </c>
      <c r="D34" s="191"/>
      <c r="E34" s="210"/>
      <c r="F34" s="210"/>
      <c r="G34" s="210"/>
      <c r="H34" s="210"/>
      <c r="I34" s="210"/>
      <c r="J34" s="210"/>
      <c r="K34" s="210"/>
      <c r="L34" s="210"/>
    </row>
    <row r="35" spans="1:12" ht="10.35" customHeight="1">
      <c r="A35" s="101">
        <f>IF(F35&lt;&gt;"",COUNTA($F$8:F35),"")</f>
        <v>27</v>
      </c>
      <c r="B35" s="189" t="s">
        <v>43</v>
      </c>
      <c r="C35" s="159" t="s">
        <v>239</v>
      </c>
      <c r="D35" s="191" t="s">
        <v>152</v>
      </c>
      <c r="E35" s="210">
        <v>13039</v>
      </c>
      <c r="F35" s="210">
        <v>305</v>
      </c>
      <c r="G35" s="210">
        <v>1398</v>
      </c>
      <c r="H35" s="210">
        <v>2781</v>
      </c>
      <c r="I35" s="210">
        <v>3376</v>
      </c>
      <c r="J35" s="210">
        <v>3434</v>
      </c>
      <c r="K35" s="210">
        <v>1528</v>
      </c>
      <c r="L35" s="210">
        <v>217</v>
      </c>
    </row>
    <row r="36" spans="1:12" ht="10.35" customHeight="1">
      <c r="A36" s="101">
        <f>IF(F36&lt;&gt;"",COUNTA($F$8:F36),"")</f>
        <v>28</v>
      </c>
      <c r="B36" s="189"/>
      <c r="C36" s="159" t="s">
        <v>240</v>
      </c>
      <c r="D36" s="191" t="s">
        <v>155</v>
      </c>
      <c r="E36" s="210">
        <v>21265</v>
      </c>
      <c r="F36" s="210">
        <v>494</v>
      </c>
      <c r="G36" s="210">
        <v>2576</v>
      </c>
      <c r="H36" s="210">
        <v>4515</v>
      </c>
      <c r="I36" s="210">
        <v>5273</v>
      </c>
      <c r="J36" s="210">
        <v>5493</v>
      </c>
      <c r="K36" s="210">
        <v>2508</v>
      </c>
      <c r="L36" s="210">
        <v>406</v>
      </c>
    </row>
    <row r="37" spans="1:12" ht="10.35" customHeight="1">
      <c r="A37" s="101" t="str">
        <f>IF(F37&lt;&gt;"",COUNTA($F$8:F37),"")</f>
        <v/>
      </c>
      <c r="B37" s="189"/>
      <c r="C37" s="159" t="s">
        <v>241</v>
      </c>
      <c r="D37" s="191"/>
      <c r="E37" s="210"/>
      <c r="F37" s="210"/>
      <c r="G37" s="210"/>
      <c r="H37" s="210"/>
      <c r="I37" s="210"/>
      <c r="J37" s="210"/>
      <c r="K37" s="210"/>
      <c r="L37" s="210"/>
    </row>
    <row r="38" spans="1:12" ht="15" customHeight="1">
      <c r="A38" s="101" t="str">
        <f>IF(F38&lt;&gt;"",COUNTA($F$8:F38),"")</f>
        <v/>
      </c>
      <c r="B38" s="207"/>
      <c r="C38" s="162"/>
      <c r="D38" s="194"/>
      <c r="E38" s="294" t="s">
        <v>55</v>
      </c>
      <c r="F38" s="295"/>
      <c r="G38" s="295"/>
      <c r="H38" s="295"/>
      <c r="I38" s="295"/>
      <c r="J38" s="295"/>
      <c r="K38" s="295"/>
      <c r="L38" s="295"/>
    </row>
    <row r="39" spans="1:12" ht="15" customHeight="1">
      <c r="A39" s="101" t="str">
        <f>IF(F39&lt;&gt;"",COUNTA($F$8:F39),"")</f>
        <v/>
      </c>
      <c r="B39" s="189"/>
      <c r="C39" s="190"/>
      <c r="D39" s="191"/>
      <c r="E39" s="290" t="s">
        <v>203</v>
      </c>
      <c r="F39" s="291"/>
      <c r="G39" s="291"/>
      <c r="H39" s="291"/>
      <c r="I39" s="291"/>
      <c r="J39" s="291"/>
      <c r="K39" s="291"/>
      <c r="L39" s="291"/>
    </row>
    <row r="40" spans="1:12" ht="10.35" customHeight="1">
      <c r="A40" s="101">
        <f>IF(F40&lt;&gt;"",COUNTA($F$8:F40),"")</f>
        <v>29</v>
      </c>
      <c r="B40" s="207" t="s">
        <v>50</v>
      </c>
      <c r="C40" s="158" t="s">
        <v>298</v>
      </c>
      <c r="D40" s="194" t="s">
        <v>152</v>
      </c>
      <c r="E40" s="213">
        <v>272909</v>
      </c>
      <c r="F40" s="213">
        <v>6647</v>
      </c>
      <c r="G40" s="213">
        <v>32837</v>
      </c>
      <c r="H40" s="213">
        <v>59947</v>
      </c>
      <c r="I40" s="213">
        <v>63307</v>
      </c>
      <c r="J40" s="213">
        <v>72344</v>
      </c>
      <c r="K40" s="213">
        <v>34401</v>
      </c>
      <c r="L40" s="213">
        <v>3426</v>
      </c>
    </row>
    <row r="41" spans="1:12" ht="10.35" customHeight="1">
      <c r="A41" s="101">
        <f>IF(F41&lt;&gt;"",COUNTA($F$8:F41),"")</f>
        <v>30</v>
      </c>
      <c r="B41" s="207"/>
      <c r="C41" s="162"/>
      <c r="D41" s="194" t="s">
        <v>155</v>
      </c>
      <c r="E41" s="213">
        <v>532624</v>
      </c>
      <c r="F41" s="213">
        <v>15440</v>
      </c>
      <c r="G41" s="213">
        <v>68925</v>
      </c>
      <c r="H41" s="213">
        <v>116965</v>
      </c>
      <c r="I41" s="213">
        <v>124154</v>
      </c>
      <c r="J41" s="213">
        <v>134891</v>
      </c>
      <c r="K41" s="213">
        <v>64059</v>
      </c>
      <c r="L41" s="213">
        <v>8190</v>
      </c>
    </row>
    <row r="42" spans="1:12" ht="10.35" customHeight="1">
      <c r="A42" s="101">
        <f>IF(F42&lt;&gt;"",COUNTA($F$8:F42),"")</f>
        <v>31</v>
      </c>
      <c r="B42" s="189" t="s">
        <v>6</v>
      </c>
      <c r="C42" s="168" t="s">
        <v>218</v>
      </c>
      <c r="D42" s="191" t="s">
        <v>152</v>
      </c>
      <c r="E42" s="210">
        <v>3179</v>
      </c>
      <c r="F42" s="210">
        <v>132</v>
      </c>
      <c r="G42" s="210">
        <v>386</v>
      </c>
      <c r="H42" s="210">
        <v>650</v>
      </c>
      <c r="I42" s="210">
        <v>560</v>
      </c>
      <c r="J42" s="210">
        <v>912</v>
      </c>
      <c r="K42" s="210">
        <v>484</v>
      </c>
      <c r="L42" s="210">
        <v>55</v>
      </c>
    </row>
    <row r="43" spans="1:12" ht="10.35" customHeight="1">
      <c r="A43" s="101">
        <f>IF(F43&lt;&gt;"",COUNTA($F$8:F43),"")</f>
        <v>32</v>
      </c>
      <c r="B43" s="189"/>
      <c r="C43" s="168"/>
      <c r="D43" s="191" t="s">
        <v>155</v>
      </c>
      <c r="E43" s="210">
        <v>12159</v>
      </c>
      <c r="F43" s="210">
        <v>593</v>
      </c>
      <c r="G43" s="210">
        <v>1826</v>
      </c>
      <c r="H43" s="210">
        <v>2639</v>
      </c>
      <c r="I43" s="210">
        <v>2060</v>
      </c>
      <c r="J43" s="210">
        <v>3158</v>
      </c>
      <c r="K43" s="210">
        <v>1696</v>
      </c>
      <c r="L43" s="210">
        <v>187</v>
      </c>
    </row>
    <row r="44" spans="1:12" ht="10.35" customHeight="1">
      <c r="A44" s="101">
        <f>IF(F44&lt;&gt;"",COUNTA($F$8:F44),"")</f>
        <v>33</v>
      </c>
      <c r="B44" s="189" t="s">
        <v>7</v>
      </c>
      <c r="C44" s="159" t="s">
        <v>221</v>
      </c>
      <c r="D44" s="191" t="s">
        <v>152</v>
      </c>
      <c r="E44" s="210">
        <v>23301</v>
      </c>
      <c r="F44" s="210">
        <v>458</v>
      </c>
      <c r="G44" s="210">
        <v>2215</v>
      </c>
      <c r="H44" s="210">
        <v>4898</v>
      </c>
      <c r="I44" s="210">
        <v>5540</v>
      </c>
      <c r="J44" s="210">
        <v>6656</v>
      </c>
      <c r="K44" s="210">
        <v>3249</v>
      </c>
      <c r="L44" s="210">
        <v>285</v>
      </c>
    </row>
    <row r="45" spans="1:12" ht="10.35" customHeight="1">
      <c r="A45" s="101">
        <f>IF(F45&lt;&gt;"",COUNTA($F$8:F45),"")</f>
        <v>34</v>
      </c>
      <c r="B45" s="189"/>
      <c r="C45" s="159"/>
      <c r="D45" s="191" t="s">
        <v>155</v>
      </c>
      <c r="E45" s="210">
        <v>110068</v>
      </c>
      <c r="F45" s="210">
        <v>3593</v>
      </c>
      <c r="G45" s="210">
        <v>12942</v>
      </c>
      <c r="H45" s="210">
        <v>23691</v>
      </c>
      <c r="I45" s="210">
        <v>26606</v>
      </c>
      <c r="J45" s="210">
        <v>28740</v>
      </c>
      <c r="K45" s="210">
        <v>13207</v>
      </c>
      <c r="L45" s="210">
        <v>1289</v>
      </c>
    </row>
    <row r="46" spans="1:12" ht="10.35" customHeight="1">
      <c r="A46" s="101">
        <f>IF(F46&lt;&gt;"",COUNTA($F$8:F46),"")</f>
        <v>35</v>
      </c>
      <c r="B46" s="189" t="s">
        <v>8</v>
      </c>
      <c r="C46" s="159" t="s">
        <v>222</v>
      </c>
      <c r="D46" s="191" t="s">
        <v>152</v>
      </c>
      <c r="E46" s="210">
        <v>18527</v>
      </c>
      <c r="F46" s="210">
        <v>351</v>
      </c>
      <c r="G46" s="210">
        <v>1818</v>
      </c>
      <c r="H46" s="210">
        <v>4004</v>
      </c>
      <c r="I46" s="210">
        <v>4303</v>
      </c>
      <c r="J46" s="210">
        <v>5278</v>
      </c>
      <c r="K46" s="210">
        <v>2598</v>
      </c>
      <c r="L46" s="210">
        <v>175</v>
      </c>
    </row>
    <row r="47" spans="1:12" ht="10.35" customHeight="1">
      <c r="A47" s="101">
        <f>IF(F47&lt;&gt;"",COUNTA($F$8:F47),"")</f>
        <v>36</v>
      </c>
      <c r="B47" s="189"/>
      <c r="C47" s="159"/>
      <c r="D47" s="191" t="s">
        <v>155</v>
      </c>
      <c r="E47" s="210">
        <v>71808</v>
      </c>
      <c r="F47" s="210">
        <v>1935</v>
      </c>
      <c r="G47" s="210">
        <v>8333</v>
      </c>
      <c r="H47" s="210">
        <v>16666</v>
      </c>
      <c r="I47" s="210">
        <v>17005</v>
      </c>
      <c r="J47" s="210">
        <v>18554</v>
      </c>
      <c r="K47" s="210">
        <v>8603</v>
      </c>
      <c r="L47" s="210">
        <v>712</v>
      </c>
    </row>
    <row r="48" spans="1:12" ht="10.35" customHeight="1">
      <c r="A48" s="101">
        <f>IF(F48&lt;&gt;"",COUNTA($F$8:F48),"")</f>
        <v>37</v>
      </c>
      <c r="B48" s="189" t="s">
        <v>10</v>
      </c>
      <c r="C48" s="159" t="s">
        <v>223</v>
      </c>
      <c r="D48" s="191" t="s">
        <v>152</v>
      </c>
      <c r="E48" s="210">
        <v>15674</v>
      </c>
      <c r="F48" s="210">
        <v>301</v>
      </c>
      <c r="G48" s="210">
        <v>1536</v>
      </c>
      <c r="H48" s="210">
        <v>3312</v>
      </c>
      <c r="I48" s="210">
        <v>3588</v>
      </c>
      <c r="J48" s="210">
        <v>4553</v>
      </c>
      <c r="K48" s="210">
        <v>2231</v>
      </c>
      <c r="L48" s="210">
        <v>153</v>
      </c>
    </row>
    <row r="49" spans="1:12" ht="10.35" customHeight="1">
      <c r="A49" s="101">
        <f>IF(F49&lt;&gt;"",COUNTA($F$8:F49),"")</f>
        <v>38</v>
      </c>
      <c r="B49" s="189"/>
      <c r="C49" s="159"/>
      <c r="D49" s="191" t="s">
        <v>155</v>
      </c>
      <c r="E49" s="210">
        <v>59192</v>
      </c>
      <c r="F49" s="210">
        <v>1588</v>
      </c>
      <c r="G49" s="210">
        <v>6892</v>
      </c>
      <c r="H49" s="210">
        <v>13885</v>
      </c>
      <c r="I49" s="210">
        <v>14175</v>
      </c>
      <c r="J49" s="210">
        <v>15131</v>
      </c>
      <c r="K49" s="210">
        <v>6941</v>
      </c>
      <c r="L49" s="210">
        <v>580</v>
      </c>
    </row>
    <row r="50" spans="1:12" ht="10.35" customHeight="1">
      <c r="A50" s="101">
        <f>IF(F50&lt;&gt;"",COUNTA($F$8:F50),"")</f>
        <v>39</v>
      </c>
      <c r="B50" s="189" t="s">
        <v>20</v>
      </c>
      <c r="C50" s="159" t="s">
        <v>224</v>
      </c>
      <c r="D50" s="191" t="s">
        <v>152</v>
      </c>
      <c r="E50" s="210">
        <v>4774</v>
      </c>
      <c r="F50" s="210">
        <v>107</v>
      </c>
      <c r="G50" s="210">
        <v>397</v>
      </c>
      <c r="H50" s="210">
        <v>894</v>
      </c>
      <c r="I50" s="210">
        <v>1237</v>
      </c>
      <c r="J50" s="210">
        <v>1378</v>
      </c>
      <c r="K50" s="210">
        <v>651</v>
      </c>
      <c r="L50" s="210">
        <v>110</v>
      </c>
    </row>
    <row r="51" spans="1:12" ht="10.35" customHeight="1">
      <c r="A51" s="101">
        <f>IF(F51&lt;&gt;"",COUNTA($F$8:F51),"")</f>
        <v>40</v>
      </c>
      <c r="B51" s="189"/>
      <c r="C51" s="159"/>
      <c r="D51" s="191" t="s">
        <v>155</v>
      </c>
      <c r="E51" s="210">
        <v>38260</v>
      </c>
      <c r="F51" s="210">
        <v>1658</v>
      </c>
      <c r="G51" s="210">
        <v>4609</v>
      </c>
      <c r="H51" s="210">
        <v>7025</v>
      </c>
      <c r="I51" s="210">
        <v>9601</v>
      </c>
      <c r="J51" s="210">
        <v>10186</v>
      </c>
      <c r="K51" s="210">
        <v>4604</v>
      </c>
      <c r="L51" s="210">
        <v>577</v>
      </c>
    </row>
    <row r="52" spans="1:12" ht="10.35" customHeight="1">
      <c r="A52" s="101">
        <f>IF(F52&lt;&gt;"",COUNTA($F$8:F52),"")</f>
        <v>41</v>
      </c>
      <c r="B52" s="189" t="s">
        <v>22</v>
      </c>
      <c r="C52" s="159" t="s">
        <v>225</v>
      </c>
      <c r="D52" s="191" t="s">
        <v>152</v>
      </c>
      <c r="E52" s="210">
        <v>246429</v>
      </c>
      <c r="F52" s="210">
        <v>6057</v>
      </c>
      <c r="G52" s="210">
        <v>30236</v>
      </c>
      <c r="H52" s="210">
        <v>54399</v>
      </c>
      <c r="I52" s="210">
        <v>57207</v>
      </c>
      <c r="J52" s="210">
        <v>64776</v>
      </c>
      <c r="K52" s="210">
        <v>30668</v>
      </c>
      <c r="L52" s="210">
        <v>3086</v>
      </c>
    </row>
    <row r="53" spans="1:12" ht="10.35" customHeight="1">
      <c r="A53" s="101">
        <f>IF(F53&lt;&gt;"",COUNTA($F$8:F53),"")</f>
        <v>42</v>
      </c>
      <c r="B53" s="189"/>
      <c r="C53" s="159"/>
      <c r="D53" s="191" t="s">
        <v>155</v>
      </c>
      <c r="E53" s="210">
        <v>410397</v>
      </c>
      <c r="F53" s="210">
        <v>11254</v>
      </c>
      <c r="G53" s="210">
        <v>54157</v>
      </c>
      <c r="H53" s="210">
        <v>90635</v>
      </c>
      <c r="I53" s="210">
        <v>95488</v>
      </c>
      <c r="J53" s="210">
        <v>102993</v>
      </c>
      <c r="K53" s="210">
        <v>49156</v>
      </c>
      <c r="L53" s="210">
        <v>6714</v>
      </c>
    </row>
    <row r="54" spans="1:12" ht="10.35" customHeight="1">
      <c r="A54" s="101">
        <f>IF(F54&lt;&gt;"",COUNTA($F$8:F54),"")</f>
        <v>43</v>
      </c>
      <c r="B54" s="189" t="s">
        <v>23</v>
      </c>
      <c r="C54" s="159" t="s">
        <v>226</v>
      </c>
      <c r="D54" s="191" t="s">
        <v>152</v>
      </c>
      <c r="E54" s="210">
        <v>58770</v>
      </c>
      <c r="F54" s="210">
        <v>1635</v>
      </c>
      <c r="G54" s="210">
        <v>6931</v>
      </c>
      <c r="H54" s="210">
        <v>12097</v>
      </c>
      <c r="I54" s="210">
        <v>13712</v>
      </c>
      <c r="J54" s="210">
        <v>16340</v>
      </c>
      <c r="K54" s="210">
        <v>7310</v>
      </c>
      <c r="L54" s="210">
        <v>745</v>
      </c>
    </row>
    <row r="55" spans="1:12" ht="10.35" customHeight="1">
      <c r="A55" s="101">
        <f>IF(F55&lt;&gt;"",COUNTA($F$8:F55),"")</f>
        <v>44</v>
      </c>
      <c r="B55" s="189"/>
      <c r="C55" s="159"/>
      <c r="D55" s="191" t="s">
        <v>155</v>
      </c>
      <c r="E55" s="210">
        <v>121603</v>
      </c>
      <c r="F55" s="210">
        <v>4110</v>
      </c>
      <c r="G55" s="210">
        <v>16626</v>
      </c>
      <c r="H55" s="210">
        <v>25483</v>
      </c>
      <c r="I55" s="210">
        <v>28016</v>
      </c>
      <c r="J55" s="210">
        <v>31058</v>
      </c>
      <c r="K55" s="210">
        <v>14229</v>
      </c>
      <c r="L55" s="210">
        <v>2081</v>
      </c>
    </row>
    <row r="56" spans="1:12" ht="10.35" customHeight="1">
      <c r="A56" s="101">
        <f>IF(F56&lt;&gt;"",COUNTA($F$8:F56),"")</f>
        <v>45</v>
      </c>
      <c r="B56" s="189" t="s">
        <v>27</v>
      </c>
      <c r="C56" s="159" t="s">
        <v>227</v>
      </c>
      <c r="D56" s="191" t="s">
        <v>152</v>
      </c>
      <c r="E56" s="210">
        <v>2949</v>
      </c>
      <c r="F56" s="210">
        <v>37</v>
      </c>
      <c r="G56" s="210">
        <v>417</v>
      </c>
      <c r="H56" s="210">
        <v>802</v>
      </c>
      <c r="I56" s="210">
        <v>721</v>
      </c>
      <c r="J56" s="210">
        <v>654</v>
      </c>
      <c r="K56" s="210">
        <v>289</v>
      </c>
      <c r="L56" s="210">
        <v>29</v>
      </c>
    </row>
    <row r="57" spans="1:12" ht="10.35" customHeight="1">
      <c r="A57" s="101">
        <f>IF(F57&lt;&gt;"",COUNTA($F$8:F57),"")</f>
        <v>46</v>
      </c>
      <c r="B57" s="189"/>
      <c r="C57" s="159"/>
      <c r="D57" s="191" t="s">
        <v>155</v>
      </c>
      <c r="E57" s="210">
        <v>8745</v>
      </c>
      <c r="F57" s="210">
        <v>138</v>
      </c>
      <c r="G57" s="210">
        <v>1403</v>
      </c>
      <c r="H57" s="210">
        <v>2400</v>
      </c>
      <c r="I57" s="210">
        <v>2193</v>
      </c>
      <c r="J57" s="210">
        <v>1786</v>
      </c>
      <c r="K57" s="210">
        <v>723</v>
      </c>
      <c r="L57" s="210">
        <v>102</v>
      </c>
    </row>
    <row r="58" spans="1:12" ht="10.35" customHeight="1">
      <c r="A58" s="101">
        <f>IF(F58&lt;&gt;"",COUNTA($F$8:F58),"")</f>
        <v>47</v>
      </c>
      <c r="B58" s="189" t="s">
        <v>30</v>
      </c>
      <c r="C58" s="159" t="s">
        <v>228</v>
      </c>
      <c r="D58" s="191" t="s">
        <v>152</v>
      </c>
      <c r="E58" s="210">
        <v>4849</v>
      </c>
      <c r="F58" s="210">
        <v>62</v>
      </c>
      <c r="G58" s="210">
        <v>526</v>
      </c>
      <c r="H58" s="210">
        <v>905</v>
      </c>
      <c r="I58" s="210">
        <v>1101</v>
      </c>
      <c r="J58" s="210">
        <v>1667</v>
      </c>
      <c r="K58" s="210">
        <v>551</v>
      </c>
      <c r="L58" s="210">
        <v>37</v>
      </c>
    </row>
    <row r="59" spans="1:12" ht="10.35" customHeight="1">
      <c r="A59" s="101">
        <f>IF(F59&lt;&gt;"",COUNTA($F$8:F59),"")</f>
        <v>48</v>
      </c>
      <c r="B59" s="189"/>
      <c r="C59" s="159"/>
      <c r="D59" s="191" t="s">
        <v>155</v>
      </c>
      <c r="E59" s="210">
        <v>7620</v>
      </c>
      <c r="F59" s="210">
        <v>126</v>
      </c>
      <c r="G59" s="210">
        <v>1069</v>
      </c>
      <c r="H59" s="210">
        <v>1496</v>
      </c>
      <c r="I59" s="210">
        <v>1751</v>
      </c>
      <c r="J59" s="210">
        <v>2345</v>
      </c>
      <c r="K59" s="210">
        <v>760</v>
      </c>
      <c r="L59" s="210">
        <v>73</v>
      </c>
    </row>
    <row r="60" spans="1:12" ht="10.35" customHeight="1">
      <c r="A60" s="101">
        <f>IF(F60&lt;&gt;"",COUNTA($F$8:F60),"")</f>
        <v>49</v>
      </c>
      <c r="B60" s="189" t="s">
        <v>32</v>
      </c>
      <c r="C60" s="159" t="s">
        <v>229</v>
      </c>
      <c r="D60" s="191" t="s">
        <v>152</v>
      </c>
      <c r="E60" s="210">
        <v>3636</v>
      </c>
      <c r="F60" s="210">
        <v>63</v>
      </c>
      <c r="G60" s="210">
        <v>395</v>
      </c>
      <c r="H60" s="210">
        <v>705</v>
      </c>
      <c r="I60" s="210">
        <v>921</v>
      </c>
      <c r="J60" s="210">
        <v>990</v>
      </c>
      <c r="K60" s="210">
        <v>500</v>
      </c>
      <c r="L60" s="210">
        <v>62</v>
      </c>
    </row>
    <row r="61" spans="1:12" ht="10.35" customHeight="1">
      <c r="A61" s="101">
        <f>IF(F61&lt;&gt;"",COUNTA($F$8:F61),"")</f>
        <v>50</v>
      </c>
      <c r="B61" s="189"/>
      <c r="C61" s="159"/>
      <c r="D61" s="191" t="s">
        <v>155</v>
      </c>
      <c r="E61" s="210">
        <v>7371</v>
      </c>
      <c r="F61" s="210">
        <v>105</v>
      </c>
      <c r="G61" s="210">
        <v>712</v>
      </c>
      <c r="H61" s="210">
        <v>1313</v>
      </c>
      <c r="I61" s="210">
        <v>1851</v>
      </c>
      <c r="J61" s="210">
        <v>2110</v>
      </c>
      <c r="K61" s="210">
        <v>1111</v>
      </c>
      <c r="L61" s="210">
        <v>169</v>
      </c>
    </row>
    <row r="62" spans="1:12" ht="10.35" customHeight="1">
      <c r="A62" s="101">
        <f>IF(F62&lt;&gt;"",COUNTA($F$8:F62),"")</f>
        <v>51</v>
      </c>
      <c r="B62" s="189" t="s">
        <v>49</v>
      </c>
      <c r="C62" s="159" t="s">
        <v>234</v>
      </c>
      <c r="D62" s="191" t="s">
        <v>152</v>
      </c>
      <c r="E62" s="210">
        <v>29691</v>
      </c>
      <c r="F62" s="210">
        <v>384</v>
      </c>
      <c r="G62" s="210">
        <v>3451</v>
      </c>
      <c r="H62" s="210">
        <v>7271</v>
      </c>
      <c r="I62" s="210">
        <v>7301</v>
      </c>
      <c r="J62" s="210">
        <v>7203</v>
      </c>
      <c r="K62" s="210">
        <v>3618</v>
      </c>
      <c r="L62" s="210">
        <v>463</v>
      </c>
    </row>
    <row r="63" spans="1:12" ht="10.35" customHeight="1">
      <c r="A63" s="101">
        <f>IF(F63&lt;&gt;"",COUNTA($F$8:F63),"")</f>
        <v>52</v>
      </c>
      <c r="B63" s="189"/>
      <c r="C63" s="159" t="s">
        <v>235</v>
      </c>
      <c r="D63" s="191" t="s">
        <v>155</v>
      </c>
      <c r="E63" s="210">
        <v>59885</v>
      </c>
      <c r="F63" s="210">
        <v>902</v>
      </c>
      <c r="G63" s="210">
        <v>7801</v>
      </c>
      <c r="H63" s="210">
        <v>14639</v>
      </c>
      <c r="I63" s="210">
        <v>14424</v>
      </c>
      <c r="J63" s="210">
        <v>13971</v>
      </c>
      <c r="K63" s="210">
        <v>6942</v>
      </c>
      <c r="L63" s="210">
        <v>1206</v>
      </c>
    </row>
    <row r="64" spans="1:12" ht="10.35" customHeight="1">
      <c r="A64" s="101">
        <f>IF(F64&lt;&gt;"",COUNTA($F$8:F64),"")</f>
        <v>53</v>
      </c>
      <c r="B64" s="189" t="s">
        <v>38</v>
      </c>
      <c r="C64" s="159" t="s">
        <v>236</v>
      </c>
      <c r="D64" s="191" t="s">
        <v>152</v>
      </c>
      <c r="E64" s="210">
        <v>134367</v>
      </c>
      <c r="F64" s="210">
        <v>3587</v>
      </c>
      <c r="G64" s="210">
        <v>17320</v>
      </c>
      <c r="H64" s="210">
        <v>30066</v>
      </c>
      <c r="I64" s="210">
        <v>30309</v>
      </c>
      <c r="J64" s="210">
        <v>34645</v>
      </c>
      <c r="K64" s="210">
        <v>16900</v>
      </c>
      <c r="L64" s="210">
        <v>1540</v>
      </c>
    </row>
    <row r="65" spans="1:12" ht="10.35" customHeight="1">
      <c r="A65" s="101">
        <f>IF(F65&lt;&gt;"",COUNTA($F$8:F65),"")</f>
        <v>54</v>
      </c>
      <c r="B65" s="189"/>
      <c r="C65" s="159" t="s">
        <v>237</v>
      </c>
      <c r="D65" s="191" t="s">
        <v>155</v>
      </c>
      <c r="E65" s="210">
        <v>185688</v>
      </c>
      <c r="F65" s="210">
        <v>5411</v>
      </c>
      <c r="G65" s="210">
        <v>24480</v>
      </c>
      <c r="H65" s="210">
        <v>41300</v>
      </c>
      <c r="I65" s="210">
        <v>42376</v>
      </c>
      <c r="J65" s="210">
        <v>46493</v>
      </c>
      <c r="K65" s="210">
        <v>22938</v>
      </c>
      <c r="L65" s="210">
        <v>2690</v>
      </c>
    </row>
    <row r="66" spans="1:12" ht="10.35" customHeight="1">
      <c r="A66" s="101" t="str">
        <f>IF(F66&lt;&gt;"",COUNTA($F$8:F66),"")</f>
        <v/>
      </c>
      <c r="B66" s="189"/>
      <c r="C66" s="159" t="s">
        <v>238</v>
      </c>
      <c r="D66" s="191"/>
      <c r="E66" s="210"/>
      <c r="F66" s="210"/>
      <c r="G66" s="210"/>
      <c r="H66" s="210"/>
      <c r="I66" s="210"/>
      <c r="J66" s="210"/>
      <c r="K66" s="210"/>
      <c r="L66" s="210"/>
    </row>
    <row r="67" spans="1:12" ht="10.35" customHeight="1">
      <c r="A67" s="101">
        <f>IF(F67&lt;&gt;"",COUNTA($F$8:F67),"")</f>
        <v>55</v>
      </c>
      <c r="B67" s="189" t="s">
        <v>43</v>
      </c>
      <c r="C67" s="159" t="s">
        <v>239</v>
      </c>
      <c r="D67" s="191" t="s">
        <v>152</v>
      </c>
      <c r="E67" s="210">
        <v>12167</v>
      </c>
      <c r="F67" s="210">
        <v>289</v>
      </c>
      <c r="G67" s="210">
        <v>1196</v>
      </c>
      <c r="H67" s="210">
        <v>2553</v>
      </c>
      <c r="I67" s="210">
        <v>3142</v>
      </c>
      <c r="J67" s="210">
        <v>3277</v>
      </c>
      <c r="K67" s="210">
        <v>1500</v>
      </c>
      <c r="L67" s="210">
        <v>210</v>
      </c>
    </row>
    <row r="68" spans="1:12" ht="10.35" customHeight="1">
      <c r="A68" s="101">
        <f>IF(F68&lt;&gt;"",COUNTA($F$8:F68),"")</f>
        <v>56</v>
      </c>
      <c r="B68" s="189"/>
      <c r="C68" s="159" t="s">
        <v>240</v>
      </c>
      <c r="D68" s="191" t="s">
        <v>155</v>
      </c>
      <c r="E68" s="210">
        <v>19485</v>
      </c>
      <c r="F68" s="210">
        <v>462</v>
      </c>
      <c r="G68" s="210">
        <v>2066</v>
      </c>
      <c r="H68" s="210">
        <v>4004</v>
      </c>
      <c r="I68" s="210">
        <v>4877</v>
      </c>
      <c r="J68" s="210">
        <v>5230</v>
      </c>
      <c r="K68" s="210">
        <v>2453</v>
      </c>
      <c r="L68" s="210">
        <v>393</v>
      </c>
    </row>
    <row r="69" spans="1:12" ht="10.35" customHeight="1">
      <c r="A69" s="101" t="str">
        <f>IF(F69&lt;&gt;"",COUNTA($F$8:F69),"")</f>
        <v/>
      </c>
      <c r="B69" s="189"/>
      <c r="C69" s="159" t="s">
        <v>241</v>
      </c>
      <c r="D69" s="191"/>
      <c r="E69" s="210"/>
      <c r="F69" s="210"/>
      <c r="G69" s="210"/>
      <c r="H69" s="210"/>
      <c r="I69" s="210"/>
      <c r="J69" s="210"/>
      <c r="K69" s="210"/>
      <c r="L69" s="210"/>
    </row>
  </sheetData>
  <mergeCells count="18">
    <mergeCell ref="E39:L39"/>
    <mergeCell ref="E7:L7"/>
    <mergeCell ref="E38:L38"/>
    <mergeCell ref="A1:D1"/>
    <mergeCell ref="E1:L1"/>
    <mergeCell ref="A2:A5"/>
    <mergeCell ref="B2:B5"/>
    <mergeCell ref="C2:C5"/>
    <mergeCell ref="D2:D5"/>
    <mergeCell ref="E2:E5"/>
    <mergeCell ref="F2:L2"/>
    <mergeCell ref="L3:L5"/>
    <mergeCell ref="F3:F5"/>
    <mergeCell ref="G3:G5"/>
    <mergeCell ref="H3:H5"/>
    <mergeCell ref="I3:I5"/>
    <mergeCell ref="J3:J5"/>
    <mergeCell ref="K3:K5"/>
  </mergeCells>
  <conditionalFormatting sqref="E38 E8:L37">
    <cfRule type="cellIs" dxfId="69" priority="5" stopIfTrue="1" operator="between">
      <formula>0.1</formula>
      <formula>2.9</formula>
    </cfRule>
  </conditionalFormatting>
  <conditionalFormatting sqref="E40:K69">
    <cfRule type="cellIs" dxfId="68" priority="2" stopIfTrue="1" operator="between">
      <formula>0.1</formula>
      <formula>2.9</formula>
    </cfRule>
  </conditionalFormatting>
  <conditionalFormatting sqref="L40:L69">
    <cfRule type="cellIs" dxfId="67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41&amp;R&amp;"-,Standard"&amp;7&amp;P</oddFooter>
    <evenFooter>&amp;L&amp;"-,Standard"&amp;7&amp;P&amp;R&amp;"-,Standard"&amp;7StatA MV, Statistischer Bericht A653 2024 41</even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/>
  <dimension ref="A1:O67"/>
  <sheetViews>
    <sheetView zoomScale="140" zoomScaleNormal="140" workbookViewId="0">
      <pane xSplit="3" ySplit="6" topLeftCell="D7" activePane="bottomRight" state="frozen"/>
      <selection sqref="A1:B1"/>
      <selection pane="topRight" sqref="A1:B1"/>
      <selection pane="bottomLeft" sqref="A1:B1"/>
      <selection pane="bottomRight" activeCell="D7" sqref="D7:H7"/>
    </sheetView>
  </sheetViews>
  <sheetFormatPr baseColWidth="10" defaultColWidth="10.42578125" defaultRowHeight="11.45" customHeight="1"/>
  <cols>
    <col min="1" max="1" width="3.7109375" style="93" customWidth="1"/>
    <col min="2" max="2" width="5.7109375" style="93" customWidth="1"/>
    <col min="3" max="3" width="38.28515625" style="103" customWidth="1"/>
    <col min="4" max="8" width="8.7109375" style="93" customWidth="1"/>
    <col min="9" max="9" width="11.28515625" style="93" customWidth="1"/>
    <col min="10" max="248" width="11.42578125" style="93" customWidth="1"/>
    <col min="249" max="249" width="6.140625" style="93" customWidth="1"/>
    <col min="250" max="250" width="33.7109375" style="93" customWidth="1"/>
    <col min="251" max="16384" width="10.42578125" style="93"/>
  </cols>
  <sheetData>
    <row r="1" spans="1:15" s="152" customFormat="1" ht="54" customHeight="1">
      <c r="A1" s="274" t="s">
        <v>84</v>
      </c>
      <c r="B1" s="275"/>
      <c r="C1" s="275"/>
      <c r="D1" s="276" t="s">
        <v>389</v>
      </c>
      <c r="E1" s="276"/>
      <c r="F1" s="276"/>
      <c r="G1" s="276"/>
      <c r="H1" s="277"/>
    </row>
    <row r="2" spans="1:15" ht="11.45" customHeight="1">
      <c r="A2" s="278" t="s">
        <v>83</v>
      </c>
      <c r="B2" s="280" t="s">
        <v>85</v>
      </c>
      <c r="C2" s="280" t="s">
        <v>54</v>
      </c>
      <c r="D2" s="280" t="s">
        <v>1</v>
      </c>
      <c r="E2" s="285" t="s">
        <v>184</v>
      </c>
      <c r="F2" s="282"/>
      <c r="G2" s="282"/>
      <c r="H2" s="286"/>
    </row>
    <row r="3" spans="1:15" ht="11.45" customHeight="1">
      <c r="A3" s="287"/>
      <c r="B3" s="281"/>
      <c r="C3" s="281"/>
      <c r="D3" s="281"/>
      <c r="E3" s="280" t="s">
        <v>299</v>
      </c>
      <c r="F3" s="280" t="s">
        <v>300</v>
      </c>
      <c r="G3" s="280" t="s">
        <v>177</v>
      </c>
      <c r="H3" s="289" t="s">
        <v>178</v>
      </c>
    </row>
    <row r="4" spans="1:15" ht="11.45" customHeight="1">
      <c r="A4" s="287"/>
      <c r="B4" s="281"/>
      <c r="C4" s="281"/>
      <c r="D4" s="281"/>
      <c r="E4" s="281"/>
      <c r="F4" s="281"/>
      <c r="G4" s="281"/>
      <c r="H4" s="288"/>
    </row>
    <row r="5" spans="1:15" ht="11.45" customHeight="1">
      <c r="A5" s="287"/>
      <c r="B5" s="281"/>
      <c r="C5" s="281"/>
      <c r="D5" s="281"/>
      <c r="E5" s="281"/>
      <c r="F5" s="281"/>
      <c r="G5" s="281"/>
      <c r="H5" s="288"/>
    </row>
    <row r="6" spans="1:15" s="99" customFormat="1" ht="11.45" customHeight="1">
      <c r="A6" s="106">
        <v>1</v>
      </c>
      <c r="B6" s="95">
        <v>2</v>
      </c>
      <c r="C6" s="96">
        <v>3</v>
      </c>
      <c r="D6" s="95">
        <v>4</v>
      </c>
      <c r="E6" s="95">
        <v>5</v>
      </c>
      <c r="F6" s="95">
        <v>6</v>
      </c>
      <c r="G6" s="96">
        <v>7</v>
      </c>
      <c r="H6" s="104">
        <v>8</v>
      </c>
    </row>
    <row r="7" spans="1:15" ht="20.100000000000001" customHeight="1">
      <c r="A7" s="107"/>
      <c r="B7" s="108"/>
      <c r="C7" s="109"/>
      <c r="D7" s="298" t="s">
        <v>1</v>
      </c>
      <c r="E7" s="293"/>
      <c r="F7" s="293"/>
      <c r="G7" s="293"/>
      <c r="H7" s="293"/>
    </row>
    <row r="8" spans="1:15" ht="11.1" customHeight="1">
      <c r="A8" s="101">
        <f>IF(E8&lt;&gt;"",COUNTA($E8:E$8),"")</f>
        <v>1</v>
      </c>
      <c r="B8" s="162" t="s">
        <v>50</v>
      </c>
      <c r="C8" s="158" t="s">
        <v>298</v>
      </c>
      <c r="D8" s="212">
        <v>571905</v>
      </c>
      <c r="E8" s="212">
        <v>394543</v>
      </c>
      <c r="F8" s="212">
        <v>81224</v>
      </c>
      <c r="G8" s="212">
        <v>52990</v>
      </c>
      <c r="H8" s="212">
        <v>43148</v>
      </c>
    </row>
    <row r="9" spans="1:15" ht="6" customHeight="1">
      <c r="A9" s="101" t="str">
        <f>IF(E9&lt;&gt;"",COUNTA($E$8:E9),"")</f>
        <v/>
      </c>
      <c r="B9" s="110"/>
      <c r="C9" s="111"/>
      <c r="D9" s="211"/>
      <c r="E9" s="211"/>
      <c r="F9" s="211"/>
      <c r="G9" s="211"/>
      <c r="H9" s="211"/>
    </row>
    <row r="10" spans="1:15" ht="10.35" customHeight="1">
      <c r="A10" s="101">
        <f>IF(E10&lt;&gt;"",COUNTA($E$8:E10),"")</f>
        <v>2</v>
      </c>
      <c r="B10" s="159" t="s">
        <v>6</v>
      </c>
      <c r="C10" s="159" t="s">
        <v>218</v>
      </c>
      <c r="D10" s="211">
        <v>14103</v>
      </c>
      <c r="E10" s="211">
        <v>9522</v>
      </c>
      <c r="F10" s="211">
        <v>1175</v>
      </c>
      <c r="G10" s="211">
        <v>1416</v>
      </c>
      <c r="H10" s="211">
        <v>1990</v>
      </c>
      <c r="I10" s="112"/>
      <c r="J10" s="112"/>
      <c r="K10" s="112"/>
      <c r="L10" s="112"/>
      <c r="M10" s="112"/>
      <c r="N10" s="112"/>
      <c r="O10" s="112"/>
    </row>
    <row r="11" spans="1:15" ht="10.35" customHeight="1">
      <c r="A11" s="101">
        <f>IF(E11&lt;&gt;"",COUNTA($E$8:E11),"")</f>
        <v>3</v>
      </c>
      <c r="B11" s="159" t="s">
        <v>7</v>
      </c>
      <c r="C11" s="159" t="s">
        <v>221</v>
      </c>
      <c r="D11" s="211">
        <v>118412</v>
      </c>
      <c r="E11" s="211">
        <v>89556</v>
      </c>
      <c r="F11" s="211">
        <v>10203</v>
      </c>
      <c r="G11" s="211">
        <v>9607</v>
      </c>
      <c r="H11" s="211">
        <v>9046</v>
      </c>
      <c r="I11" s="112"/>
      <c r="J11" s="112"/>
      <c r="K11" s="112"/>
      <c r="L11" s="112"/>
      <c r="M11" s="112"/>
      <c r="N11" s="112"/>
      <c r="O11" s="112"/>
    </row>
    <row r="12" spans="1:15" ht="10.35" customHeight="1">
      <c r="A12" s="101">
        <f>IF(E12&lt;&gt;"",COUNTA($E$8:E12),"")</f>
        <v>4</v>
      </c>
      <c r="B12" s="159" t="s">
        <v>8</v>
      </c>
      <c r="C12" s="159" t="s">
        <v>222</v>
      </c>
      <c r="D12" s="211">
        <v>77729</v>
      </c>
      <c r="E12" s="211">
        <v>58810</v>
      </c>
      <c r="F12" s="211">
        <v>8275</v>
      </c>
      <c r="G12" s="211">
        <v>5802</v>
      </c>
      <c r="H12" s="211">
        <v>4842</v>
      </c>
      <c r="I12" s="112"/>
    </row>
    <row r="13" spans="1:15" ht="10.35" customHeight="1">
      <c r="A13" s="101">
        <f>IF(E13&lt;&gt;"",COUNTA($E$8:E13),"")</f>
        <v>5</v>
      </c>
      <c r="B13" s="159" t="s">
        <v>10</v>
      </c>
      <c r="C13" s="159" t="s">
        <v>223</v>
      </c>
      <c r="D13" s="211">
        <v>64902</v>
      </c>
      <c r="E13" s="211">
        <v>49104</v>
      </c>
      <c r="F13" s="211">
        <v>6293</v>
      </c>
      <c r="G13" s="211">
        <v>5067</v>
      </c>
      <c r="H13" s="211">
        <v>4438</v>
      </c>
      <c r="I13" s="112"/>
    </row>
    <row r="14" spans="1:15" ht="10.35" customHeight="1">
      <c r="A14" s="101">
        <f>IF(E14&lt;&gt;"",COUNTA($E$8:E14),"")</f>
        <v>6</v>
      </c>
      <c r="B14" s="159" t="s">
        <v>20</v>
      </c>
      <c r="C14" s="159" t="s">
        <v>224</v>
      </c>
      <c r="D14" s="211">
        <v>40683</v>
      </c>
      <c r="E14" s="211">
        <v>30746</v>
      </c>
      <c r="F14" s="211">
        <v>1928</v>
      </c>
      <c r="G14" s="211">
        <v>3805</v>
      </c>
      <c r="H14" s="211">
        <v>4204</v>
      </c>
      <c r="I14" s="112"/>
    </row>
    <row r="15" spans="1:15" ht="10.35" customHeight="1">
      <c r="A15" s="101">
        <f>IF(E15&lt;&gt;"",COUNTA($E$8:E15),"")</f>
        <v>7</v>
      </c>
      <c r="B15" s="159" t="s">
        <v>22</v>
      </c>
      <c r="C15" s="159" t="s">
        <v>225</v>
      </c>
      <c r="D15" s="211">
        <v>439390</v>
      </c>
      <c r="E15" s="211">
        <v>295465</v>
      </c>
      <c r="F15" s="211">
        <v>69846</v>
      </c>
      <c r="G15" s="211">
        <v>41967</v>
      </c>
      <c r="H15" s="211">
        <v>32112</v>
      </c>
      <c r="I15" s="112"/>
    </row>
    <row r="16" spans="1:15" ht="10.35" customHeight="1">
      <c r="A16" s="101">
        <f>IF(E16&lt;&gt;"",COUNTA($E$8:E16),"")</f>
        <v>8</v>
      </c>
      <c r="B16" s="159" t="s">
        <v>23</v>
      </c>
      <c r="C16" s="159" t="s">
        <v>226</v>
      </c>
      <c r="D16" s="211">
        <v>136389</v>
      </c>
      <c r="E16" s="211">
        <v>98109</v>
      </c>
      <c r="F16" s="211">
        <v>7645</v>
      </c>
      <c r="G16" s="211">
        <v>14403</v>
      </c>
      <c r="H16" s="211">
        <v>16232</v>
      </c>
      <c r="I16" s="112"/>
    </row>
    <row r="17" spans="1:15" ht="10.35" customHeight="1">
      <c r="A17" s="101">
        <f>IF(E17&lt;&gt;"",COUNTA($E$8:E17),"")</f>
        <v>9</v>
      </c>
      <c r="B17" s="159" t="s">
        <v>27</v>
      </c>
      <c r="C17" s="159" t="s">
        <v>227</v>
      </c>
      <c r="D17" s="211">
        <v>9074</v>
      </c>
      <c r="E17" s="211">
        <v>4674</v>
      </c>
      <c r="F17" s="211">
        <v>3028</v>
      </c>
      <c r="G17" s="211">
        <v>788</v>
      </c>
      <c r="H17" s="211">
        <v>584</v>
      </c>
      <c r="I17" s="112"/>
    </row>
    <row r="18" spans="1:15" ht="10.35" customHeight="1">
      <c r="A18" s="101">
        <f>IF(E18&lt;&gt;"",COUNTA($E$8:E18),"")</f>
        <v>10</v>
      </c>
      <c r="B18" s="159" t="s">
        <v>30</v>
      </c>
      <c r="C18" s="159" t="s">
        <v>228</v>
      </c>
      <c r="D18" s="211">
        <v>7751</v>
      </c>
      <c r="E18" s="211">
        <v>5715</v>
      </c>
      <c r="F18" s="211">
        <v>1255</v>
      </c>
      <c r="G18" s="211">
        <v>488</v>
      </c>
      <c r="H18" s="211">
        <v>293</v>
      </c>
      <c r="I18" s="112"/>
    </row>
    <row r="19" spans="1:15" ht="10.35" customHeight="1">
      <c r="A19" s="101">
        <f>IF(E19&lt;&gt;"",COUNTA($E$8:E19),"")</f>
        <v>11</v>
      </c>
      <c r="B19" s="159" t="s">
        <v>32</v>
      </c>
      <c r="C19" s="159" t="s">
        <v>229</v>
      </c>
      <c r="D19" s="211">
        <v>7794</v>
      </c>
      <c r="E19" s="211">
        <v>5607</v>
      </c>
      <c r="F19" s="211">
        <v>1204</v>
      </c>
      <c r="G19" s="211">
        <v>387</v>
      </c>
      <c r="H19" s="211">
        <v>596</v>
      </c>
      <c r="I19" s="112"/>
    </row>
    <row r="20" spans="1:15" s="113" customFormat="1" ht="19.899999999999999" customHeight="1">
      <c r="A20" s="101">
        <f>IF(E20&lt;&gt;"",COUNTA($E$8:E20),"")</f>
        <v>12</v>
      </c>
      <c r="B20" s="161" t="s">
        <v>49</v>
      </c>
      <c r="C20" s="159" t="s">
        <v>287</v>
      </c>
      <c r="D20" s="211">
        <v>65528</v>
      </c>
      <c r="E20" s="211">
        <v>41558</v>
      </c>
      <c r="F20" s="211">
        <v>11392</v>
      </c>
      <c r="G20" s="211">
        <v>6610</v>
      </c>
      <c r="H20" s="211">
        <v>5968</v>
      </c>
      <c r="I20" s="112"/>
    </row>
    <row r="21" spans="1:15" s="103" customFormat="1" ht="19.899999999999999" customHeight="1">
      <c r="A21" s="101">
        <f>IF(E21&lt;&gt;"",COUNTA($E$8:E21),"")</f>
        <v>13</v>
      </c>
      <c r="B21" s="161" t="s">
        <v>38</v>
      </c>
      <c r="C21" s="159" t="s">
        <v>230</v>
      </c>
      <c r="D21" s="211">
        <v>191589</v>
      </c>
      <c r="E21" s="211">
        <v>125917</v>
      </c>
      <c r="F21" s="211">
        <v>41572</v>
      </c>
      <c r="G21" s="211">
        <v>17500</v>
      </c>
      <c r="H21" s="211">
        <v>6600</v>
      </c>
      <c r="I21" s="112"/>
    </row>
    <row r="22" spans="1:15" s="103" customFormat="1" ht="19.899999999999999" customHeight="1">
      <c r="A22" s="101">
        <f>IF(E22&lt;&gt;"",COUNTA($E$8:E22),"")</f>
        <v>14</v>
      </c>
      <c r="B22" s="161" t="s">
        <v>43</v>
      </c>
      <c r="C22" s="159" t="s">
        <v>288</v>
      </c>
      <c r="D22" s="211">
        <v>21265</v>
      </c>
      <c r="E22" s="211">
        <v>13885</v>
      </c>
      <c r="F22" s="211">
        <v>3750</v>
      </c>
      <c r="G22" s="211">
        <v>1791</v>
      </c>
      <c r="H22" s="211">
        <v>1839</v>
      </c>
      <c r="I22" s="112"/>
    </row>
    <row r="23" spans="1:15" ht="10.35" customHeight="1">
      <c r="A23" s="101" t="str">
        <f>IF(E23&lt;&gt;"",COUNTA($E$8:E23),"")</f>
        <v/>
      </c>
      <c r="B23" s="160"/>
      <c r="C23" s="162"/>
      <c r="D23" s="211"/>
      <c r="E23" s="211"/>
      <c r="F23" s="211"/>
      <c r="G23" s="211"/>
      <c r="H23" s="211"/>
      <c r="I23" s="112"/>
    </row>
    <row r="24" spans="1:15" ht="10.35" customHeight="1">
      <c r="A24" s="101">
        <f>IF(E24&lt;&gt;"",COUNTA($E$8:E24),"")</f>
        <v>15</v>
      </c>
      <c r="B24" s="160"/>
      <c r="C24" s="159" t="s">
        <v>56</v>
      </c>
      <c r="D24" s="211">
        <v>16185</v>
      </c>
      <c r="E24" s="211">
        <v>1430</v>
      </c>
      <c r="F24" s="211">
        <v>16</v>
      </c>
      <c r="G24" s="211">
        <v>12862</v>
      </c>
      <c r="H24" s="211">
        <v>1877</v>
      </c>
      <c r="I24" s="112"/>
      <c r="J24" s="112"/>
      <c r="K24" s="112"/>
      <c r="L24" s="112"/>
      <c r="M24" s="112"/>
      <c r="N24" s="112"/>
      <c r="O24" s="112"/>
    </row>
    <row r="25" spans="1:15" ht="10.35" customHeight="1">
      <c r="A25" s="101">
        <f>IF(E25&lt;&gt;"",COUNTA($E$8:E25),"")</f>
        <v>16</v>
      </c>
      <c r="B25" s="160"/>
      <c r="C25" s="159" t="s">
        <v>57</v>
      </c>
      <c r="D25" s="211">
        <v>38939</v>
      </c>
      <c r="E25" s="211">
        <v>19046</v>
      </c>
      <c r="F25" s="211">
        <v>1346</v>
      </c>
      <c r="G25" s="211">
        <v>15305</v>
      </c>
      <c r="H25" s="211">
        <v>3242</v>
      </c>
      <c r="I25" s="112"/>
    </row>
    <row r="26" spans="1:15" ht="10.35" customHeight="1">
      <c r="A26" s="101">
        <f>IF(E26&lt;&gt;"",COUNTA($E$8:E26),"")</f>
        <v>17</v>
      </c>
      <c r="B26" s="160"/>
      <c r="C26" s="159" t="s">
        <v>58</v>
      </c>
      <c r="D26" s="211">
        <v>40590</v>
      </c>
      <c r="E26" s="211">
        <v>24146</v>
      </c>
      <c r="F26" s="211">
        <v>6806</v>
      </c>
      <c r="G26" s="211">
        <v>6825</v>
      </c>
      <c r="H26" s="211">
        <v>2813</v>
      </c>
      <c r="I26" s="112"/>
    </row>
    <row r="27" spans="1:15" ht="10.35" customHeight="1">
      <c r="A27" s="101">
        <f>IF(E27&lt;&gt;"",COUNTA($E$8:E27),"")</f>
        <v>18</v>
      </c>
      <c r="B27" s="160"/>
      <c r="C27" s="159" t="s">
        <v>59</v>
      </c>
      <c r="D27" s="211">
        <v>52384</v>
      </c>
      <c r="E27" s="211">
        <v>35161</v>
      </c>
      <c r="F27" s="211">
        <v>9806</v>
      </c>
      <c r="G27" s="211">
        <v>4394</v>
      </c>
      <c r="H27" s="211">
        <v>3023</v>
      </c>
      <c r="I27" s="112"/>
    </row>
    <row r="28" spans="1:15" ht="10.35" customHeight="1">
      <c r="A28" s="101">
        <f>IF(E28&lt;&gt;"",COUNTA($E$8:E28),"")</f>
        <v>19</v>
      </c>
      <c r="B28" s="160"/>
      <c r="C28" s="159" t="s">
        <v>60</v>
      </c>
      <c r="D28" s="211">
        <v>76352</v>
      </c>
      <c r="E28" s="211">
        <v>55419</v>
      </c>
      <c r="F28" s="211">
        <v>12700</v>
      </c>
      <c r="G28" s="211">
        <v>3835</v>
      </c>
      <c r="H28" s="211">
        <v>4398</v>
      </c>
      <c r="I28" s="112"/>
    </row>
    <row r="29" spans="1:15" ht="10.35" customHeight="1">
      <c r="A29" s="101">
        <f>IF(E29&lt;&gt;"",COUNTA($E$8:E29),"")</f>
        <v>20</v>
      </c>
      <c r="B29" s="160"/>
      <c r="C29" s="159" t="s">
        <v>61</v>
      </c>
      <c r="D29" s="211">
        <v>72680</v>
      </c>
      <c r="E29" s="211">
        <v>53404</v>
      </c>
      <c r="F29" s="211">
        <v>11109</v>
      </c>
      <c r="G29" s="211">
        <v>3004</v>
      </c>
      <c r="H29" s="211">
        <v>5163</v>
      </c>
      <c r="I29" s="112"/>
    </row>
    <row r="30" spans="1:15" ht="10.35" customHeight="1">
      <c r="A30" s="101">
        <f>IF(E30&lt;&gt;"",COUNTA($E$8:E30),"")</f>
        <v>21</v>
      </c>
      <c r="B30" s="160"/>
      <c r="C30" s="159" t="s">
        <v>62</v>
      </c>
      <c r="D30" s="211">
        <v>60768</v>
      </c>
      <c r="E30" s="211">
        <v>44798</v>
      </c>
      <c r="F30" s="211">
        <v>8869</v>
      </c>
      <c r="G30" s="211">
        <v>2280</v>
      </c>
      <c r="H30" s="211">
        <v>4821</v>
      </c>
      <c r="I30" s="112"/>
    </row>
    <row r="31" spans="1:15" ht="10.35" customHeight="1">
      <c r="A31" s="101">
        <f>IF(E31&lt;&gt;"",COUNTA($E$8:E31),"")</f>
        <v>22</v>
      </c>
      <c r="B31" s="160"/>
      <c r="C31" s="159" t="s">
        <v>63</v>
      </c>
      <c r="D31" s="211">
        <v>62409</v>
      </c>
      <c r="E31" s="211">
        <v>48028</v>
      </c>
      <c r="F31" s="211">
        <v>7585</v>
      </c>
      <c r="G31" s="211">
        <v>1596</v>
      </c>
      <c r="H31" s="211">
        <v>5200</v>
      </c>
      <c r="I31" s="112"/>
    </row>
    <row r="32" spans="1:15" ht="10.35" customHeight="1">
      <c r="A32" s="101">
        <f>IF(E32&lt;&gt;"",COUNTA($E$8:E32),"")</f>
        <v>23</v>
      </c>
      <c r="B32" s="160"/>
      <c r="C32" s="159" t="s">
        <v>64</v>
      </c>
      <c r="D32" s="211">
        <v>77972</v>
      </c>
      <c r="E32" s="211">
        <v>59508</v>
      </c>
      <c r="F32" s="211">
        <v>10763</v>
      </c>
      <c r="G32" s="211">
        <v>1516</v>
      </c>
      <c r="H32" s="211">
        <v>6185</v>
      </c>
      <c r="I32" s="112"/>
    </row>
    <row r="33" spans="1:15" ht="10.35" customHeight="1">
      <c r="A33" s="101">
        <f>IF(E33&lt;&gt;"",COUNTA($E$8:E33),"")</f>
        <v>24</v>
      </c>
      <c r="B33" s="160"/>
      <c r="C33" s="159" t="s">
        <v>52</v>
      </c>
      <c r="D33" s="211">
        <v>65151</v>
      </c>
      <c r="E33" s="211">
        <v>48693</v>
      </c>
      <c r="F33" s="211">
        <v>9894</v>
      </c>
      <c r="G33" s="211">
        <v>1223</v>
      </c>
      <c r="H33" s="211">
        <v>5341</v>
      </c>
      <c r="I33" s="112"/>
    </row>
    <row r="34" spans="1:15" ht="10.35" customHeight="1">
      <c r="A34" s="101">
        <f>IF(E34&lt;&gt;"",COUNTA($E$8:E34),"")</f>
        <v>25</v>
      </c>
      <c r="B34" s="160"/>
      <c r="C34" s="159" t="s">
        <v>53</v>
      </c>
      <c r="D34" s="211">
        <v>8475</v>
      </c>
      <c r="E34" s="211">
        <v>4910</v>
      </c>
      <c r="F34" s="211">
        <v>2330</v>
      </c>
      <c r="G34" s="211">
        <v>150</v>
      </c>
      <c r="H34" s="211">
        <v>1085</v>
      </c>
      <c r="I34" s="112"/>
    </row>
    <row r="35" spans="1:15" ht="15" customHeight="1">
      <c r="A35" s="101" t="str">
        <f>IF(E35&lt;&gt;"",COUNTA($E$8:E35),"")</f>
        <v/>
      </c>
      <c r="B35" s="160"/>
      <c r="C35" s="159"/>
      <c r="D35" s="294" t="s">
        <v>55</v>
      </c>
      <c r="E35" s="297"/>
      <c r="F35" s="297"/>
      <c r="G35" s="297"/>
      <c r="H35" s="297"/>
      <c r="I35" s="112"/>
    </row>
    <row r="36" spans="1:15" ht="15" customHeight="1">
      <c r="A36" s="101" t="str">
        <f>IF(E36&lt;&gt;"",COUNTA($E$8:E36),"")</f>
        <v/>
      </c>
      <c r="B36" s="160"/>
      <c r="C36" s="159"/>
      <c r="D36" s="290" t="s">
        <v>157</v>
      </c>
      <c r="E36" s="296"/>
      <c r="F36" s="296"/>
      <c r="G36" s="296"/>
      <c r="H36" s="296"/>
    </row>
    <row r="37" spans="1:15" ht="11.1" customHeight="1">
      <c r="A37" s="101">
        <f>IF(E37&lt;&gt;"",COUNTA($E$8:E37),"")</f>
        <v>26</v>
      </c>
      <c r="B37" s="162" t="s">
        <v>50</v>
      </c>
      <c r="C37" s="158" t="s">
        <v>298</v>
      </c>
      <c r="D37" s="212">
        <v>288358</v>
      </c>
      <c r="E37" s="212">
        <v>201437</v>
      </c>
      <c r="F37" s="212">
        <v>45481</v>
      </c>
      <c r="G37" s="212">
        <v>22563</v>
      </c>
      <c r="H37" s="212">
        <v>18877</v>
      </c>
    </row>
    <row r="38" spans="1:15" ht="6" customHeight="1">
      <c r="A38" s="101" t="str">
        <f>IF(E38&lt;&gt;"",COUNTA($E$8:E38),"")</f>
        <v/>
      </c>
      <c r="B38" s="159"/>
      <c r="C38" s="159"/>
      <c r="D38" s="211"/>
      <c r="E38" s="211"/>
      <c r="F38" s="211"/>
      <c r="G38" s="211"/>
      <c r="H38" s="211"/>
    </row>
    <row r="39" spans="1:15" ht="10.35" customHeight="1">
      <c r="A39" s="101">
        <f>IF(E39&lt;&gt;"",COUNTA($E$8:E39),"")</f>
        <v>27</v>
      </c>
      <c r="B39" s="159" t="s">
        <v>6</v>
      </c>
      <c r="C39" s="159" t="s">
        <v>218</v>
      </c>
      <c r="D39" s="211">
        <v>3633</v>
      </c>
      <c r="E39" s="211">
        <v>2319</v>
      </c>
      <c r="F39" s="211">
        <v>464</v>
      </c>
      <c r="G39" s="211">
        <v>349</v>
      </c>
      <c r="H39" s="211">
        <v>501</v>
      </c>
      <c r="I39" s="112"/>
      <c r="J39" s="112"/>
      <c r="K39" s="112"/>
      <c r="L39" s="112"/>
      <c r="M39" s="112"/>
      <c r="N39" s="112"/>
      <c r="O39" s="112"/>
    </row>
    <row r="40" spans="1:15" ht="10.35" customHeight="1">
      <c r="A40" s="101">
        <f>IF(E40&lt;&gt;"",COUNTA($E$8:E40),"")</f>
        <v>28</v>
      </c>
      <c r="B40" s="159" t="s">
        <v>7</v>
      </c>
      <c r="C40" s="159" t="s">
        <v>221</v>
      </c>
      <c r="D40" s="211">
        <v>25209</v>
      </c>
      <c r="E40" s="211">
        <v>18353</v>
      </c>
      <c r="F40" s="211">
        <v>3465</v>
      </c>
      <c r="G40" s="211">
        <v>1616</v>
      </c>
      <c r="H40" s="211">
        <v>1775</v>
      </c>
      <c r="I40" s="112"/>
      <c r="J40" s="112"/>
      <c r="K40" s="112"/>
      <c r="L40" s="112"/>
      <c r="M40" s="112"/>
      <c r="N40" s="112"/>
      <c r="O40" s="112"/>
    </row>
    <row r="41" spans="1:15" ht="10.35" customHeight="1">
      <c r="A41" s="101">
        <f>IF(E41&lt;&gt;"",COUNTA($E$8:E41),"")</f>
        <v>29</v>
      </c>
      <c r="B41" s="159" t="s">
        <v>8</v>
      </c>
      <c r="C41" s="159" t="s">
        <v>222</v>
      </c>
      <c r="D41" s="211">
        <v>20313</v>
      </c>
      <c r="E41" s="211">
        <v>14721</v>
      </c>
      <c r="F41" s="211">
        <v>2837</v>
      </c>
      <c r="G41" s="211">
        <v>1336</v>
      </c>
      <c r="H41" s="211">
        <v>1419</v>
      </c>
    </row>
    <row r="42" spans="1:15" ht="10.35" customHeight="1">
      <c r="A42" s="101">
        <f>IF(E42&lt;&gt;"",COUNTA($E$8:E42),"")</f>
        <v>30</v>
      </c>
      <c r="B42" s="159" t="s">
        <v>10</v>
      </c>
      <c r="C42" s="159" t="s">
        <v>223</v>
      </c>
      <c r="D42" s="211">
        <v>17418</v>
      </c>
      <c r="E42" s="211">
        <v>12737</v>
      </c>
      <c r="F42" s="211">
        <v>2081</v>
      </c>
      <c r="G42" s="211">
        <v>1237</v>
      </c>
      <c r="H42" s="211">
        <v>1363</v>
      </c>
    </row>
    <row r="43" spans="1:15" ht="10.35" customHeight="1">
      <c r="A43" s="101">
        <f>IF(E43&lt;&gt;"",COUNTA($E$8:E43),"")</f>
        <v>31</v>
      </c>
      <c r="B43" s="159" t="s">
        <v>20</v>
      </c>
      <c r="C43" s="159" t="s">
        <v>224</v>
      </c>
      <c r="D43" s="211">
        <v>4896</v>
      </c>
      <c r="E43" s="211">
        <v>3632</v>
      </c>
      <c r="F43" s="211">
        <v>628</v>
      </c>
      <c r="G43" s="211">
        <v>280</v>
      </c>
      <c r="H43" s="211">
        <v>356</v>
      </c>
    </row>
    <row r="44" spans="1:15" ht="10.35" customHeight="1">
      <c r="A44" s="101">
        <f>IF(E44&lt;&gt;"",COUNTA($E$8:E44),"")</f>
        <v>32</v>
      </c>
      <c r="B44" s="159" t="s">
        <v>22</v>
      </c>
      <c r="C44" s="159" t="s">
        <v>225</v>
      </c>
      <c r="D44" s="211">
        <v>259516</v>
      </c>
      <c r="E44" s="211">
        <v>180765</v>
      </c>
      <c r="F44" s="211">
        <v>41552</v>
      </c>
      <c r="G44" s="211">
        <v>20598</v>
      </c>
      <c r="H44" s="211">
        <v>16601</v>
      </c>
    </row>
    <row r="45" spans="1:15" ht="10.35" customHeight="1">
      <c r="A45" s="101">
        <f>IF(E45&lt;&gt;"",COUNTA($E$8:E45),"")</f>
        <v>33</v>
      </c>
      <c r="B45" s="159" t="s">
        <v>23</v>
      </c>
      <c r="C45" s="159" t="s">
        <v>226</v>
      </c>
      <c r="D45" s="211">
        <v>64487</v>
      </c>
      <c r="E45" s="211">
        <v>46560</v>
      </c>
      <c r="F45" s="211">
        <v>4156</v>
      </c>
      <c r="G45" s="211">
        <v>6032</v>
      </c>
      <c r="H45" s="211">
        <v>7739</v>
      </c>
    </row>
    <row r="46" spans="1:15" ht="10.35" customHeight="1">
      <c r="A46" s="101">
        <f>IF(E46&lt;&gt;"",COUNTA($E$8:E46),"")</f>
        <v>34</v>
      </c>
      <c r="B46" s="159" t="s">
        <v>27</v>
      </c>
      <c r="C46" s="159" t="s">
        <v>227</v>
      </c>
      <c r="D46" s="211">
        <v>3085</v>
      </c>
      <c r="E46" s="211">
        <v>1626</v>
      </c>
      <c r="F46" s="211">
        <v>1003</v>
      </c>
      <c r="G46" s="211">
        <v>222</v>
      </c>
      <c r="H46" s="211">
        <v>234</v>
      </c>
    </row>
    <row r="47" spans="1:15" ht="10.35" customHeight="1">
      <c r="A47" s="101">
        <f>IF(E47&lt;&gt;"",COUNTA($E$8:E47),"")</f>
        <v>35</v>
      </c>
      <c r="B47" s="159" t="s">
        <v>30</v>
      </c>
      <c r="C47" s="159" t="s">
        <v>228</v>
      </c>
      <c r="D47" s="211">
        <v>4926</v>
      </c>
      <c r="E47" s="211">
        <v>3835</v>
      </c>
      <c r="F47" s="211">
        <v>667</v>
      </c>
      <c r="G47" s="211">
        <v>227</v>
      </c>
      <c r="H47" s="211">
        <v>197</v>
      </c>
    </row>
    <row r="48" spans="1:15" ht="10.35" customHeight="1">
      <c r="A48" s="101">
        <f>IF(E48&lt;&gt;"",COUNTA($E$8:E48),"")</f>
        <v>36</v>
      </c>
      <c r="B48" s="159" t="s">
        <v>32</v>
      </c>
      <c r="C48" s="159" t="s">
        <v>229</v>
      </c>
      <c r="D48" s="211">
        <v>3843</v>
      </c>
      <c r="E48" s="211">
        <v>2748</v>
      </c>
      <c r="F48" s="211">
        <v>647</v>
      </c>
      <c r="G48" s="211">
        <v>189</v>
      </c>
      <c r="H48" s="211">
        <v>259</v>
      </c>
    </row>
    <row r="49" spans="1:15" ht="19.899999999999999" customHeight="1">
      <c r="A49" s="101">
        <f>IF(E49&lt;&gt;"",COUNTA($E$8:E49),"")</f>
        <v>37</v>
      </c>
      <c r="B49" s="161" t="s">
        <v>49</v>
      </c>
      <c r="C49" s="159" t="s">
        <v>287</v>
      </c>
      <c r="D49" s="211">
        <v>32018</v>
      </c>
      <c r="E49" s="211">
        <v>20857</v>
      </c>
      <c r="F49" s="211">
        <v>5345</v>
      </c>
      <c r="G49" s="211">
        <v>2631</v>
      </c>
      <c r="H49" s="211">
        <v>3185</v>
      </c>
    </row>
    <row r="50" spans="1:15" ht="19.899999999999999" customHeight="1">
      <c r="A50" s="101">
        <f>IF(E50&lt;&gt;"",COUNTA($E$8:E50),"")</f>
        <v>38</v>
      </c>
      <c r="B50" s="161" t="s">
        <v>38</v>
      </c>
      <c r="C50" s="159" t="s">
        <v>230</v>
      </c>
      <c r="D50" s="211">
        <v>138118</v>
      </c>
      <c r="E50" s="211">
        <v>96282</v>
      </c>
      <c r="F50" s="211">
        <v>27446</v>
      </c>
      <c r="G50" s="211">
        <v>10398</v>
      </c>
      <c r="H50" s="211">
        <v>3992</v>
      </c>
    </row>
    <row r="51" spans="1:15" ht="19.899999999999999" customHeight="1">
      <c r="A51" s="101">
        <f>IF(E51&lt;&gt;"",COUNTA($E$8:E51),"")</f>
        <v>39</v>
      </c>
      <c r="B51" s="161" t="s">
        <v>43</v>
      </c>
      <c r="C51" s="159" t="s">
        <v>288</v>
      </c>
      <c r="D51" s="211">
        <v>13039</v>
      </c>
      <c r="E51" s="211">
        <v>8857</v>
      </c>
      <c r="F51" s="211">
        <v>2288</v>
      </c>
      <c r="G51" s="211">
        <v>899</v>
      </c>
      <c r="H51" s="211">
        <v>995</v>
      </c>
    </row>
    <row r="52" spans="1:15" ht="10.35" customHeight="1">
      <c r="A52" s="101" t="str">
        <f>IF(E52&lt;&gt;"",COUNTA($E$8:E52),"")</f>
        <v/>
      </c>
      <c r="B52" s="160"/>
      <c r="C52" s="162"/>
      <c r="D52" s="211"/>
      <c r="E52" s="211"/>
      <c r="F52" s="211"/>
      <c r="G52" s="211"/>
      <c r="H52" s="211"/>
    </row>
    <row r="53" spans="1:15" ht="10.35" customHeight="1">
      <c r="A53" s="101">
        <f>IF(E53&lt;&gt;"",COUNTA($E$8:E53),"")</f>
        <v>40</v>
      </c>
      <c r="B53" s="160"/>
      <c r="C53" s="159" t="s">
        <v>56</v>
      </c>
      <c r="D53" s="211">
        <v>6924</v>
      </c>
      <c r="E53" s="211">
        <v>613</v>
      </c>
      <c r="F53" s="211">
        <v>9</v>
      </c>
      <c r="G53" s="211">
        <v>5546</v>
      </c>
      <c r="H53" s="211">
        <v>756</v>
      </c>
      <c r="I53" s="112"/>
      <c r="J53" s="112"/>
      <c r="K53" s="112"/>
      <c r="L53" s="112"/>
      <c r="M53" s="112"/>
      <c r="N53" s="112"/>
      <c r="O53" s="112"/>
    </row>
    <row r="54" spans="1:15" ht="10.35" customHeight="1">
      <c r="A54" s="101">
        <f>IF(E54&lt;&gt;"",COUNTA($E$8:E54),"")</f>
        <v>41</v>
      </c>
      <c r="B54" s="160"/>
      <c r="C54" s="159" t="s">
        <v>57</v>
      </c>
      <c r="D54" s="211">
        <v>17612</v>
      </c>
      <c r="E54" s="211">
        <v>8695</v>
      </c>
      <c r="F54" s="211">
        <v>825</v>
      </c>
      <c r="G54" s="211">
        <v>6734</v>
      </c>
      <c r="H54" s="211">
        <v>1358</v>
      </c>
    </row>
    <row r="55" spans="1:15" ht="10.35" customHeight="1">
      <c r="A55" s="101">
        <f>IF(E55&lt;&gt;"",COUNTA($E$8:E55),"")</f>
        <v>42</v>
      </c>
      <c r="B55" s="160"/>
      <c r="C55" s="159" t="s">
        <v>58</v>
      </c>
      <c r="D55" s="211">
        <v>19387</v>
      </c>
      <c r="E55" s="211">
        <v>11781</v>
      </c>
      <c r="F55" s="211">
        <v>3964</v>
      </c>
      <c r="G55" s="211">
        <v>2615</v>
      </c>
      <c r="H55" s="211">
        <v>1027</v>
      </c>
    </row>
    <row r="56" spans="1:15" ht="10.35" customHeight="1">
      <c r="A56" s="101">
        <f>IF(E56&lt;&gt;"",COUNTA($E$8:E56),"")</f>
        <v>43</v>
      </c>
      <c r="B56" s="160"/>
      <c r="C56" s="159" t="s">
        <v>59</v>
      </c>
      <c r="D56" s="211">
        <v>25950</v>
      </c>
      <c r="E56" s="211">
        <v>17659</v>
      </c>
      <c r="F56" s="211">
        <v>5443</v>
      </c>
      <c r="G56" s="211">
        <v>1759</v>
      </c>
      <c r="H56" s="211">
        <v>1089</v>
      </c>
    </row>
    <row r="57" spans="1:15" ht="10.35" customHeight="1">
      <c r="A57" s="101">
        <f>IF(E57&lt;&gt;"",COUNTA($E$8:E57),"")</f>
        <v>44</v>
      </c>
      <c r="B57" s="160"/>
      <c r="C57" s="159" t="s">
        <v>60</v>
      </c>
      <c r="D57" s="211">
        <v>38397</v>
      </c>
      <c r="E57" s="211">
        <v>28061</v>
      </c>
      <c r="F57" s="211">
        <v>7127</v>
      </c>
      <c r="G57" s="211">
        <v>1529</v>
      </c>
      <c r="H57" s="211">
        <v>1680</v>
      </c>
    </row>
    <row r="58" spans="1:15" ht="10.35" customHeight="1">
      <c r="A58" s="101">
        <f>IF(E58&lt;&gt;"",COUNTA($E$8:E58),"")</f>
        <v>45</v>
      </c>
      <c r="B58" s="160"/>
      <c r="C58" s="159" t="s">
        <v>61</v>
      </c>
      <c r="D58" s="211">
        <v>36542</v>
      </c>
      <c r="E58" s="211">
        <v>26918</v>
      </c>
      <c r="F58" s="211">
        <v>6302</v>
      </c>
      <c r="G58" s="211">
        <v>1220</v>
      </c>
      <c r="H58" s="211">
        <v>2102</v>
      </c>
    </row>
    <row r="59" spans="1:15" ht="10.35" customHeight="1">
      <c r="A59" s="101">
        <f>IF(E59&lt;&gt;"",COUNTA($E$8:E59),"")</f>
        <v>46</v>
      </c>
      <c r="B59" s="160"/>
      <c r="C59" s="159" t="s">
        <v>62</v>
      </c>
      <c r="D59" s="211">
        <v>30583</v>
      </c>
      <c r="E59" s="211">
        <v>22672</v>
      </c>
      <c r="F59" s="211">
        <v>4871</v>
      </c>
      <c r="G59" s="211">
        <v>971</v>
      </c>
      <c r="H59" s="211">
        <v>2069</v>
      </c>
    </row>
    <row r="60" spans="1:15" ht="10.35" customHeight="1">
      <c r="A60" s="101">
        <f>IF(E60&lt;&gt;"",COUNTA($E$8:E60),"")</f>
        <v>47</v>
      </c>
      <c r="B60" s="160"/>
      <c r="C60" s="159" t="s">
        <v>63</v>
      </c>
      <c r="D60" s="211">
        <v>32552</v>
      </c>
      <c r="E60" s="211">
        <v>25112</v>
      </c>
      <c r="F60" s="211">
        <v>4250</v>
      </c>
      <c r="G60" s="211">
        <v>746</v>
      </c>
      <c r="H60" s="211">
        <v>2444</v>
      </c>
    </row>
    <row r="61" spans="1:15" ht="10.35" customHeight="1">
      <c r="A61" s="101">
        <f>IF(E61&lt;&gt;"",COUNTA($E$8:E61),"")</f>
        <v>48</v>
      </c>
      <c r="B61" s="160"/>
      <c r="C61" s="159" t="s">
        <v>64</v>
      </c>
      <c r="D61" s="211">
        <v>42099</v>
      </c>
      <c r="E61" s="211">
        <v>31994</v>
      </c>
      <c r="F61" s="211">
        <v>6223</v>
      </c>
      <c r="G61" s="211">
        <v>761</v>
      </c>
      <c r="H61" s="211">
        <v>3121</v>
      </c>
    </row>
    <row r="62" spans="1:15" ht="10.35" customHeight="1">
      <c r="A62" s="101">
        <f>IF(E62&lt;&gt;"",COUNTA($E$8:E62),"")</f>
        <v>49</v>
      </c>
      <c r="B62" s="160"/>
      <c r="C62" s="159" t="s">
        <v>52</v>
      </c>
      <c r="D62" s="211">
        <v>34797</v>
      </c>
      <c r="E62" s="211">
        <v>25867</v>
      </c>
      <c r="F62" s="211">
        <v>5499</v>
      </c>
      <c r="G62" s="211">
        <v>627</v>
      </c>
      <c r="H62" s="211">
        <v>2804</v>
      </c>
    </row>
    <row r="63" spans="1:15" ht="10.35" customHeight="1">
      <c r="A63" s="101">
        <f>IF(E63&lt;&gt;"",COUNTA($E$8:E63),"")</f>
        <v>50</v>
      </c>
      <c r="B63" s="160"/>
      <c r="C63" s="159" t="s">
        <v>53</v>
      </c>
      <c r="D63" s="211">
        <v>3515</v>
      </c>
      <c r="E63" s="211">
        <v>2065</v>
      </c>
      <c r="F63" s="211">
        <v>968</v>
      </c>
      <c r="G63" s="211">
        <v>55</v>
      </c>
      <c r="H63" s="211">
        <v>427</v>
      </c>
    </row>
    <row r="64" spans="1:15" ht="11.45" customHeight="1">
      <c r="A64" s="114"/>
      <c r="B64" s="183"/>
      <c r="C64" s="184"/>
      <c r="D64" s="183"/>
      <c r="E64" s="183"/>
      <c r="F64" s="183"/>
      <c r="G64" s="183"/>
      <c r="H64" s="183"/>
    </row>
    <row r="65" spans="3:8" ht="11.45" customHeight="1">
      <c r="C65" s="93"/>
      <c r="D65" s="112"/>
      <c r="E65" s="112"/>
      <c r="F65" s="112"/>
      <c r="G65" s="112"/>
      <c r="H65" s="112"/>
    </row>
    <row r="66" spans="3:8" ht="11.45" customHeight="1">
      <c r="C66" s="93"/>
      <c r="D66" s="112"/>
      <c r="E66" s="112"/>
      <c r="F66" s="112"/>
      <c r="G66" s="112"/>
      <c r="H66" s="112"/>
    </row>
    <row r="67" spans="3:8" ht="11.45" customHeight="1">
      <c r="D67" s="112"/>
      <c r="E67" s="112"/>
      <c r="F67" s="112"/>
      <c r="G67" s="112"/>
      <c r="H67" s="112"/>
    </row>
  </sheetData>
  <mergeCells count="14">
    <mergeCell ref="D36:H36"/>
    <mergeCell ref="A1:C1"/>
    <mergeCell ref="D1:H1"/>
    <mergeCell ref="A2:A5"/>
    <mergeCell ref="B2:B5"/>
    <mergeCell ref="C2:C5"/>
    <mergeCell ref="D2:D5"/>
    <mergeCell ref="E2:H2"/>
    <mergeCell ref="E3:E5"/>
    <mergeCell ref="F3:F5"/>
    <mergeCell ref="G3:G5"/>
    <mergeCell ref="D35:H35"/>
    <mergeCell ref="H3:H5"/>
    <mergeCell ref="D7:H7"/>
  </mergeCells>
  <conditionalFormatting sqref="D35 D8:H8">
    <cfRule type="cellIs" dxfId="66" priority="4" stopIfTrue="1" operator="between">
      <formula>0.1</formula>
      <formula>2.9</formula>
    </cfRule>
  </conditionalFormatting>
  <conditionalFormatting sqref="D9:H34">
    <cfRule type="cellIs" dxfId="65" priority="2" stopIfTrue="1" operator="between">
      <formula>0.1</formula>
      <formula>2.9</formula>
    </cfRule>
  </conditionalFormatting>
  <conditionalFormatting sqref="D37:H63">
    <cfRule type="cellIs" dxfId="64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41&amp;R&amp;"-,Standard"&amp;7&amp;P</oddFooter>
    <evenFooter>&amp;L&amp;"-,Standard"&amp;7&amp;P&amp;R&amp;"-,Standard"&amp;7StatA MV, Statistischer Bericht A653 2024 41</even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/>
  <dimension ref="A1:K45"/>
  <sheetViews>
    <sheetView zoomScale="140" zoomScaleNormal="140" workbookViewId="0">
      <pane xSplit="3" ySplit="5" topLeftCell="D6" activePane="bottomRight" state="frozen"/>
      <selection sqref="A1:B1"/>
      <selection pane="topRight" sqref="A1:B1"/>
      <selection pane="bottomLeft" sqref="A1:B1"/>
      <selection pane="bottomRight" activeCell="D6" sqref="D6"/>
    </sheetView>
  </sheetViews>
  <sheetFormatPr baseColWidth="10" defaultColWidth="36.42578125" defaultRowHeight="10.7" customHeight="1"/>
  <cols>
    <col min="1" max="1" width="3.28515625" style="122" customWidth="1"/>
    <col min="2" max="2" width="5.7109375" style="122" customWidth="1"/>
    <col min="3" max="3" width="39.7109375" style="122" customWidth="1"/>
    <col min="4" max="4" width="8.7109375" style="122" customWidth="1"/>
    <col min="5" max="6" width="6.7109375" style="122" customWidth="1"/>
    <col min="7" max="7" width="7.7109375" style="122" customWidth="1"/>
    <col min="8" max="9" width="6.7109375" style="122" customWidth="1"/>
    <col min="10" max="10" width="7.7109375" style="122" customWidth="1"/>
    <col min="11" max="255" width="11.42578125" style="122" customWidth="1"/>
    <col min="256" max="16384" width="36.42578125" style="122"/>
  </cols>
  <sheetData>
    <row r="1" spans="1:11" s="152" customFormat="1" ht="54" customHeight="1">
      <c r="A1" s="299" t="s">
        <v>173</v>
      </c>
      <c r="B1" s="300"/>
      <c r="C1" s="300"/>
      <c r="D1" s="276" t="s">
        <v>390</v>
      </c>
      <c r="E1" s="276"/>
      <c r="F1" s="276"/>
      <c r="G1" s="276"/>
      <c r="H1" s="276"/>
      <c r="I1" s="277"/>
      <c r="J1" s="163"/>
    </row>
    <row r="2" spans="1:11" s="93" customFormat="1" ht="11.45" customHeight="1">
      <c r="A2" s="278" t="s">
        <v>80</v>
      </c>
      <c r="B2" s="280" t="s">
        <v>85</v>
      </c>
      <c r="C2" s="280" t="s">
        <v>88</v>
      </c>
      <c r="D2" s="301" t="s">
        <v>301</v>
      </c>
      <c r="E2" s="280" t="s">
        <v>2</v>
      </c>
      <c r="F2" s="281"/>
      <c r="G2" s="281"/>
      <c r="H2" s="281"/>
      <c r="I2" s="288"/>
    </row>
    <row r="3" spans="1:11" s="93" customFormat="1" ht="11.45" customHeight="1">
      <c r="A3" s="287"/>
      <c r="B3" s="281"/>
      <c r="C3" s="281"/>
      <c r="D3" s="302"/>
      <c r="E3" s="301" t="s">
        <v>3</v>
      </c>
      <c r="F3" s="301" t="s">
        <v>4</v>
      </c>
      <c r="G3" s="301" t="s">
        <v>292</v>
      </c>
      <c r="H3" s="280" t="s">
        <v>186</v>
      </c>
      <c r="I3" s="289" t="s">
        <v>87</v>
      </c>
    </row>
    <row r="4" spans="1:11" s="93" customFormat="1" ht="11.45" customHeight="1">
      <c r="A4" s="287"/>
      <c r="B4" s="281"/>
      <c r="C4" s="281"/>
      <c r="D4" s="302"/>
      <c r="E4" s="303"/>
      <c r="F4" s="303"/>
      <c r="G4" s="303"/>
      <c r="H4" s="281"/>
      <c r="I4" s="288"/>
    </row>
    <row r="5" spans="1:11" s="99" customFormat="1" ht="11.45" customHeight="1">
      <c r="A5" s="115">
        <v>1</v>
      </c>
      <c r="B5" s="95">
        <v>2</v>
      </c>
      <c r="C5" s="95">
        <v>3</v>
      </c>
      <c r="D5" s="95">
        <v>4</v>
      </c>
      <c r="E5" s="95">
        <v>5</v>
      </c>
      <c r="F5" s="95">
        <v>6</v>
      </c>
      <c r="G5" s="95">
        <v>7</v>
      </c>
      <c r="H5" s="95">
        <v>8</v>
      </c>
      <c r="I5" s="116">
        <v>9</v>
      </c>
      <c r="J5" s="117"/>
    </row>
    <row r="6" spans="1:11" s="93" customFormat="1" ht="11.1" customHeight="1">
      <c r="A6" s="118"/>
      <c r="B6" s="205"/>
      <c r="C6" s="178"/>
      <c r="D6" s="211"/>
      <c r="E6" s="211"/>
      <c r="F6" s="211"/>
      <c r="G6" s="211"/>
      <c r="H6" s="211"/>
      <c r="I6" s="211"/>
      <c r="J6" s="119"/>
    </row>
    <row r="7" spans="1:11" s="93" customFormat="1" ht="11.1" customHeight="1">
      <c r="A7" s="101">
        <f>IF(E7&lt;&gt;"",COUNTA($E7:E$7),"")</f>
        <v>1</v>
      </c>
      <c r="B7" s="179"/>
      <c r="C7" s="180" t="s">
        <v>302</v>
      </c>
      <c r="D7" s="212">
        <v>571905</v>
      </c>
      <c r="E7" s="212">
        <v>283547</v>
      </c>
      <c r="F7" s="212">
        <v>288358</v>
      </c>
      <c r="G7" s="212">
        <v>186027</v>
      </c>
      <c r="H7" s="212">
        <v>39281</v>
      </c>
      <c r="I7" s="212">
        <v>24623</v>
      </c>
      <c r="J7" s="119"/>
    </row>
    <row r="8" spans="1:11" s="93" customFormat="1" ht="11.1" customHeight="1">
      <c r="A8" s="101" t="str">
        <f>IF(E8&lt;&gt;"",COUNTA($E$7:E8),"")</f>
        <v/>
      </c>
      <c r="B8" s="206"/>
      <c r="C8" s="178"/>
      <c r="D8" s="211"/>
      <c r="E8" s="211"/>
      <c r="F8" s="211"/>
      <c r="G8" s="211"/>
      <c r="H8" s="211"/>
      <c r="I8" s="211"/>
      <c r="J8" s="119"/>
    </row>
    <row r="9" spans="1:11" ht="11.1" customHeight="1">
      <c r="A9" s="101">
        <f>IF(E9&lt;&gt;"",COUNTA($E$7:E9),"")</f>
        <v>2</v>
      </c>
      <c r="B9" s="182">
        <v>11</v>
      </c>
      <c r="C9" s="159" t="s">
        <v>318</v>
      </c>
      <c r="D9" s="211">
        <v>13323</v>
      </c>
      <c r="E9" s="211">
        <v>10246</v>
      </c>
      <c r="F9" s="211">
        <v>3077</v>
      </c>
      <c r="G9" s="211">
        <v>1535</v>
      </c>
      <c r="H9" s="211">
        <v>1678</v>
      </c>
      <c r="I9" s="211">
        <v>893</v>
      </c>
      <c r="J9" s="120"/>
      <c r="K9" s="121"/>
    </row>
    <row r="10" spans="1:11" ht="11.1" customHeight="1">
      <c r="A10" s="101">
        <f>IF(E10&lt;&gt;"",COUNTA($E$7:E10),"")</f>
        <v>3</v>
      </c>
      <c r="B10" s="182">
        <v>12</v>
      </c>
      <c r="C10" s="159" t="s">
        <v>319</v>
      </c>
      <c r="D10" s="211">
        <v>5376</v>
      </c>
      <c r="E10" s="211">
        <v>3781</v>
      </c>
      <c r="F10" s="211">
        <v>1595</v>
      </c>
      <c r="G10" s="211">
        <v>1358</v>
      </c>
      <c r="H10" s="211">
        <v>245</v>
      </c>
      <c r="I10" s="211">
        <v>187</v>
      </c>
      <c r="J10" s="120"/>
      <c r="K10" s="121"/>
    </row>
    <row r="11" spans="1:11" ht="21" customHeight="1">
      <c r="A11" s="101">
        <f>IF(E11&lt;&gt;"",COUNTA($E$7:E11),"")</f>
        <v>4</v>
      </c>
      <c r="B11" s="182">
        <v>21</v>
      </c>
      <c r="C11" s="159" t="s">
        <v>350</v>
      </c>
      <c r="D11" s="211">
        <v>1263</v>
      </c>
      <c r="E11" s="211">
        <v>1175</v>
      </c>
      <c r="F11" s="211">
        <v>88</v>
      </c>
      <c r="G11" s="211">
        <v>63</v>
      </c>
      <c r="H11" s="211">
        <v>65</v>
      </c>
      <c r="I11" s="211" t="s">
        <v>129</v>
      </c>
      <c r="J11" s="120"/>
      <c r="K11" s="121"/>
    </row>
    <row r="12" spans="1:11" ht="21" customHeight="1">
      <c r="A12" s="101">
        <f>IF(E12&lt;&gt;"",COUNTA($E$7:E12),"")</f>
        <v>5</v>
      </c>
      <c r="B12" s="179">
        <v>22</v>
      </c>
      <c r="C12" s="159" t="s">
        <v>351</v>
      </c>
      <c r="D12" s="211">
        <v>6919</v>
      </c>
      <c r="E12" s="211">
        <v>6253</v>
      </c>
      <c r="F12" s="211">
        <v>666</v>
      </c>
      <c r="G12" s="211">
        <v>402</v>
      </c>
      <c r="H12" s="211">
        <v>538</v>
      </c>
      <c r="I12" s="211">
        <v>463</v>
      </c>
      <c r="J12" s="120"/>
      <c r="K12" s="121"/>
    </row>
    <row r="13" spans="1:11" ht="11.1" customHeight="1">
      <c r="A13" s="101">
        <f>IF(E13&lt;&gt;"",COUNTA($E$7:E13),"")</f>
        <v>6</v>
      </c>
      <c r="B13" s="182">
        <v>23</v>
      </c>
      <c r="C13" s="159" t="s">
        <v>320</v>
      </c>
      <c r="D13" s="211">
        <v>2280</v>
      </c>
      <c r="E13" s="211">
        <v>1346</v>
      </c>
      <c r="F13" s="211">
        <v>934</v>
      </c>
      <c r="G13" s="211">
        <v>413</v>
      </c>
      <c r="H13" s="211">
        <v>75</v>
      </c>
      <c r="I13" s="211">
        <v>106</v>
      </c>
      <c r="J13" s="120"/>
      <c r="K13" s="121"/>
    </row>
    <row r="14" spans="1:11" ht="11.1" customHeight="1">
      <c r="A14" s="101">
        <f>IF(E14&lt;&gt;"",COUNTA($E$7:E14),"")</f>
        <v>7</v>
      </c>
      <c r="B14" s="182">
        <v>24</v>
      </c>
      <c r="C14" s="159" t="s">
        <v>321</v>
      </c>
      <c r="D14" s="211">
        <v>12949</v>
      </c>
      <c r="E14" s="211">
        <v>12336</v>
      </c>
      <c r="F14" s="211">
        <v>613</v>
      </c>
      <c r="G14" s="211">
        <v>480</v>
      </c>
      <c r="H14" s="211">
        <v>1170</v>
      </c>
      <c r="I14" s="211">
        <v>605</v>
      </c>
      <c r="J14" s="120"/>
      <c r="K14" s="121"/>
    </row>
    <row r="15" spans="1:11" ht="11.1" customHeight="1">
      <c r="A15" s="101">
        <f>IF(E15&lt;&gt;"",COUNTA($E$7:E15),"")</f>
        <v>8</v>
      </c>
      <c r="B15" s="182">
        <v>25</v>
      </c>
      <c r="C15" s="159" t="s">
        <v>322</v>
      </c>
      <c r="D15" s="211">
        <v>22930</v>
      </c>
      <c r="E15" s="211">
        <v>21347</v>
      </c>
      <c r="F15" s="211">
        <v>1583</v>
      </c>
      <c r="G15" s="211">
        <v>1247</v>
      </c>
      <c r="H15" s="211">
        <v>1278</v>
      </c>
      <c r="I15" s="211">
        <v>1638</v>
      </c>
      <c r="J15" s="120"/>
      <c r="K15" s="121"/>
    </row>
    <row r="16" spans="1:11" ht="11.1" customHeight="1">
      <c r="A16" s="101">
        <f>IF(E16&lt;&gt;"",COUNTA($E$7:E16),"")</f>
        <v>9</v>
      </c>
      <c r="B16" s="182">
        <v>26</v>
      </c>
      <c r="C16" s="159" t="s">
        <v>323</v>
      </c>
      <c r="D16" s="211">
        <v>14388</v>
      </c>
      <c r="E16" s="211">
        <v>13374</v>
      </c>
      <c r="F16" s="211">
        <v>1014</v>
      </c>
      <c r="G16" s="211">
        <v>743</v>
      </c>
      <c r="H16" s="211">
        <v>784</v>
      </c>
      <c r="I16" s="211">
        <v>1334</v>
      </c>
      <c r="J16" s="120"/>
      <c r="K16" s="121"/>
    </row>
    <row r="17" spans="1:11" ht="21" customHeight="1">
      <c r="A17" s="101">
        <f>IF(E17&lt;&gt;"",COUNTA($E$7:E17),"")</f>
        <v>10</v>
      </c>
      <c r="B17" s="182">
        <v>27</v>
      </c>
      <c r="C17" s="159" t="s">
        <v>324</v>
      </c>
      <c r="D17" s="211">
        <v>9327</v>
      </c>
      <c r="E17" s="211">
        <v>6700</v>
      </c>
      <c r="F17" s="211">
        <v>2627</v>
      </c>
      <c r="G17" s="211">
        <v>1130</v>
      </c>
      <c r="H17" s="211">
        <v>364</v>
      </c>
      <c r="I17" s="211">
        <v>114</v>
      </c>
      <c r="J17" s="120"/>
      <c r="K17" s="121"/>
    </row>
    <row r="18" spans="1:11" ht="11.1" customHeight="1">
      <c r="A18" s="101">
        <f>IF(E18&lt;&gt;"",COUNTA($E$7:E18),"")</f>
        <v>11</v>
      </c>
      <c r="B18" s="182">
        <v>28</v>
      </c>
      <c r="C18" s="159" t="s">
        <v>325</v>
      </c>
      <c r="D18" s="211">
        <v>1490</v>
      </c>
      <c r="E18" s="211">
        <v>653</v>
      </c>
      <c r="F18" s="211">
        <v>837</v>
      </c>
      <c r="G18" s="211">
        <v>242</v>
      </c>
      <c r="H18" s="211">
        <v>363</v>
      </c>
      <c r="I18" s="211">
        <v>48</v>
      </c>
      <c r="J18" s="120"/>
      <c r="K18" s="121"/>
    </row>
    <row r="19" spans="1:11" ht="11.1" customHeight="1">
      <c r="A19" s="101">
        <f>IF(E19&lt;&gt;"",COUNTA($E$7:E19),"")</f>
        <v>12</v>
      </c>
      <c r="B19" s="182">
        <v>29</v>
      </c>
      <c r="C19" s="159" t="s">
        <v>326</v>
      </c>
      <c r="D19" s="211">
        <v>20713</v>
      </c>
      <c r="E19" s="211">
        <v>11926</v>
      </c>
      <c r="F19" s="211">
        <v>8787</v>
      </c>
      <c r="G19" s="211">
        <v>5357</v>
      </c>
      <c r="H19" s="211">
        <v>4731</v>
      </c>
      <c r="I19" s="211">
        <v>864</v>
      </c>
      <c r="J19" s="120"/>
      <c r="K19" s="121"/>
    </row>
    <row r="20" spans="1:11" ht="11.1" customHeight="1">
      <c r="A20" s="101">
        <f>IF(E20&lt;&gt;"",COUNTA($E$7:E20),"")</f>
        <v>13</v>
      </c>
      <c r="B20" s="182">
        <v>31</v>
      </c>
      <c r="C20" s="159" t="s">
        <v>327</v>
      </c>
      <c r="D20" s="211">
        <v>4178</v>
      </c>
      <c r="E20" s="211">
        <v>3121</v>
      </c>
      <c r="F20" s="211">
        <v>1057</v>
      </c>
      <c r="G20" s="211">
        <v>551</v>
      </c>
      <c r="H20" s="211">
        <v>167</v>
      </c>
      <c r="I20" s="211">
        <v>123</v>
      </c>
      <c r="J20" s="120"/>
      <c r="K20" s="121"/>
    </row>
    <row r="21" spans="1:11" ht="11.1" customHeight="1">
      <c r="A21" s="101">
        <f>IF(E21&lt;&gt;"",COUNTA($E$7:E21),"")</f>
        <v>14</v>
      </c>
      <c r="B21" s="182">
        <v>32</v>
      </c>
      <c r="C21" s="159" t="s">
        <v>328</v>
      </c>
      <c r="D21" s="211">
        <v>13773</v>
      </c>
      <c r="E21" s="211">
        <v>13504</v>
      </c>
      <c r="F21" s="211">
        <v>269</v>
      </c>
      <c r="G21" s="211">
        <v>740</v>
      </c>
      <c r="H21" s="211">
        <v>1097</v>
      </c>
      <c r="I21" s="211">
        <v>796</v>
      </c>
      <c r="J21" s="120"/>
      <c r="K21" s="121"/>
    </row>
    <row r="22" spans="1:11" ht="11.1" customHeight="1">
      <c r="A22" s="101">
        <f>IF(E22&lt;&gt;"",COUNTA($E$7:E22),"")</f>
        <v>15</v>
      </c>
      <c r="B22" s="182">
        <v>33</v>
      </c>
      <c r="C22" s="159" t="s">
        <v>329</v>
      </c>
      <c r="D22" s="211">
        <v>8252</v>
      </c>
      <c r="E22" s="211">
        <v>7960</v>
      </c>
      <c r="F22" s="211">
        <v>292</v>
      </c>
      <c r="G22" s="211">
        <v>565</v>
      </c>
      <c r="H22" s="211">
        <v>493</v>
      </c>
      <c r="I22" s="211">
        <v>602</v>
      </c>
      <c r="J22" s="120"/>
      <c r="K22" s="121"/>
    </row>
    <row r="23" spans="1:11" ht="11.1" customHeight="1">
      <c r="A23" s="101">
        <f>IF(E23&lt;&gt;"",COUNTA($E$7:E23),"")</f>
        <v>16</v>
      </c>
      <c r="B23" s="182">
        <v>34</v>
      </c>
      <c r="C23" s="159" t="s">
        <v>330</v>
      </c>
      <c r="D23" s="211">
        <v>18972</v>
      </c>
      <c r="E23" s="211">
        <v>18320</v>
      </c>
      <c r="F23" s="211">
        <v>652</v>
      </c>
      <c r="G23" s="211">
        <v>3462</v>
      </c>
      <c r="H23" s="211">
        <v>758</v>
      </c>
      <c r="I23" s="211">
        <v>794</v>
      </c>
      <c r="J23" s="120"/>
      <c r="K23" s="121"/>
    </row>
    <row r="24" spans="1:11" ht="11.1" customHeight="1">
      <c r="A24" s="101">
        <f>IF(E24&lt;&gt;"",COUNTA($E$7:E24),"")</f>
        <v>17</v>
      </c>
      <c r="B24" s="182" t="s">
        <v>94</v>
      </c>
      <c r="C24" s="159" t="s">
        <v>331</v>
      </c>
      <c r="D24" s="211">
        <v>4572</v>
      </c>
      <c r="E24" s="211">
        <v>2054</v>
      </c>
      <c r="F24" s="211">
        <v>2518</v>
      </c>
      <c r="G24" s="211">
        <v>934</v>
      </c>
      <c r="H24" s="211">
        <v>416</v>
      </c>
      <c r="I24" s="211">
        <v>89</v>
      </c>
      <c r="J24" s="120"/>
      <c r="K24" s="121"/>
    </row>
    <row r="25" spans="1:11" ht="11.1" customHeight="1">
      <c r="A25" s="101">
        <f>IF(E25&lt;&gt;"",COUNTA($E$7:E25),"")</f>
        <v>18</v>
      </c>
      <c r="B25" s="182" t="s">
        <v>99</v>
      </c>
      <c r="C25" s="159" t="s">
        <v>332</v>
      </c>
      <c r="D25" s="211">
        <v>820</v>
      </c>
      <c r="E25" s="211">
        <v>579</v>
      </c>
      <c r="F25" s="211">
        <v>241</v>
      </c>
      <c r="G25" s="211">
        <v>148</v>
      </c>
      <c r="H25" s="211">
        <v>34</v>
      </c>
      <c r="I25" s="211">
        <v>40</v>
      </c>
      <c r="J25" s="120"/>
      <c r="K25" s="121"/>
    </row>
    <row r="26" spans="1:11" ht="11.1" customHeight="1">
      <c r="A26" s="101">
        <f>IF(E26&lt;&gt;"",COUNTA($E$7:E26),"")</f>
        <v>19</v>
      </c>
      <c r="B26" s="182" t="s">
        <v>105</v>
      </c>
      <c r="C26" s="159" t="s">
        <v>333</v>
      </c>
      <c r="D26" s="211">
        <v>7077</v>
      </c>
      <c r="E26" s="211">
        <v>5902</v>
      </c>
      <c r="F26" s="211">
        <v>1175</v>
      </c>
      <c r="G26" s="211">
        <v>918</v>
      </c>
      <c r="H26" s="211">
        <v>340</v>
      </c>
      <c r="I26" s="211">
        <v>455</v>
      </c>
      <c r="J26" s="120"/>
      <c r="K26" s="121"/>
    </row>
    <row r="27" spans="1:11" ht="11.1" customHeight="1">
      <c r="A27" s="101">
        <f>IF(E27&lt;&gt;"",COUNTA($E$7:E27),"")</f>
        <v>20</v>
      </c>
      <c r="B27" s="182" t="s">
        <v>95</v>
      </c>
      <c r="C27" s="159" t="s">
        <v>334</v>
      </c>
      <c r="D27" s="211">
        <v>29028</v>
      </c>
      <c r="E27" s="211">
        <v>21248</v>
      </c>
      <c r="F27" s="211">
        <v>7780</v>
      </c>
      <c r="G27" s="211">
        <v>6214</v>
      </c>
      <c r="H27" s="211">
        <v>2663</v>
      </c>
      <c r="I27" s="211">
        <v>977</v>
      </c>
      <c r="J27" s="120"/>
      <c r="K27" s="121"/>
    </row>
    <row r="28" spans="1:11" ht="11.1" customHeight="1">
      <c r="A28" s="101">
        <f>IF(E28&lt;&gt;"",COUNTA($E$7:E28),"")</f>
        <v>21</v>
      </c>
      <c r="B28" s="182" t="s">
        <v>100</v>
      </c>
      <c r="C28" s="159" t="s">
        <v>335</v>
      </c>
      <c r="D28" s="211">
        <v>23323</v>
      </c>
      <c r="E28" s="211">
        <v>22200</v>
      </c>
      <c r="F28" s="211">
        <v>1123</v>
      </c>
      <c r="G28" s="211">
        <v>2932</v>
      </c>
      <c r="H28" s="211">
        <v>2680</v>
      </c>
      <c r="I28" s="211">
        <v>237</v>
      </c>
      <c r="J28" s="120"/>
      <c r="K28" s="121"/>
    </row>
    <row r="29" spans="1:11" ht="11.1" customHeight="1">
      <c r="A29" s="101">
        <f>IF(E29&lt;&gt;"",COUNTA($E$7:E29),"")</f>
        <v>22</v>
      </c>
      <c r="B29" s="182" t="s">
        <v>106</v>
      </c>
      <c r="C29" s="159" t="s">
        <v>336</v>
      </c>
      <c r="D29" s="211">
        <v>6453</v>
      </c>
      <c r="E29" s="211">
        <v>4918</v>
      </c>
      <c r="F29" s="211">
        <v>1535</v>
      </c>
      <c r="G29" s="211">
        <v>1286</v>
      </c>
      <c r="H29" s="211">
        <v>288</v>
      </c>
      <c r="I29" s="211">
        <v>54</v>
      </c>
      <c r="J29" s="120"/>
      <c r="K29" s="121"/>
    </row>
    <row r="30" spans="1:11" ht="11.1" customHeight="1">
      <c r="A30" s="101">
        <f>IF(E30&lt;&gt;"",COUNTA($E$7:E30),"")</f>
        <v>23</v>
      </c>
      <c r="B30" s="182" t="s">
        <v>111</v>
      </c>
      <c r="C30" s="159" t="s">
        <v>337</v>
      </c>
      <c r="D30" s="211">
        <v>17645</v>
      </c>
      <c r="E30" s="211">
        <v>5087</v>
      </c>
      <c r="F30" s="211">
        <v>12558</v>
      </c>
      <c r="G30" s="211">
        <v>11790</v>
      </c>
      <c r="H30" s="211">
        <v>3082</v>
      </c>
      <c r="I30" s="211">
        <v>38</v>
      </c>
      <c r="J30" s="120"/>
      <c r="K30" s="121"/>
    </row>
    <row r="31" spans="1:11" ht="11.1" customHeight="1">
      <c r="A31" s="101">
        <f>IF(E31&lt;&gt;"",COUNTA($E$7:E31),"")</f>
        <v>24</v>
      </c>
      <c r="B31" s="182" t="s">
        <v>96</v>
      </c>
      <c r="C31" s="159" t="s">
        <v>338</v>
      </c>
      <c r="D31" s="211">
        <v>10897</v>
      </c>
      <c r="E31" s="211">
        <v>6197</v>
      </c>
      <c r="F31" s="211">
        <v>4700</v>
      </c>
      <c r="G31" s="211">
        <v>1678</v>
      </c>
      <c r="H31" s="211">
        <v>275</v>
      </c>
      <c r="I31" s="211">
        <v>544</v>
      </c>
      <c r="J31" s="120"/>
      <c r="K31" s="121"/>
    </row>
    <row r="32" spans="1:11" ht="11.1" customHeight="1">
      <c r="A32" s="101">
        <f>IF(E32&lt;&gt;"",COUNTA($E$7:E32),"")</f>
        <v>25</v>
      </c>
      <c r="B32" s="182" t="s">
        <v>101</v>
      </c>
      <c r="C32" s="159" t="s">
        <v>339</v>
      </c>
      <c r="D32" s="211">
        <v>41266</v>
      </c>
      <c r="E32" s="211">
        <v>10905</v>
      </c>
      <c r="F32" s="211">
        <v>30361</v>
      </c>
      <c r="G32" s="211">
        <v>24980</v>
      </c>
      <c r="H32" s="211">
        <v>1531</v>
      </c>
      <c r="I32" s="211">
        <v>2095</v>
      </c>
      <c r="J32" s="120"/>
      <c r="K32" s="121"/>
    </row>
    <row r="33" spans="1:11" ht="11.1" customHeight="1">
      <c r="A33" s="101">
        <f>IF(E33&lt;&gt;"",COUNTA($E$7:E33),"")</f>
        <v>26</v>
      </c>
      <c r="B33" s="182" t="s">
        <v>107</v>
      </c>
      <c r="C33" s="159" t="s">
        <v>340</v>
      </c>
      <c r="D33" s="211">
        <v>21743</v>
      </c>
      <c r="E33" s="211">
        <v>6909</v>
      </c>
      <c r="F33" s="211">
        <v>14834</v>
      </c>
      <c r="G33" s="211">
        <v>7682</v>
      </c>
      <c r="H33" s="211">
        <v>5521</v>
      </c>
      <c r="I33" s="211">
        <v>1636</v>
      </c>
      <c r="J33" s="120"/>
      <c r="K33" s="121"/>
    </row>
    <row r="34" spans="1:11" ht="11.1" customHeight="1">
      <c r="A34" s="101">
        <f>IF(E34&lt;&gt;"",COUNTA($E$7:E34),"")</f>
        <v>27</v>
      </c>
      <c r="B34" s="182" t="s">
        <v>97</v>
      </c>
      <c r="C34" s="159" t="s">
        <v>341</v>
      </c>
      <c r="D34" s="211">
        <v>55896</v>
      </c>
      <c r="E34" s="211">
        <v>17100</v>
      </c>
      <c r="F34" s="211">
        <v>38796</v>
      </c>
      <c r="G34" s="211">
        <v>19027</v>
      </c>
      <c r="H34" s="211">
        <v>1266</v>
      </c>
      <c r="I34" s="211">
        <v>1239</v>
      </c>
      <c r="J34" s="120"/>
      <c r="K34" s="121"/>
    </row>
    <row r="35" spans="1:11" ht="21" customHeight="1">
      <c r="A35" s="101">
        <f>IF(E35&lt;&gt;"",COUNTA($E$7:E35),"")</f>
        <v>28</v>
      </c>
      <c r="B35" s="182" t="s">
        <v>102</v>
      </c>
      <c r="C35" s="159" t="s">
        <v>342</v>
      </c>
      <c r="D35" s="211">
        <v>15782</v>
      </c>
      <c r="E35" s="211">
        <v>4353</v>
      </c>
      <c r="F35" s="211">
        <v>11429</v>
      </c>
      <c r="G35" s="211">
        <v>5094</v>
      </c>
      <c r="H35" s="211">
        <v>305</v>
      </c>
      <c r="I35" s="211">
        <v>669</v>
      </c>
      <c r="J35" s="120"/>
      <c r="K35" s="121"/>
    </row>
    <row r="36" spans="1:11" ht="11.1" customHeight="1">
      <c r="A36" s="101">
        <f>IF(E36&lt;&gt;"",COUNTA($E$7:E36),"")</f>
        <v>29</v>
      </c>
      <c r="B36" s="182" t="s">
        <v>108</v>
      </c>
      <c r="C36" s="159" t="s">
        <v>343</v>
      </c>
      <c r="D36" s="211">
        <v>24168</v>
      </c>
      <c r="E36" s="211">
        <v>5540</v>
      </c>
      <c r="F36" s="211">
        <v>18628</v>
      </c>
      <c r="G36" s="211">
        <v>7706</v>
      </c>
      <c r="H36" s="211">
        <v>198</v>
      </c>
      <c r="I36" s="211">
        <v>1160</v>
      </c>
      <c r="J36" s="120"/>
      <c r="K36" s="121"/>
    </row>
    <row r="37" spans="1:11" ht="11.1" customHeight="1">
      <c r="A37" s="101">
        <f>IF(E37&lt;&gt;"",COUNTA($E$7:E37),"")</f>
        <v>30</v>
      </c>
      <c r="B37" s="182">
        <v>81</v>
      </c>
      <c r="C37" s="159" t="s">
        <v>344</v>
      </c>
      <c r="D37" s="211">
        <v>58079</v>
      </c>
      <c r="E37" s="211">
        <v>11586</v>
      </c>
      <c r="F37" s="211">
        <v>46493</v>
      </c>
      <c r="G37" s="211">
        <v>24377</v>
      </c>
      <c r="H37" s="211">
        <v>2813</v>
      </c>
      <c r="I37" s="211">
        <v>4347</v>
      </c>
      <c r="J37" s="120"/>
      <c r="K37" s="121"/>
    </row>
    <row r="38" spans="1:11" ht="21" customHeight="1">
      <c r="A38" s="101">
        <f>IF(E38&lt;&gt;"",COUNTA($E$7:E38),"")</f>
        <v>31</v>
      </c>
      <c r="B38" s="182" t="s">
        <v>103</v>
      </c>
      <c r="C38" s="159" t="s">
        <v>352</v>
      </c>
      <c r="D38" s="211">
        <v>22682</v>
      </c>
      <c r="E38" s="211">
        <v>4308</v>
      </c>
      <c r="F38" s="211">
        <v>18374</v>
      </c>
      <c r="G38" s="211">
        <v>13823</v>
      </c>
      <c r="H38" s="211">
        <v>1084</v>
      </c>
      <c r="I38" s="211">
        <v>1284</v>
      </c>
      <c r="J38" s="120"/>
      <c r="K38" s="121"/>
    </row>
    <row r="39" spans="1:11" ht="11.1" customHeight="1">
      <c r="A39" s="101">
        <f>IF(E39&lt;&gt;"",COUNTA($E$7:E39),"")</f>
        <v>32</v>
      </c>
      <c r="B39" s="182" t="s">
        <v>109</v>
      </c>
      <c r="C39" s="159" t="s">
        <v>345</v>
      </c>
      <c r="D39" s="211">
        <v>37675</v>
      </c>
      <c r="E39" s="211">
        <v>6447</v>
      </c>
      <c r="F39" s="211">
        <v>31228</v>
      </c>
      <c r="G39" s="211">
        <v>24885</v>
      </c>
      <c r="H39" s="211">
        <v>1030</v>
      </c>
      <c r="I39" s="211">
        <v>850</v>
      </c>
      <c r="J39" s="120"/>
      <c r="K39" s="121"/>
    </row>
    <row r="40" spans="1:11" ht="11.1" customHeight="1">
      <c r="A40" s="101">
        <f>IF(E40&lt;&gt;"",COUNTA($E$7:E40),"")</f>
        <v>33</v>
      </c>
      <c r="B40" s="182" t="s">
        <v>112</v>
      </c>
      <c r="C40" s="159" t="s">
        <v>346</v>
      </c>
      <c r="D40" s="211">
        <v>18465</v>
      </c>
      <c r="E40" s="211">
        <v>6737</v>
      </c>
      <c r="F40" s="211">
        <v>11728</v>
      </c>
      <c r="G40" s="211">
        <v>7671</v>
      </c>
      <c r="H40" s="211">
        <v>1291</v>
      </c>
      <c r="I40" s="211">
        <v>108</v>
      </c>
      <c r="J40" s="120"/>
      <c r="K40" s="121"/>
    </row>
    <row r="41" spans="1:11" ht="21" customHeight="1">
      <c r="A41" s="101">
        <f>IF(E41&lt;&gt;"",COUNTA($E$7:E41),"")</f>
        <v>34</v>
      </c>
      <c r="B41" s="182" t="s">
        <v>98</v>
      </c>
      <c r="C41" s="159" t="s">
        <v>347</v>
      </c>
      <c r="D41" s="211">
        <v>1063</v>
      </c>
      <c r="E41" s="211">
        <v>352</v>
      </c>
      <c r="F41" s="211">
        <v>711</v>
      </c>
      <c r="G41" s="211">
        <v>505</v>
      </c>
      <c r="H41" s="211">
        <v>36</v>
      </c>
      <c r="I41" s="211" t="s">
        <v>129</v>
      </c>
      <c r="J41" s="120"/>
      <c r="K41" s="121"/>
    </row>
    <row r="42" spans="1:11" ht="21" customHeight="1">
      <c r="A42" s="101">
        <f>IF(E42&lt;&gt;"",COUNTA($E$7:E42),"")</f>
        <v>35</v>
      </c>
      <c r="B42" s="182" t="s">
        <v>104</v>
      </c>
      <c r="C42" s="159" t="s">
        <v>353</v>
      </c>
      <c r="D42" s="211">
        <v>11072</v>
      </c>
      <c r="E42" s="211">
        <v>4128</v>
      </c>
      <c r="F42" s="211">
        <v>6944</v>
      </c>
      <c r="G42" s="211">
        <v>4576</v>
      </c>
      <c r="H42" s="211">
        <v>226</v>
      </c>
      <c r="I42" s="211">
        <v>75</v>
      </c>
      <c r="J42" s="120"/>
      <c r="K42" s="121"/>
    </row>
    <row r="43" spans="1:11" ht="21" customHeight="1">
      <c r="A43" s="101">
        <f>IF(E43&lt;&gt;"",COUNTA($E$7:E43),"")</f>
        <v>36</v>
      </c>
      <c r="B43" s="182" t="s">
        <v>110</v>
      </c>
      <c r="C43" s="159" t="s">
        <v>348</v>
      </c>
      <c r="D43" s="211">
        <v>593</v>
      </c>
      <c r="E43" s="211">
        <v>300</v>
      </c>
      <c r="F43" s="211">
        <v>293</v>
      </c>
      <c r="G43" s="211">
        <v>175</v>
      </c>
      <c r="H43" s="211">
        <v>20</v>
      </c>
      <c r="I43" s="211">
        <v>32</v>
      </c>
      <c r="J43" s="120"/>
      <c r="K43" s="121"/>
    </row>
    <row r="44" spans="1:11" ht="11.1" customHeight="1">
      <c r="A44" s="101">
        <f>IF(E44&lt;&gt;"",COUNTA($E$7:E44),"")</f>
        <v>37</v>
      </c>
      <c r="B44" s="182" t="s">
        <v>113</v>
      </c>
      <c r="C44" s="159" t="s">
        <v>349</v>
      </c>
      <c r="D44" s="211">
        <v>2115</v>
      </c>
      <c r="E44" s="211">
        <v>1363</v>
      </c>
      <c r="F44" s="211">
        <v>752</v>
      </c>
      <c r="G44" s="211">
        <v>445</v>
      </c>
      <c r="H44" s="211">
        <v>339</v>
      </c>
      <c r="I44" s="211">
        <v>93</v>
      </c>
      <c r="J44" s="120"/>
      <c r="K44" s="121"/>
    </row>
    <row r="45" spans="1:11" ht="10.7" customHeight="1">
      <c r="D45" s="123"/>
    </row>
  </sheetData>
  <mergeCells count="12">
    <mergeCell ref="A1:C1"/>
    <mergeCell ref="D1:I1"/>
    <mergeCell ref="A2:A4"/>
    <mergeCell ref="B2:B4"/>
    <mergeCell ref="C2:C4"/>
    <mergeCell ref="D2:D4"/>
    <mergeCell ref="E2:I2"/>
    <mergeCell ref="E3:E4"/>
    <mergeCell ref="F3:F4"/>
    <mergeCell ref="G3:G4"/>
    <mergeCell ref="H3:H4"/>
    <mergeCell ref="I3:I4"/>
  </mergeCells>
  <conditionalFormatting sqref="D6:I44">
    <cfRule type="cellIs" dxfId="63" priority="2" stopIfTrue="1" operator="between">
      <formula>0.1</formula>
      <formula>2.9</formula>
    </cfRule>
  </conditionalFormatting>
  <conditionalFormatting sqref="D7:I7">
    <cfRule type="cellIs" dxfId="62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41&amp;R&amp;"-,Standard"&amp;7&amp;P</oddFooter>
    <evenFooter>&amp;L&amp;"-,Standard"&amp;7&amp;P&amp;R&amp;"-,Standard"&amp;7StatA MV, Statistischer Bericht A653 2024 41</even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9</vt:i4>
      </vt:variant>
    </vt:vector>
  </HeadingPairs>
  <TitlesOfParts>
    <vt:vector size="28" baseType="lpstr">
      <vt:lpstr>Deckblatt</vt:lpstr>
      <vt:lpstr>Inhalt</vt:lpstr>
      <vt:lpstr>Vorbemerkungen</vt:lpstr>
      <vt:lpstr>Von der Meldung zur Statistik</vt:lpstr>
      <vt:lpstr>Grafiken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Fußnotenerläuterungen</vt:lpstr>
      <vt:lpstr>Vorbemerkungen!_GoBack</vt:lpstr>
      <vt:lpstr>Vorbemerkungen!_Toc194992340</vt:lpstr>
      <vt:lpstr>Vorbemerkungen!_Toc194992341</vt:lpstr>
      <vt:lpstr>Vorbemerkungen!_Toc194992342</vt:lpstr>
      <vt:lpstr>Vorbemerkungen!_Toc276123388</vt:lpstr>
      <vt:lpstr>'13'!Drucktitel</vt:lpstr>
      <vt:lpstr>'6'!Drucktitel</vt:lpstr>
      <vt:lpstr>'13'!Print_Titles</vt:lpstr>
      <vt:lpstr>'6'!Print_Titles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A653 Sozialversicherungspflichtig Beschäftigte 31.03.2024</dc:title>
  <dc:subject>Erwerbstätigkeit</dc:subject>
  <dc:creator>FB 420</dc:creator>
  <cp:lastModifiedBy> </cp:lastModifiedBy>
  <cp:lastPrinted>2024-12-07T07:54:31Z</cp:lastPrinted>
  <dcterms:created xsi:type="dcterms:W3CDTF">2019-07-24T08:41:15Z</dcterms:created>
  <dcterms:modified xsi:type="dcterms:W3CDTF">2024-12-07T07:55:34Z</dcterms:modified>
</cp:coreProperties>
</file>