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28920" yWindow="-120" windowWidth="29040" windowHeight="15720" tabRatio="794"/>
  </bookViews>
  <sheets>
    <sheet name="Deckblatt" sheetId="114" r:id="rId1"/>
    <sheet name="Inhalt" sheetId="133" r:id="rId2"/>
    <sheet name="Vorbemerkungen" sheetId="148" r:id="rId3"/>
    <sheet name="Grafiken" sheetId="39" r:id="rId4"/>
    <sheet name="1" sheetId="116" r:id="rId5"/>
    <sheet name="2" sheetId="117" r:id="rId6"/>
    <sheet name="3" sheetId="118" r:id="rId7"/>
    <sheet name="4" sheetId="113" r:id="rId8"/>
    <sheet name="5" sheetId="119" r:id="rId9"/>
    <sheet name="6" sheetId="112" r:id="rId10"/>
    <sheet name="7" sheetId="120" r:id="rId11"/>
    <sheet name="8" sheetId="111" r:id="rId12"/>
    <sheet name="9" sheetId="136" r:id="rId13"/>
    <sheet name="10" sheetId="149" r:id="rId14"/>
    <sheet name="11" sheetId="138" r:id="rId15"/>
    <sheet name="12" sheetId="139" r:id="rId16"/>
    <sheet name="13" sheetId="140" r:id="rId17"/>
    <sheet name="14" sheetId="126" r:id="rId18"/>
    <sheet name="15" sheetId="131" r:id="rId19"/>
    <sheet name="16" sheetId="127" r:id="rId20"/>
    <sheet name="17" sheetId="132" r:id="rId21"/>
    <sheet name="18" sheetId="141" r:id="rId22"/>
    <sheet name="Von der Meldung zur Statistik" sheetId="150" r:id="rId23"/>
    <sheet name="Fußnotenerläuterungen" sheetId="142" r:id="rId24"/>
  </sheets>
  <definedNames>
    <definedName name="_FilterDatabase" localSheetId="4" hidden="1">'1'!$B$6:$B$65</definedName>
    <definedName name="_FilterDatabase" localSheetId="14" hidden="1">'11'!$B$6:$B$65</definedName>
    <definedName name="_GoBack" localSheetId="2">Vorbemerkungen!$A$1</definedName>
    <definedName name="_Toc194992340" localSheetId="2">Vorbemerkungen!$A$5</definedName>
    <definedName name="_Toc194992341" localSheetId="2">Vorbemerkungen!$A$27</definedName>
    <definedName name="_Toc194992342" localSheetId="2">Vorbemerkungen!$A$46</definedName>
    <definedName name="_Toc276123388" localSheetId="2">Vorbemerkungen!$A$1</definedName>
    <definedName name="_xlnm.Print_Titles" localSheetId="21">'18'!$A:$C</definedName>
    <definedName name="_xlnm.Print_Titles" localSheetId="12">'9'!$A:$C</definedName>
    <definedName name="Print_Titles" localSheetId="21">'18'!$A:$C,'18'!$1:$6</definedName>
    <definedName name="Print_Titles" localSheetId="12">'9'!$A:$C,'9'!$1:$6</definedName>
  </definedNames>
  <calcPr calcId="162913"/>
</workbook>
</file>

<file path=xl/calcChain.xml><?xml version="1.0" encoding="utf-8"?>
<calcChain xmlns="http://schemas.openxmlformats.org/spreadsheetml/2006/main">
  <c r="A50" i="149" l="1"/>
  <c r="A24" i="149"/>
  <c r="A60" i="149" l="1"/>
  <c r="A59" i="149"/>
  <c r="A58" i="149"/>
  <c r="A57" i="149"/>
  <c r="A56" i="149"/>
  <c r="A55" i="149"/>
  <c r="A54" i="149"/>
  <c r="A53" i="149"/>
  <c r="A52" i="149"/>
  <c r="A51" i="149"/>
  <c r="A49" i="149"/>
  <c r="A48" i="149"/>
  <c r="A47" i="149"/>
  <c r="A46" i="149"/>
  <c r="A45" i="149"/>
  <c r="A44" i="149"/>
  <c r="A43" i="149"/>
  <c r="A42" i="149"/>
  <c r="A41" i="149"/>
  <c r="A40" i="149"/>
  <c r="A39" i="149"/>
  <c r="A38" i="149"/>
  <c r="A37" i="149"/>
  <c r="A36" i="149"/>
  <c r="A35" i="149"/>
  <c r="A34" i="149"/>
  <c r="A33" i="149"/>
  <c r="A32" i="149"/>
  <c r="A31" i="149"/>
  <c r="A30" i="149"/>
  <c r="A29" i="149"/>
  <c r="A28" i="149"/>
  <c r="A27" i="149"/>
  <c r="A26" i="149"/>
  <c r="A25" i="149"/>
  <c r="A23" i="149"/>
  <c r="A22" i="149"/>
  <c r="A21" i="149"/>
  <c r="A20" i="149"/>
  <c r="A19" i="149"/>
  <c r="A18" i="149"/>
  <c r="A17" i="149"/>
  <c r="A16" i="149"/>
  <c r="A15" i="149"/>
  <c r="A14" i="149"/>
  <c r="A13" i="149"/>
  <c r="A12" i="149"/>
  <c r="A11" i="149"/>
  <c r="A10" i="149"/>
  <c r="A9" i="131" l="1"/>
  <c r="A10" i="131"/>
  <c r="A11" i="131"/>
  <c r="A12" i="131"/>
  <c r="A13" i="131"/>
  <c r="A14" i="131"/>
  <c r="A15" i="131"/>
  <c r="A16" i="131"/>
  <c r="A17" i="131"/>
  <c r="A18" i="131"/>
  <c r="A19" i="131"/>
  <c r="A20" i="131"/>
  <c r="A21" i="131"/>
  <c r="A22" i="131"/>
  <c r="A23" i="131"/>
  <c r="A24" i="131"/>
  <c r="A25" i="131"/>
  <c r="A26" i="131"/>
  <c r="A27" i="131"/>
  <c r="A28" i="131"/>
  <c r="A29" i="131"/>
  <c r="A30" i="131"/>
  <c r="A31" i="131"/>
  <c r="A32" i="131"/>
  <c r="A33" i="131"/>
  <c r="A34" i="131"/>
  <c r="A35" i="131"/>
  <c r="A36" i="131"/>
  <c r="A37" i="131"/>
  <c r="A38" i="131"/>
  <c r="A39" i="131"/>
  <c r="A40" i="131"/>
  <c r="A41" i="131"/>
  <c r="A42" i="131"/>
  <c r="A43" i="131"/>
  <c r="A44" i="131"/>
  <c r="A45" i="131"/>
  <c r="A8" i="126"/>
  <c r="A9" i="126"/>
  <c r="A10" i="126"/>
  <c r="A11" i="126"/>
  <c r="A12" i="126"/>
  <c r="A13" i="126"/>
  <c r="A14" i="126"/>
  <c r="A15" i="126"/>
  <c r="A16" i="126"/>
  <c r="A17" i="126"/>
  <c r="A18" i="126"/>
  <c r="A19" i="126"/>
  <c r="A20" i="126"/>
  <c r="A21" i="126"/>
  <c r="A22" i="126"/>
  <c r="A23" i="126"/>
  <c r="A24" i="126"/>
  <c r="A25" i="126"/>
  <c r="A26" i="126"/>
  <c r="A27" i="126"/>
  <c r="A28" i="126"/>
  <c r="A29" i="126"/>
  <c r="A30" i="126"/>
  <c r="A31" i="126"/>
  <c r="A32" i="126"/>
  <c r="A33" i="126"/>
  <c r="A34" i="126"/>
  <c r="A35" i="126"/>
  <c r="A36" i="126"/>
  <c r="A37" i="126"/>
  <c r="A38" i="126"/>
  <c r="A39" i="126"/>
  <c r="A40" i="126"/>
  <c r="A41" i="126"/>
  <c r="A42" i="126"/>
  <c r="A43" i="126"/>
  <c r="A44" i="126"/>
  <c r="A9" i="140"/>
  <c r="A10" i="140"/>
  <c r="A11" i="140"/>
  <c r="A12" i="140"/>
  <c r="A13" i="140"/>
  <c r="A14" i="140"/>
  <c r="A15" i="140"/>
  <c r="A16" i="140"/>
  <c r="A17" i="140"/>
  <c r="A18" i="140"/>
  <c r="A19" i="140"/>
  <c r="A20" i="140"/>
  <c r="A21" i="140"/>
  <c r="A22" i="140"/>
  <c r="A23" i="140"/>
  <c r="A24" i="140"/>
  <c r="A25" i="140"/>
  <c r="A26" i="140"/>
  <c r="A27" i="140"/>
  <c r="A28" i="140"/>
  <c r="A29" i="140"/>
  <c r="A30" i="140"/>
  <c r="A31" i="140"/>
  <c r="A32" i="140"/>
  <c r="A33" i="140"/>
  <c r="A34" i="140"/>
  <c r="A35" i="140"/>
  <c r="A36" i="140"/>
  <c r="A37" i="140"/>
  <c r="A38" i="140"/>
  <c r="A39" i="140"/>
  <c r="A40" i="140"/>
  <c r="A41" i="140"/>
  <c r="A42" i="140"/>
  <c r="A43" i="140"/>
  <c r="A44" i="140"/>
  <c r="A45" i="140"/>
  <c r="A46" i="140"/>
  <c r="A47" i="140"/>
  <c r="A48" i="140"/>
  <c r="A49" i="140"/>
  <c r="A50" i="140"/>
  <c r="A51" i="140"/>
  <c r="A52" i="140"/>
  <c r="A53" i="140"/>
  <c r="A54" i="140"/>
  <c r="A55" i="140"/>
  <c r="A56" i="140"/>
  <c r="A57" i="140"/>
  <c r="A58" i="140"/>
  <c r="A59" i="140"/>
  <c r="A60" i="140"/>
  <c r="A61" i="140"/>
  <c r="A62" i="140"/>
  <c r="A63" i="140"/>
  <c r="A9" i="139"/>
  <c r="A1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3" i="139"/>
  <c r="A24" i="139"/>
  <c r="A25" i="139"/>
  <c r="A26" i="139"/>
  <c r="A27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1" i="139"/>
  <c r="A42" i="139"/>
  <c r="A43" i="139"/>
  <c r="A44" i="139"/>
  <c r="A45" i="139"/>
  <c r="A46" i="139"/>
  <c r="A47" i="139"/>
  <c r="A48" i="139"/>
  <c r="A49" i="139"/>
  <c r="A50" i="139"/>
  <c r="A51" i="139"/>
  <c r="A52" i="139"/>
  <c r="A53" i="139"/>
  <c r="A54" i="139"/>
  <c r="A55" i="139"/>
  <c r="A56" i="139"/>
  <c r="A57" i="139"/>
  <c r="A58" i="139"/>
  <c r="A59" i="139"/>
  <c r="A60" i="139"/>
  <c r="A61" i="139"/>
  <c r="A62" i="139"/>
  <c r="A63" i="139"/>
  <c r="A64" i="139"/>
  <c r="A65" i="139"/>
  <c r="A66" i="139"/>
  <c r="A67" i="139"/>
  <c r="A68" i="139"/>
  <c r="A69" i="139"/>
  <c r="A9" i="138"/>
  <c r="A10" i="138"/>
  <c r="A11" i="138"/>
  <c r="A12" i="138"/>
  <c r="A13" i="138"/>
  <c r="A14" i="138"/>
  <c r="A15" i="138"/>
  <c r="A16" i="138"/>
  <c r="A17" i="138"/>
  <c r="A18" i="138"/>
  <c r="A19" i="138"/>
  <c r="A20" i="138"/>
  <c r="A21" i="138"/>
  <c r="A22" i="138"/>
  <c r="A23" i="138"/>
  <c r="A24" i="138"/>
  <c r="A25" i="138"/>
  <c r="A26" i="138"/>
  <c r="A27" i="138"/>
  <c r="A28" i="138"/>
  <c r="A29" i="138"/>
  <c r="A30" i="138"/>
  <c r="A31" i="138"/>
  <c r="A32" i="138"/>
  <c r="A33" i="138"/>
  <c r="A34" i="138"/>
  <c r="A35" i="138"/>
  <c r="A36" i="138"/>
  <c r="A37" i="138"/>
  <c r="A38" i="138"/>
  <c r="A39" i="138"/>
  <c r="A40" i="138"/>
  <c r="A41" i="138"/>
  <c r="A42" i="138"/>
  <c r="A43" i="138"/>
  <c r="A44" i="138"/>
  <c r="A45" i="138"/>
  <c r="A46" i="138"/>
  <c r="A47" i="138"/>
  <c r="A48" i="138"/>
  <c r="A49" i="138"/>
  <c r="A50" i="138"/>
  <c r="A51" i="138"/>
  <c r="A52" i="138"/>
  <c r="A53" i="138"/>
  <c r="A54" i="138"/>
  <c r="A55" i="138"/>
  <c r="A56" i="138"/>
  <c r="A57" i="138"/>
  <c r="A58" i="138"/>
  <c r="A59" i="138"/>
  <c r="A60" i="138"/>
  <c r="A61" i="138"/>
  <c r="A62" i="138"/>
  <c r="A63" i="138"/>
  <c r="A64" i="138"/>
  <c r="A65" i="138"/>
  <c r="A9" i="136"/>
  <c r="A10" i="136"/>
  <c r="A11" i="136"/>
  <c r="A12" i="136"/>
  <c r="A13" i="136"/>
  <c r="A14" i="136"/>
  <c r="A15" i="136"/>
  <c r="A16" i="136"/>
  <c r="A17" i="136"/>
  <c r="A18" i="136"/>
  <c r="A19" i="136"/>
  <c r="A20" i="136"/>
  <c r="A21" i="136"/>
  <c r="A22" i="136"/>
  <c r="A23" i="136"/>
  <c r="A24" i="136"/>
  <c r="A25" i="136"/>
  <c r="A26" i="136"/>
  <c r="A27" i="136"/>
  <c r="A28" i="136"/>
  <c r="A29" i="136"/>
  <c r="A30" i="136"/>
  <c r="A31" i="136"/>
  <c r="A32" i="136"/>
  <c r="A33" i="136"/>
  <c r="A34" i="136"/>
  <c r="A35" i="136"/>
  <c r="A36" i="136"/>
  <c r="A37" i="136"/>
  <c r="A38" i="136"/>
  <c r="A39" i="136"/>
  <c r="A40" i="136"/>
  <c r="A41" i="136"/>
  <c r="A42" i="136"/>
  <c r="A43" i="136"/>
  <c r="A44" i="136"/>
  <c r="A45" i="136"/>
  <c r="A46" i="136"/>
  <c r="A47" i="136"/>
  <c r="A48" i="136"/>
  <c r="A49" i="136"/>
  <c r="A50" i="136"/>
  <c r="A51" i="136"/>
  <c r="A52" i="136"/>
  <c r="A53" i="136"/>
  <c r="A54" i="136"/>
  <c r="A55" i="136"/>
  <c r="A56" i="136"/>
  <c r="A57" i="136"/>
  <c r="A58" i="136"/>
  <c r="A59" i="136"/>
  <c r="A9" i="111"/>
  <c r="A10" i="111"/>
  <c r="A11" i="111"/>
  <c r="A12" i="111"/>
  <c r="A13" i="111"/>
  <c r="A14" i="111"/>
  <c r="A15" i="111"/>
  <c r="A16" i="111"/>
  <c r="A17" i="111"/>
  <c r="A18" i="111"/>
  <c r="A19" i="111"/>
  <c r="A20" i="111"/>
  <c r="A21" i="111"/>
  <c r="A22" i="111"/>
  <c r="A23" i="111"/>
  <c r="A24" i="111"/>
  <c r="A25" i="111"/>
  <c r="A26" i="111"/>
  <c r="A27" i="111"/>
  <c r="A28" i="111"/>
  <c r="A29" i="111"/>
  <c r="A30" i="111"/>
  <c r="A31" i="111"/>
  <c r="A32" i="111"/>
  <c r="A33" i="111"/>
  <c r="A34" i="111"/>
  <c r="A35" i="111"/>
  <c r="A36" i="111"/>
  <c r="A37" i="111"/>
  <c r="A38" i="111"/>
  <c r="A39" i="111"/>
  <c r="A40" i="111"/>
  <c r="A41" i="111"/>
  <c r="A42" i="111"/>
  <c r="A43" i="111"/>
  <c r="A44" i="111"/>
  <c r="A45" i="111"/>
  <c r="A46" i="111"/>
  <c r="A47" i="111"/>
  <c r="A48" i="111"/>
  <c r="A49" i="111"/>
  <c r="A50" i="111"/>
  <c r="A51" i="111"/>
  <c r="A52" i="111"/>
  <c r="A53" i="111"/>
  <c r="A54" i="111"/>
  <c r="A55" i="111"/>
  <c r="A56" i="111"/>
  <c r="A57" i="111"/>
  <c r="A58" i="111"/>
  <c r="A59" i="111"/>
  <c r="A60" i="111"/>
  <c r="A61" i="111"/>
  <c r="A62" i="111"/>
  <c r="A63" i="111"/>
  <c r="A64" i="111"/>
  <c r="A65" i="111"/>
  <c r="A9" i="120"/>
  <c r="A10" i="120"/>
  <c r="A11" i="120"/>
  <c r="A12" i="120"/>
  <c r="A13" i="120"/>
  <c r="A14" i="120"/>
  <c r="A15" i="120"/>
  <c r="A16" i="120"/>
  <c r="A17" i="120"/>
  <c r="A18" i="120"/>
  <c r="A19" i="120"/>
  <c r="A20" i="120"/>
  <c r="A21" i="120"/>
  <c r="A22" i="120"/>
  <c r="A23" i="120"/>
  <c r="A24" i="120"/>
  <c r="A25" i="120"/>
  <c r="A26" i="120"/>
  <c r="A27" i="120"/>
  <c r="A28" i="120"/>
  <c r="A29" i="120"/>
  <c r="A30" i="120"/>
  <c r="A31" i="120"/>
  <c r="A32" i="120"/>
  <c r="A33" i="120"/>
  <c r="A34" i="120"/>
  <c r="A35" i="120"/>
  <c r="A36" i="120"/>
  <c r="A37" i="120"/>
  <c r="A38" i="120"/>
  <c r="A39" i="120"/>
  <c r="A40" i="120"/>
  <c r="A41" i="120"/>
  <c r="A42" i="120"/>
  <c r="A43" i="120"/>
  <c r="A44" i="120"/>
  <c r="A45" i="120"/>
  <c r="A46" i="120"/>
  <c r="A47" i="120"/>
  <c r="A48" i="120"/>
  <c r="A49" i="120"/>
  <c r="A50" i="120"/>
  <c r="A51" i="120"/>
  <c r="A52" i="120"/>
  <c r="A53" i="120"/>
  <c r="A54" i="120"/>
  <c r="A9" i="112"/>
  <c r="A10" i="112"/>
  <c r="A11" i="112"/>
  <c r="A12" i="112"/>
  <c r="A13" i="112"/>
  <c r="A14" i="112"/>
  <c r="A15" i="112"/>
  <c r="A16" i="112"/>
  <c r="A17" i="112"/>
  <c r="A18" i="112"/>
  <c r="A19" i="112"/>
  <c r="A20" i="112"/>
  <c r="A21" i="112"/>
  <c r="A22" i="112"/>
  <c r="A23" i="112"/>
  <c r="A24" i="112"/>
  <c r="A25" i="112"/>
  <c r="A26" i="112"/>
  <c r="A27" i="112"/>
  <c r="A28" i="112"/>
  <c r="A29" i="112"/>
  <c r="A30" i="112"/>
  <c r="A31" i="112"/>
  <c r="A32" i="112"/>
  <c r="A33" i="112"/>
  <c r="A34" i="112"/>
  <c r="A35" i="112"/>
  <c r="A36" i="112"/>
  <c r="A37" i="112"/>
  <c r="A38" i="112"/>
  <c r="A39" i="112"/>
  <c r="A40" i="112"/>
  <c r="A41" i="112"/>
  <c r="A42" i="112"/>
  <c r="A43" i="112"/>
  <c r="A44" i="112"/>
  <c r="A45" i="112"/>
  <c r="A8" i="119"/>
  <c r="A9" i="119"/>
  <c r="A10" i="119"/>
  <c r="A11" i="119"/>
  <c r="A12" i="119"/>
  <c r="A13" i="119"/>
  <c r="A14" i="119"/>
  <c r="A15" i="119"/>
  <c r="A16" i="119"/>
  <c r="A17" i="119"/>
  <c r="A18" i="119"/>
  <c r="A19" i="119"/>
  <c r="A20" i="119"/>
  <c r="A21" i="119"/>
  <c r="A22" i="119"/>
  <c r="A23" i="119"/>
  <c r="A24" i="119"/>
  <c r="A25" i="119"/>
  <c r="A26" i="119"/>
  <c r="A27" i="119"/>
  <c r="A28" i="119"/>
  <c r="A29" i="119"/>
  <c r="A30" i="119"/>
  <c r="A31" i="119"/>
  <c r="A32" i="119"/>
  <c r="A33" i="119"/>
  <c r="A34" i="119"/>
  <c r="A35" i="119"/>
  <c r="A36" i="119"/>
  <c r="A37" i="119"/>
  <c r="A38" i="119"/>
  <c r="A39" i="119"/>
  <c r="A40" i="119"/>
  <c r="A41" i="119"/>
  <c r="A42" i="119"/>
  <c r="A43" i="119"/>
  <c r="A44" i="119"/>
  <c r="A10" i="113"/>
  <c r="A11" i="113"/>
  <c r="A12" i="113"/>
  <c r="A13" i="113"/>
  <c r="A14" i="113"/>
  <c r="A15" i="113"/>
  <c r="A16" i="113"/>
  <c r="A17" i="113"/>
  <c r="A18" i="113"/>
  <c r="A19" i="113"/>
  <c r="A20" i="113"/>
  <c r="A21" i="113"/>
  <c r="A22" i="113"/>
  <c r="A23" i="113"/>
  <c r="A24" i="113"/>
  <c r="A25" i="113"/>
  <c r="A26" i="113"/>
  <c r="A27" i="113"/>
  <c r="A28" i="113"/>
  <c r="A29" i="113"/>
  <c r="A30" i="113"/>
  <c r="A31" i="113"/>
  <c r="A32" i="113"/>
  <c r="A33" i="113"/>
  <c r="A34" i="113"/>
  <c r="A35" i="113"/>
  <c r="A36" i="113"/>
  <c r="A37" i="113"/>
  <c r="A38" i="113"/>
  <c r="A39" i="113"/>
  <c r="A40" i="113"/>
  <c r="A41" i="113"/>
  <c r="A42" i="113"/>
  <c r="A43" i="113"/>
  <c r="A44" i="113"/>
  <c r="A45" i="113"/>
  <c r="A46" i="113"/>
  <c r="A47" i="113"/>
  <c r="A48" i="113"/>
  <c r="A49" i="113"/>
  <c r="A50" i="113"/>
  <c r="A51" i="113"/>
  <c r="A52" i="113"/>
  <c r="A53" i="113"/>
  <c r="A54" i="113"/>
  <c r="A55" i="113"/>
  <c r="A9" i="118"/>
  <c r="A10" i="118"/>
  <c r="A11" i="118"/>
  <c r="A12" i="118"/>
  <c r="A13" i="118"/>
  <c r="A14" i="118"/>
  <c r="A15" i="118"/>
  <c r="A16" i="118"/>
  <c r="A17" i="118"/>
  <c r="A18" i="118"/>
  <c r="A19" i="118"/>
  <c r="A20" i="118"/>
  <c r="A21" i="118"/>
  <c r="A22" i="118"/>
  <c r="A23" i="118"/>
  <c r="A24" i="118"/>
  <c r="A25" i="118"/>
  <c r="A26" i="118"/>
  <c r="A27" i="118"/>
  <c r="A28" i="118"/>
  <c r="A29" i="118"/>
  <c r="A30" i="118"/>
  <c r="A31" i="118"/>
  <c r="A32" i="118"/>
  <c r="A33" i="118"/>
  <c r="A34" i="118"/>
  <c r="A35" i="118"/>
  <c r="A36" i="118"/>
  <c r="A37" i="118"/>
  <c r="A38" i="118"/>
  <c r="A39" i="118"/>
  <c r="A40" i="118"/>
  <c r="A41" i="118"/>
  <c r="A42" i="118"/>
  <c r="A43" i="118"/>
  <c r="A44" i="118"/>
  <c r="A45" i="118"/>
  <c r="A46" i="118"/>
  <c r="A47" i="118"/>
  <c r="A48" i="118"/>
  <c r="A49" i="118"/>
  <c r="A50" i="118"/>
  <c r="A51" i="118"/>
  <c r="A52" i="118"/>
  <c r="A53" i="118"/>
  <c r="A54" i="118"/>
  <c r="A55" i="118"/>
  <c r="A56" i="118"/>
  <c r="A57" i="118"/>
  <c r="A58" i="118"/>
  <c r="A59" i="118"/>
  <c r="A60" i="118"/>
  <c r="A61" i="118"/>
  <c r="A62" i="118"/>
  <c r="A63" i="118"/>
  <c r="A9" i="117"/>
  <c r="A10" i="117"/>
  <c r="A11" i="117"/>
  <c r="A12" i="117"/>
  <c r="A13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A26" i="117"/>
  <c r="A27" i="117"/>
  <c r="A28" i="117"/>
  <c r="A29" i="117"/>
  <c r="A30" i="117"/>
  <c r="A31" i="117"/>
  <c r="A32" i="117"/>
  <c r="A33" i="117"/>
  <c r="A34" i="117"/>
  <c r="A35" i="117"/>
  <c r="A36" i="117"/>
  <c r="A37" i="117"/>
  <c r="A38" i="117"/>
  <c r="A39" i="117"/>
  <c r="A40" i="117"/>
  <c r="A41" i="117"/>
  <c r="A42" i="117"/>
  <c r="A43" i="117"/>
  <c r="A44" i="117"/>
  <c r="A45" i="117"/>
  <c r="A46" i="117"/>
  <c r="A47" i="117"/>
  <c r="A48" i="117"/>
  <c r="A49" i="117"/>
  <c r="A50" i="117"/>
  <c r="A51" i="117"/>
  <c r="A52" i="117"/>
  <c r="A53" i="117"/>
  <c r="A54" i="117"/>
  <c r="A55" i="117"/>
  <c r="A56" i="117"/>
  <c r="A57" i="117"/>
  <c r="A58" i="117"/>
  <c r="A59" i="117"/>
  <c r="A60" i="117"/>
  <c r="A61" i="117"/>
  <c r="A62" i="117"/>
  <c r="A63" i="117"/>
  <c r="A64" i="117"/>
  <c r="A65" i="117"/>
  <c r="A66" i="117"/>
  <c r="A67" i="117"/>
  <c r="A68" i="117"/>
  <c r="A69" i="117"/>
  <c r="A9" i="116" l="1"/>
  <c r="A10" i="116"/>
  <c r="A11" i="116"/>
  <c r="A12" i="116"/>
  <c r="A13" i="116"/>
  <c r="A14" i="116"/>
  <c r="A15" i="116"/>
  <c r="A16" i="116"/>
  <c r="A17" i="116"/>
  <c r="A18" i="116"/>
  <c r="A19" i="116"/>
  <c r="A20" i="116"/>
  <c r="A21" i="116"/>
  <c r="A22" i="116"/>
  <c r="A23" i="116"/>
  <c r="A24" i="116"/>
  <c r="A25" i="116"/>
  <c r="A26" i="116"/>
  <c r="A27" i="116"/>
  <c r="A28" i="116"/>
  <c r="A29" i="116"/>
  <c r="A30" i="116"/>
  <c r="A31" i="116"/>
  <c r="A32" i="116"/>
  <c r="A33" i="116"/>
  <c r="A34" i="116"/>
  <c r="A35" i="116"/>
  <c r="A36" i="116"/>
  <c r="A37" i="116"/>
  <c r="A38" i="116"/>
  <c r="A39" i="116"/>
  <c r="A40" i="116"/>
  <c r="A41" i="116"/>
  <c r="A42" i="116"/>
  <c r="A43" i="116"/>
  <c r="A44" i="116"/>
  <c r="A45" i="116"/>
  <c r="A46" i="116"/>
  <c r="A47" i="116"/>
  <c r="A48" i="116"/>
  <c r="A49" i="116"/>
  <c r="A50" i="116"/>
  <c r="A51" i="116"/>
  <c r="A52" i="116"/>
  <c r="A53" i="116"/>
  <c r="A54" i="116"/>
  <c r="A55" i="116"/>
  <c r="A56" i="116"/>
  <c r="A57" i="116"/>
  <c r="A58" i="116"/>
  <c r="A59" i="116"/>
  <c r="A60" i="116"/>
  <c r="A61" i="116"/>
  <c r="A62" i="116"/>
  <c r="A63" i="116"/>
  <c r="A64" i="116"/>
  <c r="A65" i="116"/>
  <c r="D8" i="39" l="1"/>
  <c r="D7" i="39"/>
  <c r="D12" i="39"/>
  <c r="D11" i="39"/>
  <c r="D10" i="39"/>
  <c r="D9" i="39"/>
  <c r="A9" i="141"/>
  <c r="A10" i="141"/>
  <c r="A11" i="141"/>
  <c r="A12" i="141"/>
  <c r="A13" i="141"/>
  <c r="A14" i="141"/>
  <c r="A15" i="141"/>
  <c r="A16" i="141"/>
  <c r="A17" i="141"/>
  <c r="A18" i="141"/>
  <c r="A19" i="141"/>
  <c r="A20" i="141"/>
  <c r="A21" i="141"/>
  <c r="A22" i="141"/>
  <c r="A23" i="141"/>
  <c r="A24" i="141"/>
  <c r="A25" i="141"/>
  <c r="A26" i="141"/>
  <c r="A27" i="141"/>
  <c r="A28" i="141"/>
  <c r="A29" i="141"/>
  <c r="A30" i="141"/>
  <c r="A31" i="141"/>
  <c r="A32" i="141"/>
  <c r="A33" i="141"/>
  <c r="A34" i="141"/>
  <c r="A35" i="141"/>
  <c r="A36" i="141"/>
  <c r="A37" i="141"/>
  <c r="A38" i="141"/>
  <c r="A39" i="141"/>
  <c r="A40" i="141"/>
  <c r="A41" i="141"/>
  <c r="A42" i="141"/>
  <c r="A43" i="141"/>
  <c r="A44" i="141"/>
  <c r="A45" i="141"/>
  <c r="A46" i="141"/>
  <c r="A47" i="141"/>
  <c r="A48" i="141"/>
  <c r="A49" i="141"/>
  <c r="A50" i="141"/>
  <c r="A51" i="141"/>
  <c r="A52" i="141"/>
  <c r="A53" i="141"/>
  <c r="A54" i="141"/>
  <c r="A55" i="141"/>
  <c r="A56" i="141"/>
  <c r="A57" i="141"/>
  <c r="A58" i="141"/>
  <c r="A59" i="141"/>
  <c r="A8" i="116"/>
  <c r="A8" i="117"/>
  <c r="A8" i="118"/>
  <c r="A9" i="113"/>
  <c r="A8" i="136"/>
  <c r="A8" i="138"/>
  <c r="A7" i="126"/>
  <c r="A8" i="131"/>
  <c r="A7" i="119"/>
  <c r="A8" i="112"/>
  <c r="A8" i="139"/>
  <c r="A8" i="140"/>
  <c r="A8" i="141"/>
  <c r="A9" i="132"/>
  <c r="A10" i="132"/>
  <c r="A11" i="132"/>
  <c r="A12" i="132"/>
  <c r="A13" i="132"/>
  <c r="A14" i="132"/>
  <c r="A15" i="132"/>
  <c r="A16" i="132"/>
  <c r="A17" i="132"/>
  <c r="A18" i="132"/>
  <c r="A19" i="132"/>
  <c r="A20" i="132"/>
  <c r="A21" i="132"/>
  <c r="A22" i="132"/>
  <c r="A23" i="132"/>
  <c r="A24" i="132"/>
  <c r="A25" i="132"/>
  <c r="A26" i="132"/>
  <c r="A27" i="132"/>
  <c r="A28" i="132"/>
  <c r="A29" i="132"/>
  <c r="A30" i="132"/>
  <c r="A31" i="132"/>
  <c r="A32" i="132"/>
  <c r="A33" i="132"/>
  <c r="A34" i="132"/>
  <c r="A35" i="132"/>
  <c r="A36" i="132"/>
  <c r="A37" i="132"/>
  <c r="A38" i="132"/>
  <c r="A39" i="132"/>
  <c r="A40" i="132"/>
  <c r="A41" i="132"/>
  <c r="A42" i="132"/>
  <c r="A43" i="132"/>
  <c r="A44" i="132"/>
  <c r="A45" i="132"/>
  <c r="A46" i="132"/>
  <c r="A47" i="132"/>
  <c r="A48" i="132"/>
  <c r="A49" i="132"/>
  <c r="A50" i="132"/>
  <c r="A51" i="132"/>
  <c r="A52" i="132"/>
  <c r="A53" i="132"/>
  <c r="A54" i="132"/>
  <c r="A55" i="132"/>
  <c r="A56" i="132"/>
  <c r="A57" i="132"/>
  <c r="A58" i="132"/>
  <c r="A59" i="132"/>
  <c r="A60" i="132"/>
  <c r="A61" i="132"/>
  <c r="A62" i="132"/>
  <c r="A63" i="132"/>
  <c r="A64" i="132"/>
  <c r="A65" i="132"/>
  <c r="A8" i="132"/>
  <c r="A9" i="127"/>
  <c r="A10" i="127"/>
  <c r="A11" i="127"/>
  <c r="A12" i="127"/>
  <c r="A13" i="127"/>
  <c r="A14" i="127"/>
  <c r="A15" i="127"/>
  <c r="A16" i="127"/>
  <c r="A17" i="127"/>
  <c r="A18" i="127"/>
  <c r="A19" i="127"/>
  <c r="A20" i="127"/>
  <c r="A21" i="127"/>
  <c r="A22" i="127"/>
  <c r="A23" i="127"/>
  <c r="A24" i="127"/>
  <c r="A25" i="127"/>
  <c r="A26" i="127"/>
  <c r="A27" i="127"/>
  <c r="A28" i="127"/>
  <c r="A29" i="127"/>
  <c r="A30" i="127"/>
  <c r="A31" i="127"/>
  <c r="A32" i="127"/>
  <c r="A33" i="127"/>
  <c r="A34" i="127"/>
  <c r="A35" i="127"/>
  <c r="A36" i="127"/>
  <c r="A37" i="127"/>
  <c r="A38" i="127"/>
  <c r="A39" i="127"/>
  <c r="A40" i="127"/>
  <c r="A41" i="127"/>
  <c r="A42" i="127"/>
  <c r="A43" i="127"/>
  <c r="A44" i="127"/>
  <c r="A45" i="127"/>
  <c r="A46" i="127"/>
  <c r="A47" i="127"/>
  <c r="A48" i="127"/>
  <c r="A49" i="127"/>
  <c r="A50" i="127"/>
  <c r="A51" i="127"/>
  <c r="A52" i="127"/>
  <c r="A53" i="127"/>
  <c r="A54" i="127"/>
  <c r="A8" i="127"/>
  <c r="A8" i="111"/>
  <c r="A8" i="120"/>
  <c r="D13" i="39" l="1"/>
</calcChain>
</file>

<file path=xl/comments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0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Fälle ohne Angabe zur Arbeitszeit.
Einschließlich Fälle mit fehlender Information zur Staatsangehörigkeit.
Einschließlich Fälle ohne Angabe zur Wirtschaftsgliederung.
</t>
        </r>
      </text>
    </comment>
  </commentList>
</comments>
</file>

<file path=xl/comments1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2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3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4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15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16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17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</commentList>
</comments>
</file>

<file path=xl/comments18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2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3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4.xml><?xml version="1.0" encoding="utf-8"?>
<comments xmlns="http://schemas.openxmlformats.org/spreadsheetml/2006/main">
  <authors>
    <author>S. Beck</author>
    <author>Etzien, Angelika</author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</t>
        </r>
      </text>
    </comment>
    <comment ref="E4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mit fehlender Information zur Staatsangehörigkeit.</t>
        </r>
      </text>
    </comment>
    <comment ref="H4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mit fehlender Information zur Staatsangehörigkeit.</t>
        </r>
      </text>
    </comment>
    <comment ref="C9" authorId="2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25" authorId="2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1" authorId="2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6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
Techniker- oder gleichwertigem
Fachschulabschluss.</t>
        </r>
      </text>
    </comment>
    <comment ref="F3" authorId="0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7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8.xml><?xml version="1.0" encoding="utf-8"?>
<comments xmlns="http://schemas.openxmlformats.org/spreadsheetml/2006/main">
  <authors>
    <author>S. Beck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
Techniker- oder gleichwertigem
Fachschulabschluss.</t>
        </r>
      </text>
    </comment>
    <comment ref="F3" authorId="0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</commentList>
</comments>
</file>

<file path=xl/comments9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sharedStrings.xml><?xml version="1.0" encoding="utf-8"?>
<sst xmlns="http://schemas.openxmlformats.org/spreadsheetml/2006/main" count="1816" uniqueCount="425">
  <si>
    <t>Wirtschaftsgliederung nach WZ 2008</t>
  </si>
  <si>
    <t>Insgesamt</t>
  </si>
  <si>
    <t>Und zwar</t>
  </si>
  <si>
    <t>männlich</t>
  </si>
  <si>
    <t>weiblich</t>
  </si>
  <si>
    <t>Auszubildende</t>
  </si>
  <si>
    <t>A</t>
  </si>
  <si>
    <t>B-F</t>
  </si>
  <si>
    <t>B-E</t>
  </si>
  <si>
    <t>B</t>
  </si>
  <si>
    <t>C</t>
  </si>
  <si>
    <t xml:space="preserve">10-12 </t>
  </si>
  <si>
    <t>13-15</t>
  </si>
  <si>
    <t xml:space="preserve">16-18 </t>
  </si>
  <si>
    <t xml:space="preserve">22-23 </t>
  </si>
  <si>
    <t>24-25</t>
  </si>
  <si>
    <t xml:space="preserve">29-30 </t>
  </si>
  <si>
    <t xml:space="preserve">31-33 </t>
  </si>
  <si>
    <t>D</t>
  </si>
  <si>
    <t>E</t>
  </si>
  <si>
    <t>F</t>
  </si>
  <si>
    <t>41-42</t>
  </si>
  <si>
    <t>G-U</t>
  </si>
  <si>
    <t>G-I</t>
  </si>
  <si>
    <t>G</t>
  </si>
  <si>
    <t>H</t>
  </si>
  <si>
    <t>I</t>
  </si>
  <si>
    <t>J</t>
  </si>
  <si>
    <t xml:space="preserve">58-60 </t>
  </si>
  <si>
    <t>62-63</t>
  </si>
  <si>
    <t>K</t>
  </si>
  <si>
    <t>65-66</t>
  </si>
  <si>
    <t>L</t>
  </si>
  <si>
    <t>M</t>
  </si>
  <si>
    <t xml:space="preserve">69-71 </t>
  </si>
  <si>
    <t xml:space="preserve">73-75 </t>
  </si>
  <si>
    <t>N</t>
  </si>
  <si>
    <t>78.2, 78.3</t>
  </si>
  <si>
    <t>O-Q</t>
  </si>
  <si>
    <t>O</t>
  </si>
  <si>
    <t>P</t>
  </si>
  <si>
    <t>Q</t>
  </si>
  <si>
    <t xml:space="preserve">87-88 </t>
  </si>
  <si>
    <t>R-U</t>
  </si>
  <si>
    <t>R</t>
  </si>
  <si>
    <t>S</t>
  </si>
  <si>
    <t>T</t>
  </si>
  <si>
    <t>U</t>
  </si>
  <si>
    <t>______</t>
  </si>
  <si>
    <t>M-N</t>
  </si>
  <si>
    <t>A-U</t>
  </si>
  <si>
    <t>Davon im Alter von … bis unter … Jahren</t>
  </si>
  <si>
    <t>60 - 65</t>
  </si>
  <si>
    <t>65 und mehr</t>
  </si>
  <si>
    <t>Wirtschaftsgliederung nach WZ 2008
Altersgruppen
(von … bis unter … Jahren)</t>
  </si>
  <si>
    <t>Darunter</t>
  </si>
  <si>
    <t>Unter 20</t>
  </si>
  <si>
    <t xml:space="preserve">20 - 25 </t>
  </si>
  <si>
    <t>25 - 30</t>
  </si>
  <si>
    <t xml:space="preserve">30 - 35 </t>
  </si>
  <si>
    <t xml:space="preserve">35 - 40 </t>
  </si>
  <si>
    <t xml:space="preserve">40 - 45 </t>
  </si>
  <si>
    <t xml:space="preserve">45 - 50 </t>
  </si>
  <si>
    <t xml:space="preserve">50 - 55 </t>
  </si>
  <si>
    <t>55 - 60</t>
  </si>
  <si>
    <t>Rostock</t>
  </si>
  <si>
    <t>Schwerin</t>
  </si>
  <si>
    <t>Mecklenburg-Vorpommern</t>
  </si>
  <si>
    <t>Von der Meldung des Arbeitgebers zur Statistik</t>
  </si>
  <si>
    <t>Integriertes Meldeverfahren zur Sozialversicherung</t>
  </si>
  <si>
    <t>Betriebe</t>
  </si>
  <si>
    <t>Annahmestellen</t>
  </si>
  <si>
    <t>Deutsche Rentenversicherung
- Regionalträger -</t>
  </si>
  <si>
    <t>Deutsche Rentenversicherung
 - Bund -</t>
  </si>
  <si>
    <t>Deutsche Rentenversicherung
- Knappschaft-Bahn-See -</t>
  </si>
  <si>
    <t>nach § 282a SGB III</t>
  </si>
  <si>
    <t>- Untersuchungen des Instituts für 
   Arbeitsmarkt- und Berufsforschung 
   der Bundesagentur für Arbeit (IAB)</t>
  </si>
  <si>
    <t>Statistische Nutzung der Versichertenkonten</t>
  </si>
  <si>
    <t>darunter</t>
  </si>
  <si>
    <t>Seite</t>
  </si>
  <si>
    <t>Grafiken</t>
  </si>
  <si>
    <t>Stralsund</t>
  </si>
  <si>
    <t>Wismar</t>
  </si>
  <si>
    <t>Lfd.
Nr.</t>
  </si>
  <si>
    <t>Tabelle 1</t>
  </si>
  <si>
    <t>Tabelle 2</t>
  </si>
  <si>
    <t>Lfd. 
Nr.</t>
  </si>
  <si>
    <t>Tabelle 3</t>
  </si>
  <si>
    <t>Nr. der 
Klassi-
fikation</t>
  </si>
  <si>
    <t>Teilzeit-
beschäf-
tigte</t>
  </si>
  <si>
    <t>Auszu-
bildende</t>
  </si>
  <si>
    <t>Klassifikation der Berufe
(Ausgabe 2010)</t>
  </si>
  <si>
    <t>Tabelle 9</t>
  </si>
  <si>
    <t>Teilzeitbe-
schäftigte</t>
  </si>
  <si>
    <t>Tabelle 10</t>
  </si>
  <si>
    <t>deutsche 
Beschäftigte</t>
  </si>
  <si>
    <t>Vollzeitbe-
schäftigte</t>
  </si>
  <si>
    <t>41</t>
  </si>
  <si>
    <t>51</t>
  </si>
  <si>
    <t>61</t>
  </si>
  <si>
    <t>71</t>
  </si>
  <si>
    <t>91</t>
  </si>
  <si>
    <t>42</t>
  </si>
  <si>
    <t>52</t>
  </si>
  <si>
    <t>62</t>
  </si>
  <si>
    <t>72</t>
  </si>
  <si>
    <t>82</t>
  </si>
  <si>
    <t>92</t>
  </si>
  <si>
    <t>43</t>
  </si>
  <si>
    <t>53</t>
  </si>
  <si>
    <t>63</t>
  </si>
  <si>
    <t>73</t>
  </si>
  <si>
    <t>83</t>
  </si>
  <si>
    <t>93</t>
  </si>
  <si>
    <t>54</t>
  </si>
  <si>
    <t>84</t>
  </si>
  <si>
    <t>94</t>
  </si>
  <si>
    <t>Landkreis 
Rostock</t>
  </si>
  <si>
    <t>Tabelle 11</t>
  </si>
  <si>
    <t>Jahr</t>
  </si>
  <si>
    <t>Land- und 
Forst-
wirtschaft, 
Fischerei 
(A)</t>
  </si>
  <si>
    <t>Handel, 
Verkehr,
Gast-
gewerbe
(G-I)</t>
  </si>
  <si>
    <t>Tabelle 12</t>
  </si>
  <si>
    <t>Tabelle 13</t>
  </si>
  <si>
    <t xml:space="preserve">1)  </t>
  </si>
  <si>
    <t xml:space="preserve">2)  </t>
  </si>
  <si>
    <t xml:space="preserve">4)  </t>
  </si>
  <si>
    <t xml:space="preserve">5)  </t>
  </si>
  <si>
    <t xml:space="preserve">6)  </t>
  </si>
  <si>
    <t>Tabelle 5</t>
  </si>
  <si>
    <t>Tabelle 7</t>
  </si>
  <si>
    <t>-</t>
  </si>
  <si>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</si>
  <si>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</si>
  <si>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</si>
  <si>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</si>
  <si>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</si>
  <si>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</si>
  <si>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</si>
  <si>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</si>
  <si>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</si>
  <si>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</si>
  <si>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</si>
  <si>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</si>
  <si>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</si>
  <si>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</si>
  <si>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Abweichungen in den Summen erklären sich aus dem Auf- und Abrunden der Einzelwerte.</t>
  </si>
  <si>
    <t>Erwerbstätigkeit</t>
  </si>
  <si>
    <t>A VI - vj</t>
  </si>
  <si>
    <t>Sozialversicherungspflichtig Beschäftigte</t>
  </si>
  <si>
    <t>in Mecklenburg-Vorpommern</t>
  </si>
  <si>
    <t>ins-
gesamt</t>
  </si>
  <si>
    <t>männ-
lich</t>
  </si>
  <si>
    <t>weib-
lich</t>
  </si>
  <si>
    <t xml:space="preserve">   Produzierendes Gewerbe ohne Baugewerbe</t>
  </si>
  <si>
    <t xml:space="preserve">      Verarbeitendes Gewerbe</t>
  </si>
  <si>
    <t xml:space="preserve">   Handel, Verkehr und Gastgewerbe</t>
  </si>
  <si>
    <t>weibl.</t>
  </si>
  <si>
    <t>Ge-
schl.</t>
  </si>
  <si>
    <t>65
und 
mehr</t>
  </si>
  <si>
    <t>insg.</t>
  </si>
  <si>
    <t xml:space="preserve">Teilzeitbe-
schäftigte </t>
  </si>
  <si>
    <t>Männlich</t>
  </si>
  <si>
    <t>Weiblich</t>
  </si>
  <si>
    <t>Neubran-
denburg</t>
  </si>
  <si>
    <t>Vor-
pommern-
Rügen</t>
  </si>
  <si>
    <t>Nordwest-
mecklen-
burg</t>
  </si>
  <si>
    <t>Ludwigs-
lust-
Parchim</t>
  </si>
  <si>
    <t>unter
20</t>
  </si>
  <si>
    <t xml:space="preserve">   Baugewerbe</t>
  </si>
  <si>
    <t xml:space="preserve">   Information und Kommunikation</t>
  </si>
  <si>
    <t xml:space="preserve">   Grundstücks- und Wohnungswesen</t>
  </si>
  <si>
    <t>Grafik 1</t>
  </si>
  <si>
    <t>Grafik 2</t>
  </si>
  <si>
    <t>20 - 30</t>
  </si>
  <si>
    <t>30 - 40</t>
  </si>
  <si>
    <t>40 - 50</t>
  </si>
  <si>
    <t>50 - 60</t>
  </si>
  <si>
    <t>Veränderungen zum Vorjahresquartal in Prozent</t>
  </si>
  <si>
    <t>Tabelle 4</t>
  </si>
  <si>
    <t>Tabelle 6</t>
  </si>
  <si>
    <t>Tabelle 8</t>
  </si>
  <si>
    <t xml:space="preserve">3)  </t>
  </si>
  <si>
    <t>Tabelle 14</t>
  </si>
  <si>
    <t>Tabelle 16</t>
  </si>
  <si>
    <t>Tabelle 18</t>
  </si>
  <si>
    <t>Geschlecht</t>
  </si>
  <si>
    <t>insgesamt</t>
  </si>
  <si>
    <t>Vollzeitbeschäftigte</t>
  </si>
  <si>
    <t>Teilzeitbeschäftigte</t>
  </si>
  <si>
    <t>Insge-
samt</t>
  </si>
  <si>
    <t>ohne 
berufliche
Ausbildung</t>
  </si>
  <si>
    <t>Tabelle 15</t>
  </si>
  <si>
    <t>Tabelle 17</t>
  </si>
  <si>
    <t>unbekannte 
berufliche 
Ausbildung</t>
  </si>
  <si>
    <t>Bundesagentur für Arbeit (BA)
Prüfung der Daten / Führung der
Versichertendatei (nebst Hilfsdateien)</t>
  </si>
  <si>
    <t>Auszählung der Versichertenkonten für statistische Zwecke und
Speicherung im Data-Warehouse der Bundesagentur für Arbeit</t>
  </si>
  <si>
    <t>- Zwecke der Arbeitsmarktbeobachtung
   (u. a. für Bezirke der Arbeitsagenturen)</t>
  </si>
  <si>
    <t xml:space="preserve"> - nach ca. 7,5 Monaten: sozialversicherungs-
    pflichtig beschäftigte Personen zum
    Quartalsende</t>
  </si>
  <si>
    <t>Quelle: Statistisches Bundesamt</t>
  </si>
  <si>
    <t>Davon</t>
  </si>
  <si>
    <t>Aus-
länder</t>
  </si>
  <si>
    <t>Ausländer</t>
  </si>
  <si>
    <t>Wirtschaftsgliederung nach WZ 2008
(H. v. = Herstellung von)</t>
  </si>
  <si>
    <t xml:space="preserve">   Finanz- und Versicherungsdienstleistungen</t>
  </si>
  <si>
    <t xml:space="preserve">   öffentliche Verwaltung, Verteidigung, Sozialversicherung; 
      Erziehung und Unterricht; Gesundheits- und Sozialwesen</t>
  </si>
  <si>
    <t>Mecklen-
burgische 
Seen-
platte</t>
  </si>
  <si>
    <t>Vor-
pommern-
Greifs-
wald</t>
  </si>
  <si>
    <t>Greifs-
wald</t>
  </si>
  <si>
    <t>Unter-
nehmens-
dienst-
leistungen
(J-N)</t>
  </si>
  <si>
    <t>Öffentliche 
und private 
Dienst-
leistungen
(O-U)</t>
  </si>
  <si>
    <t>Produ-
zierendes 
Gewerbe
(B-F)</t>
  </si>
  <si>
    <t xml:space="preserve">   freiberufliche, wissenschaftliche, technische Dienstleistungen;
      sonstige wirtschaftliche Dienstleistungen</t>
  </si>
  <si>
    <t xml:space="preserve">   Kunst, Unterhaltung und Erholung; sonstige Dienstleistungen;
      private Haushalte; exterritoriale Organisationen</t>
  </si>
  <si>
    <t>Insgesamt nach Wirtschaftsbereichen der WZ 2008</t>
  </si>
  <si>
    <t>Kennziffer: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</si>
  <si>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</si>
  <si>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</si>
  <si>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</si>
  <si>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Berichtigte Zahl</t>
  </si>
  <si>
    <t>Keine Angabe, da Zahlenwert nicht ausreichend genau oder nicht repräsentativ</t>
  </si>
  <si>
    <t>Deutsche Beschäftigte</t>
  </si>
  <si>
    <t xml:space="preserve">   Rostock</t>
  </si>
  <si>
    <t xml:space="preserve">   Schwerin</t>
  </si>
  <si>
    <t xml:space="preserve">   Mecklenburgische Seenplatte</t>
  </si>
  <si>
    <t xml:space="preserve">      darunter Neubrandenburg</t>
  </si>
  <si>
    <t xml:space="preserve">   Landkreis Rostock</t>
  </si>
  <si>
    <t xml:space="preserve">   Vorpommern-Rügen</t>
  </si>
  <si>
    <t xml:space="preserve">      darunter Stralsund</t>
  </si>
  <si>
    <t xml:space="preserve">   Nordwestmecklenburg</t>
  </si>
  <si>
    <t xml:space="preserve">      darunter Wismar</t>
  </si>
  <si>
    <t xml:space="preserve">   Vorpommern-Greifswald</t>
  </si>
  <si>
    <t xml:space="preserve">      darunter Greifswald</t>
  </si>
  <si>
    <t xml:space="preserve">   Ludwigslust-Parchim</t>
  </si>
  <si>
    <t xml:space="preserve">Weiblich </t>
  </si>
  <si>
    <t>Sozialversicherungspflichtig Beschäftigte mit Arbeitsort in Mecklenburg-Vorpommern im Zeitvergleich
nach Geschlecht, Teilzeitbeschäftigten sowie Ausländern, Auszubildenden 
und Wirtschaftsbereichen</t>
  </si>
  <si>
    <t xml:space="preserve">   Land- und Forstwirtschaft, Fischerei</t>
  </si>
  <si>
    <t xml:space="preserve">   Freiberufliche, wissenschaftliche, technische Dienstleistungen;
      sonstige wirtschaftliche Dienstleistungen</t>
  </si>
  <si>
    <t xml:space="preserve">   Öffentliche Verwaltung, Verteidigung, Sozialversicherung; 
      Erziehung und Unterricht; Gesundheits- und Sozialwesen</t>
  </si>
  <si>
    <t xml:space="preserve">   Produzierendes Gewerbe</t>
  </si>
  <si>
    <t xml:space="preserve">      Produzierendes Gewerbe ohne Baugewerbe</t>
  </si>
  <si>
    <t xml:space="preserve">         Verarbeitendes Gewerbe</t>
  </si>
  <si>
    <t xml:space="preserve">      Baugewerbe</t>
  </si>
  <si>
    <t xml:space="preserve">   Dienstleistungsbereiche</t>
  </si>
  <si>
    <t xml:space="preserve">      Handel, Verkehr und Gastgewerbe</t>
  </si>
  <si>
    <t xml:space="preserve">      Information und Kommunikation</t>
  </si>
  <si>
    <t xml:space="preserve">      Finanz- und Versicherungsdienstleistungen</t>
  </si>
  <si>
    <t xml:space="preserve">      Grundstücks- und Wohnungswesen</t>
  </si>
  <si>
    <t xml:space="preserve">      öffentliche Verwaltung, Verteidigung, Sozialversicherung; 
         Erziehung und Unterricht; Gesundheits- und Sozialwesen</t>
  </si>
  <si>
    <t xml:space="preserve">      Öffentliche Verwaltung, Verteidigung, Sozialversicherung; 
         Erziehung und Unterricht; Gesundheits- und Sozialwesen</t>
  </si>
  <si>
    <t xml:space="preserve">      Freiberufliche, wissenschaftliche, technische Dienstleistun-
         gen; sonstige wirtschaftliche Dienstleistungen</t>
  </si>
  <si>
    <t xml:space="preserve">      freiberufliche, wissenschaftliche, technische Dienstleistun-
         gen; sonstige wirtschaftliche Dienstleistungen</t>
  </si>
  <si>
    <t xml:space="preserve">      freiberufliche, wissenschaftliche, technische Dienst-</t>
  </si>
  <si>
    <t xml:space="preserve">         leistungen; sonstige wirtschaftl. Dienstleistungen</t>
  </si>
  <si>
    <t xml:space="preserve">      öffentliche Verwaltung; Verteidigung, Sozialver-</t>
  </si>
  <si>
    <t xml:space="preserve">         sicherung; Erziehung und Unterricht; Gesund-</t>
  </si>
  <si>
    <t xml:space="preserve">         heits- und Sozialwesen</t>
  </si>
  <si>
    <t xml:space="preserve">      Kunst, Unterhaltung und Erholung; sonstige Dienst-</t>
  </si>
  <si>
    <t xml:space="preserve">         leistungen; private Haushalte; exterritoriale</t>
  </si>
  <si>
    <t xml:space="preserve">         Organisationen</t>
  </si>
  <si>
    <t xml:space="preserve">         Bergbau und Gewinnung von Steinen und Erden</t>
  </si>
  <si>
    <t xml:space="preserve">            H. v. Nahrungs- und Genussmitteln, Getränken und 
               Tabakerzeugnissen</t>
  </si>
  <si>
    <t xml:space="preserve">            H. v. Textilien, Bekleidung, Leder, Lederwaren und Schuhen</t>
  </si>
  <si>
    <t xml:space="preserve">            H. v. Holz-, Flecht-, Korb- und Korkwaren - ohne Möbel; 
               Papier, Pappe und Druckerzeugnissen</t>
  </si>
  <si>
    <t xml:space="preserve">            Kokerei und Mineralölverarbeitung</t>
  </si>
  <si>
    <t xml:space="preserve">            H. v. chemischen Erzeugnissen</t>
  </si>
  <si>
    <t xml:space="preserve">            H. v. pharmazeutischen Erzeugnissen</t>
  </si>
  <si>
    <t xml:space="preserve">            H. v. Gummi- und Kunststoffwaren, Glas und Glaswaren,
               Keramik, Verarbeitung von Steinen und Erden</t>
  </si>
  <si>
    <t xml:space="preserve">            Metallerzeugung und -bearbeitung, H. v. Metallerzeugnissen</t>
  </si>
  <si>
    <t xml:space="preserve">            H. v. DV-Geräten, elektronischen u. optischen Erzeugnissen</t>
  </si>
  <si>
    <t xml:space="preserve">            H. v. elektrischen Ausrüstungen</t>
  </si>
  <si>
    <t xml:space="preserve">            Maschinenbau</t>
  </si>
  <si>
    <t xml:space="preserve">            Fahrzeugbau</t>
  </si>
  <si>
    <t xml:space="preserve">            H. v. Möbeln und sonstigen Waren, Reparatur und Installa-
               tion von Maschinen und Ausrüstungen</t>
  </si>
  <si>
    <t xml:space="preserve">         Energieversorgung</t>
  </si>
  <si>
    <t xml:space="preserve">         Wasserversorgung; Abwasser- und Abfallentsorgung, 
            Beseitigung von Umweltverschmutzungen</t>
  </si>
  <si>
    <t xml:space="preserve">         Hoch- und Tiefbau</t>
  </si>
  <si>
    <t xml:space="preserve">         vorbereitende Baustellenarbeiten, Bauinstallation und
            sonstiges Ausbaugewerbe</t>
  </si>
  <si>
    <t xml:space="preserve">         Handel; Instandhaltung und Reparatur von Kfz</t>
  </si>
  <si>
    <t xml:space="preserve">            Handel mit Kfz; Instandhaltung und Reparatur von Kfz </t>
  </si>
  <si>
    <t xml:space="preserve">            Großhandel (ohne Handel mit Kfz)</t>
  </si>
  <si>
    <t xml:space="preserve">            Einzelhandel (ohne Handel mit Kfz)</t>
  </si>
  <si>
    <t xml:space="preserve">         Verkehr und Lagerei</t>
  </si>
  <si>
    <t xml:space="preserve">         Gastgewerbe</t>
  </si>
  <si>
    <t xml:space="preserve">         Verlagswesen, audiovisuelle Medien und Rundfunk</t>
  </si>
  <si>
    <t xml:space="preserve">         Telekommunikation</t>
  </si>
  <si>
    <t xml:space="preserve">         Informationstechnologie und Informationsdienstleistungen</t>
  </si>
  <si>
    <t xml:space="preserve">         Finanzdienstleistungen</t>
  </si>
  <si>
    <t xml:space="preserve">      freiberufliche, wissenschaftliche, technische Dienstleistungen; 
         sonstige wirtschaftliche Dienstleistungen</t>
  </si>
  <si>
    <t xml:space="preserve">         freiberufliche, wissenschaftl. und technische Dienstleistungen</t>
  </si>
  <si>
    <t xml:space="preserve">            freiberufliche und technische Dienstleistungen</t>
  </si>
  <si>
    <t xml:space="preserve">            Forschung und Entwicklung</t>
  </si>
  <si>
    <t xml:space="preserve">            sonstige freiberufl., wissenschaftl. u. technische Tätigkeiten</t>
  </si>
  <si>
    <t xml:space="preserve">         sonstige wirtschaftliche Dienstleistungen</t>
  </si>
  <si>
    <t xml:space="preserve">            darunter Überlassung von Arbeitskräften</t>
  </si>
  <si>
    <t xml:space="preserve">         öffentliche Verwaltung, Verteidigung; Sozialversicherung</t>
  </si>
  <si>
    <t xml:space="preserve">         Erziehung und Unterricht</t>
  </si>
  <si>
    <t xml:space="preserve">         Gesundheits- und Sozialwesen</t>
  </si>
  <si>
    <t xml:space="preserve">            Gesundheitswesen</t>
  </si>
  <si>
    <t xml:space="preserve">            Heime und Sozialwesen</t>
  </si>
  <si>
    <t xml:space="preserve">      Kunst, Unterhaltung und Erholung; sonstige Dienstleistungen; 
         private Haushalte; exterritoriale Organisationen</t>
  </si>
  <si>
    <t xml:space="preserve">        Kunst, Unterhaltung und Erholung</t>
  </si>
  <si>
    <t xml:space="preserve">         sonstige Dienstleistungen</t>
  </si>
  <si>
    <t xml:space="preserve">         private Haushalte mit Hauspersonal; Dienstleistungen und
            H. v. Waren durch private Haushalte für den Eigenbedarf</t>
  </si>
  <si>
    <t xml:space="preserve">         Versicherungen, Rückvers. u. Pensionskassen (o. Sozial-
            vers.); mit Finanz- u. Versicherungsdienstl. verb. Tätigkeiten</t>
  </si>
  <si>
    <t xml:space="preserve">      freiberufliche, wissenschaftliche, technische Dienst-
         leistungen; sonstige wirtschaftliche Dienstleistungen</t>
  </si>
  <si>
    <t xml:space="preserve">      Kunst, Unterhaltung und Erholung; sonstige Dienstleis-
         tungen; private Haushalte; exterritoriale Organisationen</t>
  </si>
  <si>
    <t xml:space="preserve">         exterritoriale Organisationen und Körperschaften</t>
  </si>
  <si>
    <t>Telefon: 0385 588-0, Telefax: 0385 588-56973, www.statistik-mv.de, statistik.post@statistik-mv.de</t>
  </si>
  <si>
    <t>Grafikdaten für nebenstehende Grafik</t>
  </si>
  <si>
    <t>Land- und Forstwirtschaft, Fischerei (A)</t>
  </si>
  <si>
    <t>Baugewerbe (F)</t>
  </si>
  <si>
    <t>Produzierendes Gewerbe (B-E)</t>
  </si>
  <si>
    <t>Handel, Verkehr, Gastgewerbe (G-I)</t>
  </si>
  <si>
    <t>Unternehmensdienstleistungen (J-N)</t>
  </si>
  <si>
    <t>Öffentliche und private Dienstleistungen (O-U)</t>
  </si>
  <si>
    <r>
      <t xml:space="preserve">Insgesamt </t>
    </r>
    <r>
      <rPr>
        <b/>
        <sz val="6"/>
        <rFont val="Calibri"/>
        <family val="2"/>
        <scheme val="minor"/>
      </rPr>
      <t>3)</t>
    </r>
  </si>
  <si>
    <r>
      <t xml:space="preserve">anerkannter
Berufs-
abschluss </t>
    </r>
    <r>
      <rPr>
        <sz val="6"/>
        <rFont val="Calibri"/>
        <family val="2"/>
        <scheme val="minor"/>
      </rPr>
      <t>4)</t>
    </r>
  </si>
  <si>
    <r>
      <t xml:space="preserve">akade-
mischer 
Abschluss </t>
    </r>
    <r>
      <rPr>
        <sz val="6"/>
        <rFont val="Calibri"/>
        <family val="2"/>
        <scheme val="minor"/>
      </rPr>
      <t>5)</t>
    </r>
  </si>
  <si>
    <r>
      <t xml:space="preserve">Insgesamt </t>
    </r>
    <r>
      <rPr>
        <sz val="6"/>
        <color indexed="8"/>
        <rFont val="Calibri"/>
        <family val="2"/>
        <scheme val="minor"/>
      </rPr>
      <t>1) 2)</t>
    </r>
  </si>
  <si>
    <r>
      <t xml:space="preserve">Insgesamt </t>
    </r>
    <r>
      <rPr>
        <b/>
        <sz val="6"/>
        <rFont val="Calibri"/>
        <family val="2"/>
        <scheme val="minor"/>
      </rPr>
      <t>6)</t>
    </r>
  </si>
  <si>
    <r>
      <t xml:space="preserve">Insge-
samt </t>
    </r>
    <r>
      <rPr>
        <sz val="6"/>
        <color indexed="8"/>
        <rFont val="Calibri"/>
        <family val="2"/>
        <scheme val="minor"/>
      </rPr>
      <t>1) 2)</t>
    </r>
  </si>
  <si>
    <r>
      <t xml:space="preserve">anerkannter 
Berufs-
abschluss </t>
    </r>
    <r>
      <rPr>
        <sz val="6"/>
        <rFont val="Calibri"/>
        <family val="2"/>
        <scheme val="minor"/>
      </rPr>
      <t>4)</t>
    </r>
  </si>
  <si>
    <r>
      <t xml:space="preserve">Insge-
samt </t>
    </r>
    <r>
      <rPr>
        <sz val="6"/>
        <color indexed="8"/>
        <rFont val="Calibri"/>
        <family val="2"/>
        <scheme val="minor"/>
      </rPr>
      <t>1) 2) 3)</t>
    </r>
  </si>
  <si>
    <r>
      <t xml:space="preserve">Ins-
gesamt </t>
    </r>
    <r>
      <rPr>
        <sz val="6"/>
        <rFont val="Calibri"/>
        <family val="2"/>
        <scheme val="minor"/>
      </rPr>
      <t>1)</t>
    </r>
  </si>
  <si>
    <r>
      <t xml:space="preserve">ins-
gesamt </t>
    </r>
    <r>
      <rPr>
        <sz val="6"/>
        <rFont val="Calibri"/>
        <family val="2"/>
        <scheme val="minor"/>
      </rPr>
      <t>2)</t>
    </r>
  </si>
  <si>
    <r>
      <rPr>
        <b/>
        <sz val="8"/>
        <rFont val="Calibri"/>
        <family val="2"/>
        <scheme val="minor"/>
      </rPr>
      <t>Datenbereitstellung auf BA-Datenbank</t>
    </r>
    <r>
      <rPr>
        <sz val="8"/>
        <rFont val="Calibri"/>
        <family val="2"/>
        <scheme val="minor"/>
      </rPr>
      <t xml:space="preserve">
Online-Zugriff der statistischen Ämter</t>
    </r>
  </si>
  <si>
    <r>
      <t xml:space="preserve">- </t>
    </r>
    <r>
      <rPr>
        <b/>
        <sz val="8"/>
        <rFont val="Calibri"/>
        <family val="2"/>
        <scheme val="minor"/>
      </rPr>
      <t>Veröffentlichung</t>
    </r>
    <r>
      <rPr>
        <sz val="8"/>
        <rFont val="Calibri"/>
        <family val="2"/>
        <scheme val="minor"/>
      </rPr>
      <t xml:space="preserve"> der Beschäftigtenstatistik
   für allgemeine Zwecke der Länder, 
   insbesondere in tiefer </t>
    </r>
    <r>
      <rPr>
        <b/>
        <sz val="8"/>
        <rFont val="Calibri"/>
        <family val="2"/>
        <scheme val="minor"/>
      </rPr>
      <t>regionaler</t>
    </r>
    <r>
      <rPr>
        <sz val="8"/>
        <rFont val="Calibri"/>
        <family val="2"/>
        <scheme val="minor"/>
      </rPr>
      <t xml:space="preserve"> Gliederung</t>
    </r>
  </si>
  <si>
    <r>
      <t xml:space="preserve">Land
Kreisfreie Stadt
Landkreis
</t>
    </r>
    <r>
      <rPr>
        <i/>
        <sz val="7.5"/>
        <color indexed="8"/>
        <rFont val="Calibri"/>
        <family val="2"/>
        <scheme val="minor"/>
      </rPr>
      <t>Große kreisangehörige Stadt</t>
    </r>
  </si>
  <si>
    <r>
      <rPr>
        <sz val="7.5"/>
        <color indexed="8"/>
        <rFont val="Calibri"/>
        <family val="2"/>
        <scheme val="minor"/>
      </rPr>
      <t xml:space="preserve">Insge-
samt </t>
    </r>
    <r>
      <rPr>
        <sz val="6"/>
        <color indexed="8"/>
        <rFont val="Calibri"/>
        <family val="2"/>
        <scheme val="minor"/>
      </rPr>
      <t>1) 2)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</si>
  <si>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</si>
  <si>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Land-, Tier- und Forstwirtschaftsberufe</t>
  </si>
  <si>
    <t xml:space="preserve">   Gartenbauberufe und Floristik</t>
  </si>
  <si>
    <t xml:space="preserve">   Papier- und Druckberufe, technische Mediengestaltung</t>
  </si>
  <si>
    <t xml:space="preserve">   Metallerzeugung und -bearbeitung, Metallbauberufe</t>
  </si>
  <si>
    <t xml:space="preserve">   Maschinen- und Fahrzeugtechnikberufe</t>
  </si>
  <si>
    <t xml:space="preserve">   Mechatronik-, Energie- und Elektroberufe</t>
  </si>
  <si>
    <t xml:space="preserve">   Textil- und Lederberufe</t>
  </si>
  <si>
    <t xml:space="preserve">   Lebensmittelherstellung und -verarbeitung</t>
  </si>
  <si>
    <t xml:space="preserve">   Bauplanungs-, Architektur- und Vermessungsberufe</t>
  </si>
  <si>
    <t xml:space="preserve">   Hoch- und Tiefbauberufe</t>
  </si>
  <si>
    <t xml:space="preserve">   (Innen-) Ausbauberufe</t>
  </si>
  <si>
    <t xml:space="preserve">   Gebäude- und versorgungstechnische Berufe</t>
  </si>
  <si>
    <t xml:space="preserve">   Mathematik-, Biologie-, Chemie- und Physikberufe</t>
  </si>
  <si>
    <t xml:space="preserve">   Geologie-, Geografie- und Umweltschutzberufe</t>
  </si>
  <si>
    <t xml:space="preserve">   Verkehrs- und Logistikberufe (außer Fahrzeugführung)</t>
  </si>
  <si>
    <t xml:space="preserve">   Führer von Fahrzeug- und Transportgeräten</t>
  </si>
  <si>
    <t xml:space="preserve">   Schutz-, Sicherheits- und Überwachungsberufe</t>
  </si>
  <si>
    <t xml:space="preserve">   Reinigungsberufe</t>
  </si>
  <si>
    <t xml:space="preserve">   Einkaufs-, Vertriebs- und Handelsberufe</t>
  </si>
  <si>
    <t xml:space="preserve">   Verkaufsberufe</t>
  </si>
  <si>
    <t xml:space="preserve">   Tourismus-, Hotel- und Gaststättenberufe</t>
  </si>
  <si>
    <t xml:space="preserve">   Berufe in Unternehmensführung und -organisation</t>
  </si>
  <si>
    <t xml:space="preserve">   Berufe in Recht und Verwaltung</t>
  </si>
  <si>
    <t xml:space="preserve">   medizinische Gesundheitsberufe</t>
  </si>
  <si>
    <t xml:space="preserve">   Erziehung, soziale und hauswirtschaftliche Berufe, Theologie</t>
  </si>
  <si>
    <t xml:space="preserve">   lehrende und ausbildende Berufe</t>
  </si>
  <si>
    <t xml:space="preserve">   darstellende und unterhaltende Berufe</t>
  </si>
  <si>
    <t>Nr.der
Klassi-
fikation</t>
  </si>
  <si>
    <t>Nr. der
Klassi-
fikation</t>
  </si>
  <si>
    <t xml:space="preserve">Vorbemerkungen  </t>
  </si>
  <si>
    <t xml:space="preserve">   Rohstoffgewinnung und -aufbereitung, Glas- und Keramikher-
      stellung und -verarbeitung</t>
  </si>
  <si>
    <t xml:space="preserve">   Kunststoffherstellung und -verarbeitung, Holzbe- und -verar-
      beitung</t>
  </si>
  <si>
    <t xml:space="preserve">   technische Forschungs-, Entwicklungs-, Konstruktions- und Produk-
      tionssteuerungsberufe</t>
  </si>
  <si>
    <t xml:space="preserve">   Informatik-, Informations- und Kommunikationstechnologieberufe</t>
  </si>
  <si>
    <t xml:space="preserve">   Berufe in Finanzdienstleistungen, Rechnungswesen und Steuer-
      beratung</t>
  </si>
  <si>
    <t xml:space="preserve">   nichtmedizinische Gesundheits-, Körperpflege- und Wellness-
      berufe, Medizintechnik</t>
  </si>
  <si>
    <t xml:space="preserve">   sprach-, literatur-, geistes-, gesellschafts- und wirtschaftswissen-
      schaftliche Berufe</t>
  </si>
  <si>
    <t xml:space="preserve">   Werbung, Marketing, kaufmännische und redaktionelle Medien-
      berufe</t>
  </si>
  <si>
    <t xml:space="preserve">   Produktdesign und kunsthandwerkliche Berufe, bildende Kunst,
      Musikinstrumentenbau</t>
  </si>
  <si>
    <t>Auswertung/Veröffentlichung
der Bundesagentur für Arbeit für</t>
  </si>
  <si>
    <t>Statistische Ämter des Bundes und der Länder</t>
  </si>
  <si>
    <r>
      <t xml:space="preserve">- Einbindung der Beschäftigtenstatistik in das
  </t>
    </r>
    <r>
      <rPr>
        <b/>
        <sz val="8"/>
        <rFont val="Calibri"/>
        <family val="2"/>
        <scheme val="minor"/>
      </rPr>
      <t xml:space="preserve"> regionale erwerbstatistische Gesamtbild/
   weiterführende Rechensysteme</t>
    </r>
  </si>
  <si>
    <r>
      <t>- Durchführung</t>
    </r>
    <r>
      <rPr>
        <b/>
        <sz val="8"/>
        <rFont val="Calibri"/>
        <family val="2"/>
        <scheme val="minor"/>
      </rPr>
      <t xml:space="preserve"> vergleichender 
   Untersuchungen</t>
    </r>
  </si>
  <si>
    <t xml:space="preserve">Inhaltsverzeichnis  </t>
  </si>
  <si>
    <t xml:space="preserve">Von der Meldung des Arbeitgebers zur Statistik  </t>
  </si>
  <si>
    <t xml:space="preserve">Fußnotenerläuterungen  </t>
  </si>
  <si>
    <t xml:space="preserve">Einschließlich Fälle ohne Angabe zur Arbeitszeit.  </t>
  </si>
  <si>
    <t xml:space="preserve">Einschließlich Fälle mit fehlender Information zur Staatsangehörigkeit.  </t>
  </si>
  <si>
    <t xml:space="preserve">Einschließlich Fälle ohne Angabe zur Wirtschaftsgliederung.  </t>
  </si>
  <si>
    <t xml:space="preserve">Bachelor, Diplom, Magister, Master, Staatsexamen oder Promotion.  </t>
  </si>
  <si>
    <t xml:space="preserve">Einschließlich Fälle ohne Angabe zur beruflichen Gliederung bzw. sonstige Fälle.    </t>
  </si>
  <si>
    <t xml:space="preserve">Umfasst Personen mit anerkannter Berufsausbildung sowie Meister-/Techniker- oder gleichwertigem Fachschulabschluss.  </t>
  </si>
  <si>
    <t>30.06.2024</t>
  </si>
  <si>
    <t>A653 2024 42</t>
  </si>
  <si>
    <t>Zuständige Fachbereichsleitung: Martin Axnick, Telefon: 0385 588-56420</t>
  </si>
  <si>
    <t>©  Statistisches Amt Mecklenburg-Vorpommern, Schwerin, 2025</t>
  </si>
  <si>
    <t xml:space="preserve">Sozialversicherungspflichtig Beschäftigte mit Arbeitsort in den kreisfreien Städten und Landkreisen 
   Mecklenburg-Vorpommerns am 30. Juni 2024 nach Voll- und Teilzeitbeschäftigten  </t>
  </si>
  <si>
    <t xml:space="preserve">Sozialversicherungspflichtig Beschäftigte mit Arbeitsort in Mecklenburg-Vorpommern am 30. Juni 2024 
   nach Wirtschaftsabschnitten und -unterabschnitten, Geschlecht, Teilzeitbeschäftigten, 
   Ausländern und Auszubildenden  </t>
  </si>
  <si>
    <t xml:space="preserve">Sozialversicherungspflichtig Beschäftigte mit Arbeitsort in Mecklenburg-Vorpommern am 30. Juni 2024 
   nach Wirtschaftsabschnitten, Geschlecht, deutschen Beschäftigten und Altersgruppen  </t>
  </si>
  <si>
    <t xml:space="preserve">Sozialversicherungspflichtig Beschäftigte mit Arbeitsort in Mecklenburg-Vorpommern am 30. Juni 2024 
   nach Wirtschaftsabschnitten, Altersgruppen, Geschlecht und beruflicher Ausbildung  </t>
  </si>
  <si>
    <t xml:space="preserve">Sozialversicherungspflichtig Beschäftigte mit Arbeitsort in Mecklenburg-Vorpommern am 30. Juni 2024 
   nach Wirtschaftsabschnitten, Geschlecht sowie Vollzeit- und Teilzeitbeschäftigten  </t>
  </si>
  <si>
    <t xml:space="preserve">Sozialversicherungspflichtig Beschäftigte mit Arbeitsort in Mecklenburg-Vorpommern am 30. Juni 2024 
   nach beruflicher Gliederung und beruflicher Ausbildung  </t>
  </si>
  <si>
    <t xml:space="preserve">Sozialversicherungspflichtig Beschäftigte mit Arbeitsort in Mecklenburg-Vorpommern am 30. Juni 2024 
   nach kreisfreien Städten und Landkreisen, Geschlecht, Vollzeit- und Teilzeitbeschäftigten sowie 
   deutschen Beschäftigten, Ausländern und Auszubildenden  </t>
  </si>
  <si>
    <t xml:space="preserve">Sozialversicherungspflichtig Beschäftigte mit Arbeitsort in Mecklenburg-Vorpommern am 30. Juni 2024 
   nach kreisfreien Städten und Landkreisen, Geschlecht sowie deutschen Beschäftigten und 
   beruflicher Ausbildung  </t>
  </si>
  <si>
    <t xml:space="preserve">Sozialversicherungspflichtig Beschäftigte mit Wohnort in Mecklenburg-Vorpommern am 30. Juni 2024 
   nach Wirtschaftsabschnitten und -unterabschnitten, Geschlecht, Teilzeitbeschäftigten, 
   Ausländern und Auszubildenden  </t>
  </si>
  <si>
    <t xml:space="preserve">Sozialversicherungspflichtig Beschäftigte mit Wohnort in Mecklenburg-Vorpommern am 30. Juni 2024 
   nach Wirtschaftsabschnitten, Geschlecht, deutschen Beschäftigten und Altersgruppen  </t>
  </si>
  <si>
    <t xml:space="preserve">Sozialversicherungspflichtig Beschäftigte mit Wohnort in Mecklenburg-Vorpommern am 30. Juni 2024 
   nach Wirtschaftsabschnitten, Altersgruppen, Geschlecht und beruflicher Ausbildung  </t>
  </si>
  <si>
    <t xml:space="preserve">Sozialversicherungspflichtig Beschäftigte mit Wohnort in Mecklenburg-Vorpommern am 30. Juni 2024 
   nach beruflicher Gliederung und beruflicher Ausbildung  </t>
  </si>
  <si>
    <t xml:space="preserve">Sozialversicherungspflichtig Beschäftigte mit Wohnort in Mecklenburg-Vorpommern am 30. Juni 2024 
   nach kreisfreien Städten und Landkreisen, Geschlecht, Vollzeit- und Teilzeitbeschäftigten sowie 
   deutschen Beschäftigten, Ausländern und Auszubildenden  </t>
  </si>
  <si>
    <t xml:space="preserve">Sozialversicherungspflichtig Beschäftigte mit Wohnort in Mecklenburg-Vorpommern am 30. Juni 2024 
   nach kreisfreien Städten und Landkreisen, Geschlecht sowie deutschen Beschäftigten und 
   beruflicher Ausbildung  </t>
  </si>
  <si>
    <t>Sozialversicherungspflichtig Beschäftigte mit Arbeitsort in Mecklenburg-Vorpommern am 30. Juni 2024</t>
  </si>
  <si>
    <t>Sozialversicherungspflichtig Beschäftigte mit Arbeitsort
in Mecklenburg-Vorpommern am 30. Juni 2024 nach Wirt-
schaftsabschnitten und -unterabschnitten, Geschlecht,
Teilzeitbeschäftigten, Ausländern und Auszubildenden</t>
  </si>
  <si>
    <t>Sozialversicherungspflichtig Beschäftigte mit Arbeitsort
in Mecklenburg-Vorpommern am 30. Juni 2024
nach Wirtschaftsabschnitten, Geschlecht, deutschen
Beschäftigten und Altersgruppen</t>
  </si>
  <si>
    <t>Sozialversicherungspflichtig Beschäftigte mit Arbeitsort
in Mecklenburg-Vorpommern am 30. Juni 2024
nach Wirtschaftsabschnitten, Altersgruppen, Geschlecht
und beruflicher Ausbildung</t>
  </si>
  <si>
    <t>Sozialversicherungspflichtig Beschäftigte mit Arbeitsort
in Mecklenburg-Vorpommern am 30. Juni 2024 
nach Wirtschaftsabschnitten, Geschlecht sowie Vollzeit-
und Teilzeitbeschäftigten</t>
  </si>
  <si>
    <t xml:space="preserve">Sozialversicherungspflichtig Beschäftigte mit Arbeitsort
in Mecklenburg-Vorpommern am 30. Juni 2024 nach
beruflicher Gliederung, Geschlecht, Teilzeitbeschäftigten
sowie Ausländern und Auszubildenden </t>
  </si>
  <si>
    <t>Sozialversicherungspflichtig Beschäftigte mit Arbeitsort in 
Mecklenburg-Vorpommern am 30. Juni 2024
nach beruflicher Gliederung und beruflicher Ausbildung</t>
  </si>
  <si>
    <t>Sozialversicherungspflichtig Beschäftigte mit Arbeitsort in Mecklenburg-Vorpommern
am 30. Juni 2024 nach kreisfreien Städten und Landkreisen, Geschlecht, 
Vollzeit- und Teilzeitbeschäftigten sowie deutschen Beschäftigten,
Ausländern und Auszubildenden</t>
  </si>
  <si>
    <t>Sozialversicherungspflichtig Beschäftigte mit Arbeitsort
in Mecklenburg-Vorpommern am 30. Juni 2024 nach kreisfreien 
Städten und Landkreisen, Geschlecht sowie deutschen 
Beschäftigten und beruflicher Ausbildung</t>
  </si>
  <si>
    <t xml:space="preserve">Sozialversicherungspflichtig Beschäftigte mit Arbeitsort
in Mecklenburg-Vorpommern am 30. Juni 2024
nach Wirtschaftsabschnitten, Altersgruppen, Geschlecht 
sowie kreisfreien Städten und Landkreisen </t>
  </si>
  <si>
    <t>Sozialversicherungspflichtig Beschäftigte mit Wohnort
in Mecklenburg-Vorpommern am 30. Juni 2024 nach Wirt-
schaftsabschnitten und -unterabschnitten, Geschlecht,
Teilzeitbeschäftigten, Ausländern und Auszubildenden</t>
  </si>
  <si>
    <t>Sozialversicherungspflichtig Beschäftigte mit Wohnort
in Mecklenburg-Vorpommern am 30. Juni 2024
nach Wirtschaftsabschnitten, Geschlecht, deutschen
Beschäftigten und Altersgruppen</t>
  </si>
  <si>
    <t>Sozialversicherungspflichtig Beschäftigte mit Wohnort
in Mecklenburg-Vorpommern am 30. Juni 2024
nach Wirtschaftsabschnitten, Altersgruppen, Geschlecht
und beruflicher Ausbildung</t>
  </si>
  <si>
    <t xml:space="preserve">Sozialversicherungspflichtig Beschäftigte mit Wohnort
in Mecklenburg-Vorpommern am 30. Juni 2024 nach
beruflicher Gliederung, Geschlecht, Teilzeitbeschäftigten
sowie Ausländern und Auszubildenden  </t>
  </si>
  <si>
    <t>Sozialversicherungspflichtig Beschäftigte mit Wohnort
in Mecklenburg-Vorpommern am 30. Juni 2024 
nach beruflicher Gliederung und beruflicher Ausbildung</t>
  </si>
  <si>
    <t>Sozialversicherungspflichtig Beschäftigte mit Wohnort in Mecklenburg-Vorpommern
am 30. Juni 2024 nach kreisfreien Städten und Landkreisen, Geschlecht, 
Vollzeit- und Teilzeitbeschäftigten sowie deutschen Beschäftigten,
Ausländern und Auszubildenden</t>
  </si>
  <si>
    <t>Sozialversicherungspflichtig Beschäftigte mit Wohnort
in Mecklenburg-Vorpommern am 30. Juni 2024 nach kreisfreien
Städten und Landkreisen, Geschlecht sowie deutschen
Beschäftigten und beruflicher Ausbildung</t>
  </si>
  <si>
    <t xml:space="preserve">Sozialversicherungspflichtig Beschäftigte mit Wohnort
in Mecklenburg-Vorpommern am 30. Juni 2024
nach Wirtschaftsabschnitten, Altersgruppen, Geschlecht 
sowie kreisfreien Städten und Landkreisen </t>
  </si>
  <si>
    <t xml:space="preserve">Sozialversicherungspflichtig Beschäftigte mit Wohnort in Mecklenburg-Vorpommern am 30. Juni 2024 
   nach Wirtschaftsabschnitten, Altersgruppen, Geschlecht sowie kreisfreien Städten und Landkreisen  </t>
  </si>
  <si>
    <t xml:space="preserve">Sozialversicherungspflichtig Beschäftigte mit Arbeitsort in Mecklenburg-Vorpommern im Zeitvergleich 
   nach Geschlecht, Teilzeitbeschäftigten sowie Ausländern, Auszubildenden und Wirtschaftsbereichen  </t>
  </si>
  <si>
    <t xml:space="preserve">Sozialversicherungspflichtig Beschäftigte mit Arbeitsort in Mecklenburg-Vorpommern am 30. Juni 2024 
   nach Wirtschaftsabschnitten, Altersgruppen, Geschlecht sowie kreisfreien Städten und Landkreisen  </t>
  </si>
  <si>
    <t xml:space="preserve">Sozialversicherungspflichtig Beschäftigte mit Wohnort in Mecklenburg-Vorpommern am 30. Juni 2024 
   nach beruflicher Gliederung, Geschlecht, Teilzeitbeschäftigten sowie Ausländern und Auszubildenden  </t>
  </si>
  <si>
    <t xml:space="preserve">Sozialversicherungspflichtig Beschäftigte mit Arbeitsort in Mecklenburg-Vorpommern am 30. Juni 2024 
   nach beruflicher Gliederung, Geschlecht, Teilzeitbeschäftigten sowie Ausländern und Auszubildenden  </t>
  </si>
  <si>
    <t>6.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</si>
</sst>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0"/>
    <numFmt numFmtId="165" formatCode="###\ ###\ ##0"/>
    <numFmt numFmtId="166" formatCode="#,##0&quot;  &quot;"/>
    <numFmt numFmtId="167" formatCode="#,##0&quot;&quot;;\-\ #,##0&quot;&quot;;0&quot;&quot;;@&quot;&quot;"/>
    <numFmt numFmtId="168" formatCode="#,##0&quot; &quot;;\-\ #,##0&quot; &quot;;0&quot; &quot;;@&quot; &quot;"/>
    <numFmt numFmtId="169" formatCode="#,##0&quot;    &quot;;\-\ #,##0&quot;    &quot;;0&quot;    &quot;;@&quot;    &quot;"/>
    <numFmt numFmtId="170" formatCode="d\.m\.yyyy;@"/>
    <numFmt numFmtId="171" formatCode="#,##0.0&quot;&quot;;\-\ #,##0.0&quot;&quot;;0.0&quot;&quot;;@&quot;&quot;"/>
    <numFmt numFmtId="172" formatCode="0.0"/>
    <numFmt numFmtId="173" formatCode="#,##0&quot;&quot;;\-#,##0&quot;&quot;;0&quot;&quot;;@&quot;&quot;"/>
    <numFmt numFmtId="174" formatCode="#,##0&quot; &quot;;\-#,##0&quot; &quot;;0&quot; &quot;;@&quot; &quot;"/>
    <numFmt numFmtId="175" formatCode="#,##0&quot;    &quot;;\-#,##0&quot;    &quot;;0&quot;    &quot;;@&quot;    &quot;"/>
    <numFmt numFmtId="176" formatCode="#,##0&quot;  &quot;;\-#,##0&quot;  &quot;;0&quot;  &quot;;@&quot;  &quot;"/>
    <numFmt numFmtId="177" formatCode="#,##0.0&quot; &quot;;\-#,##0.0&quot; &quot;;0.0&quot; &quot;;@&quot; &quot;"/>
  </numFmts>
  <fonts count="59">
    <font>
      <sz val="10"/>
      <color theme="1"/>
      <name val="Arial"/>
      <family val="2"/>
    </font>
    <font>
      <sz val="10"/>
      <name val="Arial"/>
      <family val="2"/>
    </font>
    <font>
      <sz val="10"/>
      <name val="MetaNormalLF-Roman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7"/>
      <color indexed="8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name val="Calibri"/>
      <family val="2"/>
      <scheme val="minor"/>
    </font>
    <font>
      <b/>
      <sz val="7.5"/>
      <name val="Calibri"/>
      <family val="2"/>
      <scheme val="minor"/>
    </font>
    <font>
      <sz val="7.5"/>
      <color indexed="8"/>
      <name val="Calibri"/>
      <family val="2"/>
      <scheme val="minor"/>
    </font>
    <font>
      <sz val="7.5"/>
      <color rgb="FFFF0000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8.5"/>
      <color theme="1"/>
      <name val="Calibri"/>
      <family val="2"/>
      <scheme val="minor"/>
    </font>
    <font>
      <i/>
      <sz val="7.5"/>
      <color indexed="8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7.5"/>
      <color rgb="FF000000"/>
      <name val="Calibri"/>
      <family val="2"/>
      <scheme val="minor"/>
    </font>
    <font>
      <i/>
      <sz val="7.5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2" fillId="0" borderId="0"/>
  </cellStyleXfs>
  <cellXfs count="407">
    <xf numFmtId="0" fontId="0" fillId="0" borderId="0" xfId="0"/>
    <xf numFmtId="0" fontId="6" fillId="0" borderId="0" xfId="5" applyFont="1" applyAlignment="1">
      <alignment horizontal="left" vertical="center" wrapText="1"/>
    </xf>
    <xf numFmtId="0" fontId="7" fillId="0" borderId="0" xfId="5" applyFont="1"/>
    <xf numFmtId="0" fontId="7" fillId="0" borderId="0" xfId="5" applyFont="1" applyAlignment="1">
      <alignment wrapText="1"/>
    </xf>
    <xf numFmtId="0" fontId="7" fillId="0" borderId="0" xfId="5" applyFont="1" applyAlignment="1">
      <alignment horizontal="justify" vertical="center" wrapText="1"/>
    </xf>
    <xf numFmtId="0" fontId="8" fillId="0" borderId="0" xfId="5" applyFont="1" applyAlignment="1">
      <alignment horizontal="justify" vertical="center" wrapText="1"/>
    </xf>
    <xf numFmtId="0" fontId="9" fillId="0" borderId="0" xfId="5" applyFont="1" applyAlignment="1">
      <alignment horizontal="justify" vertical="center" wrapText="1"/>
    </xf>
    <xf numFmtId="0" fontId="10" fillId="0" borderId="0" xfId="5" applyFont="1" applyAlignment="1">
      <alignment horizontal="justify" vertical="center" wrapText="1"/>
    </xf>
    <xf numFmtId="0" fontId="8" fillId="0" borderId="0" xfId="5" applyFont="1" applyFill="1" applyAlignment="1">
      <alignment horizontal="justify" vertical="center" wrapText="1"/>
    </xf>
    <xf numFmtId="0" fontId="10" fillId="0" borderId="0" xfId="5" applyFont="1" applyAlignment="1">
      <alignment horizontal="justify" wrapText="1"/>
    </xf>
    <xf numFmtId="0" fontId="7" fillId="0" borderId="0" xfId="5" applyFont="1" applyAlignment="1">
      <alignment horizontal="justify" vertical="justify" wrapText="1"/>
    </xf>
    <xf numFmtId="0" fontId="11" fillId="0" borderId="0" xfId="5" applyFont="1" applyAlignment="1">
      <alignment horizontal="justify" vertical="center" wrapText="1"/>
    </xf>
    <xf numFmtId="0" fontId="10" fillId="0" borderId="0" xfId="5" applyFont="1" applyAlignment="1">
      <alignment horizontal="justify" vertical="justify" wrapText="1"/>
    </xf>
    <xf numFmtId="0" fontId="12" fillId="0" borderId="0" xfId="1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3" fontId="15" fillId="0" borderId="0" xfId="0" applyNumberFormat="1" applyFont="1"/>
    <xf numFmtId="0" fontId="16" fillId="0" borderId="0" xfId="0" applyFont="1" applyAlignment="1">
      <alignment horizontal="left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4" fillId="0" borderId="0" xfId="0" applyFont="1" applyAlignment="1">
      <alignment horizontal="justify" vertical="justify" wrapText="1"/>
    </xf>
    <xf numFmtId="0" fontId="14" fillId="0" borderId="0" xfId="5" applyFont="1"/>
    <xf numFmtId="49" fontId="14" fillId="0" borderId="0" xfId="5" applyNumberFormat="1" applyFont="1" applyAlignment="1">
      <alignment horizontal="right"/>
    </xf>
    <xf numFmtId="0" fontId="14" fillId="0" borderId="0" xfId="5" applyFont="1" applyAlignment="1"/>
    <xf numFmtId="0" fontId="14" fillId="0" borderId="0" xfId="6" applyFont="1"/>
    <xf numFmtId="0" fontId="14" fillId="0" borderId="0" xfId="5" applyFont="1" applyAlignment="1">
      <alignment horizontal="left" vertical="center" indent="33"/>
    </xf>
    <xf numFmtId="0" fontId="25" fillId="0" borderId="0" xfId="5" applyFont="1" applyAlignment="1">
      <alignment vertical="center"/>
    </xf>
    <xf numFmtId="49" fontId="14" fillId="0" borderId="0" xfId="5" applyNumberFormat="1" applyFont="1" applyAlignment="1">
      <alignment horizontal="left" vertical="center"/>
    </xf>
    <xf numFmtId="0" fontId="14" fillId="0" borderId="0" xfId="5" applyNumberFormat="1" applyFont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14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/>
    </xf>
    <xf numFmtId="49" fontId="14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/>
    </xf>
    <xf numFmtId="0" fontId="10" fillId="0" borderId="0" xfId="4" applyFont="1" applyAlignment="1">
      <alignment horizontal="right" vertical="top"/>
    </xf>
    <xf numFmtId="0" fontId="10" fillId="0" borderId="0" xfId="0" applyFont="1" applyAlignment="1">
      <alignment wrapText="1"/>
    </xf>
    <xf numFmtId="0" fontId="26" fillId="0" borderId="0" xfId="0" applyFont="1"/>
    <xf numFmtId="0" fontId="27" fillId="0" borderId="0" xfId="4" applyFont="1" applyAlignment="1">
      <alignment horizontal="right" vertical="top"/>
    </xf>
    <xf numFmtId="0" fontId="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Fill="1"/>
    <xf numFmtId="0" fontId="27" fillId="0" borderId="0" xfId="0" applyFont="1" applyFill="1"/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0" xfId="0" applyFont="1" applyFill="1"/>
    <xf numFmtId="166" fontId="30" fillId="0" borderId="0" xfId="0" applyNumberFormat="1" applyFont="1" applyFill="1" applyBorder="1" applyAlignment="1">
      <alignment horizontal="right"/>
    </xf>
    <xf numFmtId="0" fontId="32" fillId="0" borderId="6" xfId="0" applyFont="1" applyFill="1" applyBorder="1" applyAlignment="1">
      <alignment horizontal="center"/>
    </xf>
    <xf numFmtId="166" fontId="30" fillId="0" borderId="23" xfId="0" applyNumberFormat="1" applyFont="1" applyBorder="1" applyAlignment="1">
      <alignment horizontal="right"/>
    </xf>
    <xf numFmtId="0" fontId="30" fillId="0" borderId="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6" fontId="30" fillId="0" borderId="3" xfId="0" applyNumberFormat="1" applyFont="1" applyFill="1" applyBorder="1" applyAlignment="1">
      <alignment horizontal="center" vertical="center"/>
    </xf>
    <xf numFmtId="166" fontId="30" fillId="0" borderId="2" xfId="0" applyNumberFormat="1" applyFont="1" applyFill="1" applyBorder="1" applyAlignment="1">
      <alignment horizontal="center" vertical="center"/>
    </xf>
    <xf numFmtId="166" fontId="30" fillId="0" borderId="4" xfId="0" applyNumberFormat="1" applyFont="1" applyFill="1" applyBorder="1" applyAlignment="1">
      <alignment horizontal="center" vertical="center"/>
    </xf>
    <xf numFmtId="166" fontId="30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/>
    <xf numFmtId="0" fontId="32" fillId="0" borderId="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7" fontId="27" fillId="0" borderId="0" xfId="0" applyNumberFormat="1" applyFont="1" applyFill="1"/>
    <xf numFmtId="0" fontId="36" fillId="0" borderId="0" xfId="10" applyFont="1" applyFill="1" applyAlignment="1" applyProtection="1">
      <alignment horizontal="center" vertical="center" wrapText="1"/>
    </xf>
    <xf numFmtId="0" fontId="37" fillId="0" borderId="0" xfId="10" applyFont="1" applyAlignment="1">
      <alignment horizontal="centerContinuous" vertical="center" wrapText="1"/>
    </xf>
    <xf numFmtId="0" fontId="36" fillId="0" borderId="0" xfId="10" applyFont="1" applyAlignment="1">
      <alignment horizontal="centerContinuous" vertical="center" wrapText="1"/>
    </xf>
    <xf numFmtId="0" fontId="36" fillId="0" borderId="0" xfId="10" applyFont="1" applyAlignment="1">
      <alignment horizontal="center" vertical="center" wrapText="1"/>
    </xf>
    <xf numFmtId="0" fontId="27" fillId="0" borderId="0" xfId="10" applyFont="1" applyAlignment="1">
      <alignment horizontal="center" wrapText="1"/>
    </xf>
    <xf numFmtId="0" fontId="27" fillId="0" borderId="0" xfId="10" applyFont="1" applyBorder="1" applyAlignment="1">
      <alignment horizontal="center" wrapText="1"/>
    </xf>
    <xf numFmtId="0" fontId="29" fillId="0" borderId="0" xfId="10" applyFont="1" applyAlignment="1">
      <alignment horizontal="centerContinuous" wrapText="1"/>
    </xf>
    <xf numFmtId="0" fontId="27" fillId="0" borderId="0" xfId="10" applyFont="1" applyAlignment="1">
      <alignment horizontal="centerContinuous" wrapText="1"/>
    </xf>
    <xf numFmtId="0" fontId="27" fillId="0" borderId="7" xfId="10" applyFont="1" applyBorder="1" applyAlignment="1">
      <alignment horizontal="center" vertical="center" wrapText="1"/>
    </xf>
    <xf numFmtId="0" fontId="27" fillId="0" borderId="8" xfId="10" applyFont="1" applyBorder="1" applyAlignment="1">
      <alignment horizontal="center" vertical="center" wrapText="1"/>
    </xf>
    <xf numFmtId="0" fontId="27" fillId="0" borderId="0" xfId="10" applyFont="1" applyAlignment="1">
      <alignment horizontal="center" vertical="center" wrapText="1"/>
    </xf>
    <xf numFmtId="0" fontId="27" fillId="0" borderId="9" xfId="10" applyFont="1" applyBorder="1" applyAlignment="1">
      <alignment horizontal="center" vertical="center" wrapText="1"/>
    </xf>
    <xf numFmtId="0" fontId="29" fillId="0" borderId="10" xfId="10" applyFont="1" applyBorder="1" applyAlignment="1">
      <alignment horizontal="center" vertical="center" wrapText="1"/>
    </xf>
    <xf numFmtId="0" fontId="29" fillId="0" borderId="0" xfId="10" applyFont="1" applyAlignment="1">
      <alignment horizontal="center" vertical="center" wrapText="1"/>
    </xf>
    <xf numFmtId="0" fontId="29" fillId="0" borderId="11" xfId="10" applyFont="1" applyBorder="1" applyAlignment="1">
      <alignment horizontal="centerContinuous" vertical="center" wrapText="1"/>
    </xf>
    <xf numFmtId="0" fontId="29" fillId="0" borderId="12" xfId="10" applyFont="1" applyBorder="1" applyAlignment="1">
      <alignment horizontal="centerContinuous" vertical="center" wrapText="1"/>
    </xf>
    <xf numFmtId="0" fontId="29" fillId="0" borderId="13" xfId="10" applyFont="1" applyBorder="1" applyAlignment="1">
      <alignment horizontal="centerContinuous" vertical="center" wrapText="1"/>
    </xf>
    <xf numFmtId="0" fontId="29" fillId="0" borderId="14" xfId="10" applyFont="1" applyBorder="1" applyAlignment="1">
      <alignment horizontal="center" vertical="center" wrapText="1"/>
    </xf>
    <xf numFmtId="0" fontId="27" fillId="0" borderId="10" xfId="10" applyFont="1" applyBorder="1" applyAlignment="1">
      <alignment horizontal="center" vertical="center" wrapText="1"/>
    </xf>
    <xf numFmtId="0" fontId="27" fillId="0" borderId="14" xfId="10" applyFont="1" applyBorder="1" applyAlignment="1">
      <alignment horizontal="center" vertical="center" wrapText="1"/>
    </xf>
    <xf numFmtId="0" fontId="27" fillId="0" borderId="11" xfId="10" applyFont="1" applyBorder="1" applyAlignment="1">
      <alignment horizontal="centerContinuous" vertical="center" wrapText="1"/>
    </xf>
    <xf numFmtId="0" fontId="27" fillId="0" borderId="12" xfId="10" applyFont="1" applyBorder="1" applyAlignment="1">
      <alignment horizontal="centerContinuous" vertical="center" wrapText="1"/>
    </xf>
    <xf numFmtId="0" fontId="27" fillId="0" borderId="13" xfId="10" applyFont="1" applyBorder="1" applyAlignment="1">
      <alignment horizontal="centerContinuous" vertical="center" wrapText="1"/>
    </xf>
    <xf numFmtId="0" fontId="27" fillId="0" borderId="15" xfId="10" applyFont="1" applyBorder="1" applyAlignment="1">
      <alignment horizontal="centerContinuous" vertical="center" wrapText="1"/>
    </xf>
    <xf numFmtId="0" fontId="27" fillId="0" borderId="16" xfId="10" applyFont="1" applyBorder="1" applyAlignment="1">
      <alignment horizontal="center" vertical="center" wrapText="1"/>
    </xf>
    <xf numFmtId="0" fontId="27" fillId="0" borderId="17" xfId="10" applyFont="1" applyBorder="1" applyAlignment="1">
      <alignment horizontal="center" vertical="center" wrapText="1"/>
    </xf>
    <xf numFmtId="0" fontId="27" fillId="0" borderId="18" xfId="10" applyFont="1" applyBorder="1" applyAlignment="1">
      <alignment horizontal="center" vertical="center" wrapText="1"/>
    </xf>
    <xf numFmtId="0" fontId="27" fillId="0" borderId="0" xfId="10" applyFont="1" applyBorder="1" applyAlignment="1">
      <alignment horizontal="center" vertical="center" wrapText="1"/>
    </xf>
    <xf numFmtId="0" fontId="27" fillId="0" borderId="0" xfId="10" applyFont="1" applyBorder="1" applyAlignment="1">
      <alignment horizontal="center" vertical="top" wrapText="1"/>
    </xf>
    <xf numFmtId="0" fontId="27" fillId="0" borderId="0" xfId="10" applyFont="1" applyAlignment="1">
      <alignment horizontal="center" vertical="top" wrapText="1"/>
    </xf>
    <xf numFmtId="0" fontId="27" fillId="0" borderId="10" xfId="10" applyFont="1" applyBorder="1" applyAlignment="1">
      <alignment vertical="center" wrapText="1"/>
    </xf>
    <xf numFmtId="0" fontId="29" fillId="0" borderId="19" xfId="10" applyFont="1" applyBorder="1" applyAlignment="1">
      <alignment horizontal="centerContinuous" vertical="center" wrapText="1"/>
    </xf>
    <xf numFmtId="0" fontId="27" fillId="0" borderId="20" xfId="10" applyFont="1" applyBorder="1" applyAlignment="1">
      <alignment horizontal="centerContinuous" vertical="center" wrapText="1"/>
    </xf>
    <xf numFmtId="0" fontId="27" fillId="0" borderId="21" xfId="10" applyFont="1" applyBorder="1" applyAlignment="1">
      <alignment horizontal="centerContinuous" vertical="center" wrapText="1"/>
    </xf>
    <xf numFmtId="0" fontId="27" fillId="0" borderId="0" xfId="10" applyFont="1" applyAlignment="1">
      <alignment vertical="center" wrapText="1"/>
    </xf>
    <xf numFmtId="0" fontId="27" fillId="0" borderId="19" xfId="10" applyFont="1" applyBorder="1" applyAlignment="1">
      <alignment horizontal="centerContinuous" vertical="center" wrapText="1"/>
    </xf>
    <xf numFmtId="0" fontId="27" fillId="0" borderId="14" xfId="10" applyFont="1" applyBorder="1" applyAlignment="1">
      <alignment vertical="center" wrapText="1"/>
    </xf>
    <xf numFmtId="0" fontId="27" fillId="0" borderId="10" xfId="10" applyFont="1" applyBorder="1" applyAlignment="1">
      <alignment wrapText="1"/>
    </xf>
    <xf numFmtId="0" fontId="27" fillId="0" borderId="0" xfId="10" applyFont="1" applyAlignment="1">
      <alignment wrapText="1"/>
    </xf>
    <xf numFmtId="0" fontId="27" fillId="0" borderId="14" xfId="10" applyFont="1" applyBorder="1" applyAlignment="1">
      <alignment wrapText="1"/>
    </xf>
    <xf numFmtId="0" fontId="29" fillId="0" borderId="0" xfId="10" applyFont="1" applyAlignment="1">
      <alignment horizontal="centerContinuous" vertical="center" wrapText="1"/>
    </xf>
    <xf numFmtId="49" fontId="27" fillId="0" borderId="10" xfId="10" applyNumberFormat="1" applyFont="1" applyBorder="1" applyAlignment="1">
      <alignment wrapText="1"/>
    </xf>
    <xf numFmtId="49" fontId="27" fillId="0" borderId="0" xfId="10" applyNumberFormat="1" applyFont="1" applyAlignment="1">
      <alignment wrapText="1"/>
    </xf>
    <xf numFmtId="49" fontId="27" fillId="0" borderId="14" xfId="10" applyNumberFormat="1" applyFont="1" applyBorder="1" applyAlignment="1">
      <alignment wrapText="1"/>
    </xf>
    <xf numFmtId="0" fontId="29" fillId="0" borderId="16" xfId="10" applyFont="1" applyBorder="1" applyAlignment="1">
      <alignment wrapText="1"/>
    </xf>
    <xf numFmtId="0" fontId="29" fillId="0" borderId="17" xfId="10" applyFont="1" applyBorder="1" applyAlignment="1">
      <alignment wrapText="1"/>
    </xf>
    <xf numFmtId="0" fontId="29" fillId="0" borderId="18" xfId="10" applyFont="1" applyBorder="1" applyAlignment="1">
      <alignment wrapText="1"/>
    </xf>
    <xf numFmtId="0" fontId="29" fillId="0" borderId="0" xfId="10" applyFont="1" applyAlignment="1">
      <alignment wrapText="1"/>
    </xf>
    <xf numFmtId="0" fontId="34" fillId="0" borderId="0" xfId="0" applyFont="1" applyAlignment="1">
      <alignment vertical="center" readingOrder="1"/>
    </xf>
    <xf numFmtId="0" fontId="27" fillId="0" borderId="0" xfId="10" applyFont="1" applyFill="1" applyAlignment="1">
      <alignment wrapText="1"/>
    </xf>
    <xf numFmtId="0" fontId="38" fillId="0" borderId="0" xfId="0" applyFont="1" applyAlignment="1">
      <alignment vertical="top"/>
    </xf>
    <xf numFmtId="0" fontId="40" fillId="0" borderId="0" xfId="0" applyFont="1" applyFill="1"/>
    <xf numFmtId="167" fontId="42" fillId="0" borderId="0" xfId="0" applyNumberFormat="1" applyFont="1" applyFill="1" applyAlignment="1">
      <alignment horizontal="right"/>
    </xf>
    <xf numFmtId="168" fontId="42" fillId="0" borderId="0" xfId="0" applyNumberFormat="1" applyFont="1" applyFill="1" applyAlignment="1">
      <alignment horizontal="right"/>
    </xf>
    <xf numFmtId="0" fontId="44" fillId="0" borderId="5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left" vertical="center" wrapText="1"/>
    </xf>
    <xf numFmtId="0" fontId="45" fillId="0" borderId="1" xfId="0" applyNumberFormat="1" applyFont="1" applyFill="1" applyBorder="1" applyAlignment="1">
      <alignment horizontal="left" wrapText="1"/>
    </xf>
    <xf numFmtId="0" fontId="45" fillId="0" borderId="1" xfId="0" applyNumberFormat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/>
    </xf>
    <xf numFmtId="0" fontId="44" fillId="0" borderId="1" xfId="0" applyNumberFormat="1" applyFont="1" applyFill="1" applyBorder="1" applyAlignment="1">
      <alignment horizontal="left" vertical="center" wrapText="1"/>
    </xf>
    <xf numFmtId="0" fontId="44" fillId="0" borderId="1" xfId="0" quotePrefix="1" applyFont="1" applyFill="1" applyBorder="1" applyAlignment="1">
      <alignment horizontal="left"/>
    </xf>
    <xf numFmtId="0" fontId="44" fillId="0" borderId="1" xfId="0" applyFont="1" applyFill="1" applyBorder="1" applyAlignment="1">
      <alignment horizontal="left" wrapText="1"/>
    </xf>
    <xf numFmtId="0" fontId="44" fillId="0" borderId="0" xfId="0" applyFont="1" applyFill="1"/>
    <xf numFmtId="0" fontId="44" fillId="0" borderId="4" xfId="0" applyFont="1" applyFill="1" applyBorder="1" applyAlignment="1">
      <alignment horizontal="center" vertical="center"/>
    </xf>
    <xf numFmtId="0" fontId="44" fillId="0" borderId="0" xfId="0" applyFont="1" applyFill="1" applyAlignment="1">
      <alignment wrapText="1"/>
    </xf>
    <xf numFmtId="0" fontId="44" fillId="0" borderId="5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wrapText="1"/>
    </xf>
    <xf numFmtId="0" fontId="44" fillId="0" borderId="5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/>
    </xf>
    <xf numFmtId="0" fontId="45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/>
    </xf>
    <xf numFmtId="0" fontId="45" fillId="0" borderId="1" xfId="0" applyFont="1" applyFill="1" applyBorder="1" applyAlignment="1">
      <alignment horizontal="left" wrapText="1"/>
    </xf>
    <xf numFmtId="164" fontId="47" fillId="0" borderId="0" xfId="0" applyNumberFormat="1" applyFont="1" applyFill="1"/>
    <xf numFmtId="0" fontId="44" fillId="0" borderId="0" xfId="0" applyFont="1" applyFill="1" applyAlignment="1">
      <alignment vertical="center" wrapText="1"/>
    </xf>
    <xf numFmtId="0" fontId="44" fillId="0" borderId="0" xfId="0" applyFont="1" applyFill="1" applyAlignment="1">
      <alignment horizontal="justify"/>
    </xf>
    <xf numFmtId="0" fontId="30" fillId="0" borderId="22" xfId="0" applyFont="1" applyFill="1" applyBorder="1" applyAlignment="1">
      <alignment horizontal="center" vertical="center"/>
    </xf>
    <xf numFmtId="0" fontId="47" fillId="0" borderId="0" xfId="0" applyFont="1"/>
    <xf numFmtId="0" fontId="44" fillId="0" borderId="0" xfId="0" applyFont="1"/>
    <xf numFmtId="0" fontId="42" fillId="0" borderId="0" xfId="0" applyFont="1"/>
    <xf numFmtId="0" fontId="44" fillId="0" borderId="4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left" wrapText="1"/>
    </xf>
    <xf numFmtId="164" fontId="47" fillId="0" borderId="0" xfId="0" applyNumberFormat="1" applyFont="1"/>
    <xf numFmtId="0" fontId="44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vertical="center" wrapText="1"/>
    </xf>
    <xf numFmtId="166" fontId="30" fillId="0" borderId="6" xfId="0" applyNumberFormat="1" applyFont="1" applyBorder="1" applyAlignment="1">
      <alignment horizontal="center" vertical="top"/>
    </xf>
    <xf numFmtId="0" fontId="48" fillId="0" borderId="0" xfId="0" applyFont="1"/>
    <xf numFmtId="0" fontId="40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left" wrapText="1"/>
    </xf>
    <xf numFmtId="166" fontId="44" fillId="0" borderId="1" xfId="0" applyNumberFormat="1" applyFont="1" applyFill="1" applyBorder="1" applyAlignment="1">
      <alignment horizontal="left" indent="1"/>
    </xf>
    <xf numFmtId="0" fontId="45" fillId="0" borderId="23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/>
    </xf>
    <xf numFmtId="165" fontId="47" fillId="0" borderId="0" xfId="0" applyNumberFormat="1" applyFont="1" applyFill="1" applyAlignment="1"/>
    <xf numFmtId="165" fontId="47" fillId="0" borderId="0" xfId="0" applyNumberFormat="1" applyFont="1" applyFill="1"/>
    <xf numFmtId="0" fontId="42" fillId="0" borderId="0" xfId="0" applyFont="1" applyFill="1"/>
    <xf numFmtId="166" fontId="44" fillId="0" borderId="1" xfId="0" quotePrefix="1" applyNumberFormat="1" applyFont="1" applyFill="1" applyBorder="1" applyAlignment="1">
      <alignment horizontal="left" indent="1"/>
    </xf>
    <xf numFmtId="0" fontId="44" fillId="0" borderId="23" xfId="0" applyFont="1" applyFill="1" applyBorder="1" applyAlignment="1">
      <alignment horizontal="left" vertical="center" wrapText="1"/>
    </xf>
    <xf numFmtId="167" fontId="42" fillId="0" borderId="0" xfId="0" applyNumberFormat="1" applyFont="1" applyFill="1"/>
    <xf numFmtId="0" fontId="39" fillId="0" borderId="0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center" vertical="center"/>
    </xf>
    <xf numFmtId="165" fontId="44" fillId="0" borderId="0" xfId="0" applyNumberFormat="1" applyFont="1" applyFill="1" applyAlignment="1">
      <alignment horizontal="right" vertical="top"/>
    </xf>
    <xf numFmtId="165" fontId="44" fillId="0" borderId="0" xfId="0" applyNumberFormat="1" applyFont="1" applyFill="1" applyAlignment="1">
      <alignment horizontal="right"/>
    </xf>
    <xf numFmtId="165" fontId="45" fillId="0" borderId="0" xfId="0" applyNumberFormat="1" applyFont="1" applyFill="1" applyAlignment="1">
      <alignment horizontal="right" vertical="top"/>
    </xf>
    <xf numFmtId="165" fontId="45" fillId="0" borderId="0" xfId="0" applyNumberFormat="1" applyFont="1" applyFill="1" applyAlignment="1">
      <alignment horizontal="right"/>
    </xf>
    <xf numFmtId="164" fontId="44" fillId="0" borderId="0" xfId="0" applyNumberFormat="1" applyFont="1" applyFill="1" applyAlignment="1">
      <alignment vertical="top"/>
    </xf>
    <xf numFmtId="165" fontId="47" fillId="0" borderId="0" xfId="0" applyNumberFormat="1" applyFont="1" applyFill="1" applyBorder="1" applyAlignment="1">
      <alignment vertical="center" wrapText="1"/>
    </xf>
    <xf numFmtId="0" fontId="45" fillId="0" borderId="0" xfId="0" applyFont="1" applyFill="1" applyAlignment="1">
      <alignment vertical="top"/>
    </xf>
    <xf numFmtId="0" fontId="42" fillId="0" borderId="0" xfId="0" applyFont="1" applyFill="1" applyBorder="1"/>
    <xf numFmtId="0" fontId="42" fillId="0" borderId="5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1" fillId="0" borderId="0" xfId="0" applyFont="1" applyFill="1"/>
    <xf numFmtId="0" fontId="40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42" fillId="0" borderId="5" xfId="0" applyFont="1" applyFill="1" applyBorder="1" applyAlignment="1">
      <alignment horizontal="center" vertical="top" wrapText="1"/>
    </xf>
    <xf numFmtId="0" fontId="42" fillId="0" borderId="5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0" xfId="0" applyFont="1" applyFill="1" applyAlignment="1">
      <alignment horizontal="left" vertical="center"/>
    </xf>
    <xf numFmtId="0" fontId="51" fillId="0" borderId="2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164" fontId="44" fillId="0" borderId="0" xfId="0" applyNumberFormat="1" applyFont="1" applyFill="1"/>
    <xf numFmtId="0" fontId="30" fillId="0" borderId="22" xfId="0" applyFont="1" applyFill="1" applyBorder="1" applyAlignment="1">
      <alignment horizontal="center"/>
    </xf>
    <xf numFmtId="0" fontId="42" fillId="0" borderId="5" xfId="0" applyFont="1" applyFill="1" applyBorder="1" applyAlignment="1">
      <alignment horizontal="left" wrapText="1"/>
    </xf>
    <xf numFmtId="14" fontId="42" fillId="0" borderId="1" xfId="0" applyNumberFormat="1" applyFont="1" applyFill="1" applyBorder="1" applyAlignment="1">
      <alignment horizontal="left" vertical="center" wrapText="1"/>
    </xf>
    <xf numFmtId="170" fontId="42" fillId="0" borderId="1" xfId="0" applyNumberFormat="1" applyFont="1" applyFill="1" applyBorder="1" applyAlignment="1">
      <alignment horizontal="left" vertical="center" wrapText="1"/>
    </xf>
    <xf numFmtId="0" fontId="52" fillId="0" borderId="0" xfId="0" applyFont="1" applyFill="1"/>
    <xf numFmtId="0" fontId="44" fillId="0" borderId="0" xfId="0" applyFont="1" applyFill="1" applyAlignment="1"/>
    <xf numFmtId="0" fontId="45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/>
    </xf>
    <xf numFmtId="164" fontId="42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/>
    <xf numFmtId="165" fontId="43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5" fontId="53" fillId="0" borderId="0" xfId="0" applyNumberFormat="1" applyFont="1" applyFill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3" fillId="0" borderId="0" xfId="0" applyNumberFormat="1" applyFont="1" applyFill="1" applyAlignment="1"/>
    <xf numFmtId="0" fontId="42" fillId="0" borderId="0" xfId="0" applyFont="1" applyFill="1" applyBorder="1" applyAlignment="1">
      <alignment horizontal="center" vertical="center" wrapText="1"/>
    </xf>
    <xf numFmtId="165" fontId="54" fillId="0" borderId="0" xfId="0" applyNumberFormat="1" applyFont="1" applyFill="1"/>
    <xf numFmtId="0" fontId="42" fillId="0" borderId="23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169" fontId="42" fillId="0" borderId="0" xfId="0" applyNumberFormat="1" applyFont="1" applyFill="1"/>
    <xf numFmtId="0" fontId="38" fillId="0" borderId="0" xfId="0" applyFont="1"/>
    <xf numFmtId="1" fontId="14" fillId="0" borderId="0" xfId="0" applyNumberFormat="1" applyFont="1"/>
    <xf numFmtId="0" fontId="7" fillId="0" borderId="0" xfId="5" applyFont="1" applyAlignment="1">
      <alignment vertical="top"/>
    </xf>
    <xf numFmtId="0" fontId="12" fillId="0" borderId="0" xfId="1" applyFont="1" applyAlignment="1">
      <alignment wrapText="1"/>
    </xf>
    <xf numFmtId="0" fontId="15" fillId="0" borderId="6" xfId="0" applyFont="1" applyFill="1" applyBorder="1" applyAlignment="1">
      <alignment horizontal="center" vertical="center" wrapText="1"/>
    </xf>
    <xf numFmtId="168" fontId="15" fillId="0" borderId="0" xfId="0" applyNumberFormat="1" applyFont="1" applyFill="1"/>
    <xf numFmtId="170" fontId="15" fillId="0" borderId="1" xfId="0" applyNumberFormat="1" applyFont="1" applyFill="1" applyBorder="1" applyAlignment="1">
      <alignment horizontal="left" vertical="center" wrapText="1"/>
    </xf>
    <xf numFmtId="171" fontId="15" fillId="0" borderId="0" xfId="0" applyNumberFormat="1" applyFont="1" applyFill="1"/>
    <xf numFmtId="0" fontId="15" fillId="0" borderId="0" xfId="0" applyFont="1" applyFill="1" applyAlignment="1">
      <alignment horizontal="left"/>
    </xf>
    <xf numFmtId="172" fontId="15" fillId="0" borderId="0" xfId="0" applyNumberFormat="1" applyFont="1" applyFill="1"/>
    <xf numFmtId="0" fontId="10" fillId="0" borderId="0" xfId="0" applyFont="1" applyFill="1"/>
    <xf numFmtId="49" fontId="27" fillId="0" borderId="0" xfId="10" applyNumberFormat="1" applyFont="1" applyBorder="1" applyAlignment="1">
      <alignment vertical="center" wrapText="1"/>
    </xf>
    <xf numFmtId="173" fontId="42" fillId="0" borderId="0" xfId="0" applyNumberFormat="1" applyFont="1" applyFill="1" applyAlignment="1">
      <alignment horizontal="right"/>
    </xf>
    <xf numFmtId="173" fontId="43" fillId="0" borderId="0" xfId="0" applyNumberFormat="1" applyFont="1" applyFill="1" applyAlignment="1">
      <alignment horizontal="right"/>
    </xf>
    <xf numFmtId="174" fontId="42" fillId="0" borderId="0" xfId="0" applyNumberFormat="1" applyFont="1" applyFill="1" applyAlignment="1">
      <alignment horizontal="right"/>
    </xf>
    <xf numFmtId="174" fontId="43" fillId="0" borderId="0" xfId="0" applyNumberFormat="1" applyFont="1" applyFill="1" applyAlignment="1">
      <alignment horizontal="right"/>
    </xf>
    <xf numFmtId="175" fontId="42" fillId="0" borderId="0" xfId="0" applyNumberFormat="1" applyFont="1" applyFill="1" applyAlignment="1">
      <alignment horizontal="right"/>
    </xf>
    <xf numFmtId="175" fontId="43" fillId="0" borderId="0" xfId="0" applyNumberFormat="1" applyFont="1" applyFill="1" applyAlignment="1">
      <alignment horizontal="right"/>
    </xf>
    <xf numFmtId="175" fontId="45" fillId="0" borderId="0" xfId="0" applyNumberFormat="1" applyFont="1" applyFill="1" applyBorder="1" applyAlignment="1"/>
    <xf numFmtId="175" fontId="45" fillId="0" borderId="0" xfId="0" applyNumberFormat="1" applyFont="1" applyFill="1" applyAlignment="1"/>
    <xf numFmtId="175" fontId="44" fillId="0" borderId="0" xfId="0" applyNumberFormat="1" applyFont="1" applyFill="1" applyBorder="1" applyAlignment="1"/>
    <xf numFmtId="175" fontId="44" fillId="0" borderId="0" xfId="0" applyNumberFormat="1" applyFont="1" applyFill="1" applyAlignment="1"/>
    <xf numFmtId="176" fontId="42" fillId="0" borderId="0" xfId="0" applyNumberFormat="1" applyFont="1" applyFill="1" applyAlignment="1">
      <alignment horizontal="right"/>
    </xf>
    <xf numFmtId="176" fontId="43" fillId="0" borderId="0" xfId="0" applyNumberFormat="1" applyFont="1" applyFill="1" applyAlignment="1">
      <alignment horizontal="right"/>
    </xf>
    <xf numFmtId="174" fontId="42" fillId="0" borderId="0" xfId="0" applyNumberFormat="1" applyFont="1" applyFill="1" applyAlignment="1">
      <alignment horizontal="right" vertical="center"/>
    </xf>
    <xf numFmtId="177" fontId="42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0" borderId="0" xfId="0" applyFont="1" applyFill="1" applyAlignment="1">
      <alignment vertical="top"/>
    </xf>
    <xf numFmtId="49" fontId="14" fillId="0" borderId="0" xfId="5" applyNumberFormat="1" applyFont="1" applyAlignment="1">
      <alignment horizontal="left" vertical="center"/>
    </xf>
    <xf numFmtId="49" fontId="14" fillId="0" borderId="0" xfId="6" applyNumberFormat="1" applyFont="1" applyAlignment="1">
      <alignment horizontal="left" wrapText="1"/>
    </xf>
    <xf numFmtId="0" fontId="14" fillId="0" borderId="0" xfId="5" applyFont="1" applyAlignment="1">
      <alignment horizontal="left" vertical="center"/>
    </xf>
    <xf numFmtId="0" fontId="14" fillId="0" borderId="0" xfId="5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0" fontId="14" fillId="0" borderId="25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4" fillId="0" borderId="0" xfId="5" applyFont="1" applyAlignment="1">
      <alignment horizontal="right"/>
    </xf>
    <xf numFmtId="0" fontId="25" fillId="0" borderId="25" xfId="5" applyFont="1" applyBorder="1" applyAlignment="1">
      <alignment horizontal="right"/>
    </xf>
    <xf numFmtId="0" fontId="17" fillId="0" borderId="26" xfId="5" applyFont="1" applyBorder="1" applyAlignment="1">
      <alignment horizontal="center" vertical="center" wrapText="1"/>
    </xf>
    <xf numFmtId="0" fontId="21" fillId="0" borderId="27" xfId="9" applyFont="1" applyBorder="1" applyAlignment="1">
      <alignment horizontal="left" vertical="center" wrapText="1"/>
    </xf>
    <xf numFmtId="0" fontId="22" fillId="0" borderId="27" xfId="9" applyFont="1" applyBorder="1" applyAlignment="1">
      <alignment horizontal="right" vertical="center" wrapText="1"/>
    </xf>
    <xf numFmtId="0" fontId="18" fillId="0" borderId="0" xfId="9" applyFont="1" applyBorder="1" applyAlignment="1">
      <alignment horizontal="center" vertical="center" wrapText="1"/>
    </xf>
    <xf numFmtId="0" fontId="23" fillId="0" borderId="0" xfId="9" applyFont="1" applyAlignment="1">
      <alignment vertical="center" wrapText="1"/>
    </xf>
    <xf numFmtId="0" fontId="23" fillId="0" borderId="0" xfId="9" applyFont="1" applyAlignment="1">
      <alignment vertical="center"/>
    </xf>
    <xf numFmtId="49" fontId="24" fillId="0" borderId="0" xfId="5" quotePrefix="1" applyNumberFormat="1" applyFont="1" applyAlignment="1">
      <alignment horizontal="left"/>
    </xf>
    <xf numFmtId="49" fontId="24" fillId="0" borderId="0" xfId="5" applyNumberFormat="1" applyFont="1" applyAlignment="1">
      <alignment horizontal="left"/>
    </xf>
    <xf numFmtId="49" fontId="20" fillId="0" borderId="0" xfId="5" quotePrefix="1" applyNumberFormat="1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5" fillId="0" borderId="24" xfId="0" applyNumberFormat="1" applyFont="1" applyFill="1" applyBorder="1" applyAlignment="1">
      <alignment horizontal="center" vertical="center"/>
    </xf>
    <xf numFmtId="0" fontId="45" fillId="0" borderId="0" xfId="0" applyNumberFormat="1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3" fillId="0" borderId="24" xfId="0" applyNumberFormat="1" applyFont="1" applyFill="1" applyBorder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45" fillId="0" borderId="24" xfId="0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 vertical="center"/>
    </xf>
    <xf numFmtId="0" fontId="45" fillId="0" borderId="24" xfId="0" applyNumberFormat="1" applyFont="1" applyBorder="1" applyAlignment="1">
      <alignment horizontal="center" vertical="center"/>
    </xf>
    <xf numFmtId="0" fontId="45" fillId="0" borderId="0" xfId="0" applyNumberFormat="1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32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/>
    </xf>
    <xf numFmtId="0" fontId="39" fillId="0" borderId="35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left" vertical="center"/>
    </xf>
    <xf numFmtId="0" fontId="39" fillId="0" borderId="35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/>
    </xf>
    <xf numFmtId="169" fontId="45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/>
    </xf>
    <xf numFmtId="0" fontId="45" fillId="0" borderId="33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3" fillId="0" borderId="33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horizontal="center" vertical="center"/>
    </xf>
    <xf numFmtId="164" fontId="45" fillId="0" borderId="24" xfId="0" applyNumberFormat="1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3" fillId="0" borderId="0" xfId="0" applyNumberFormat="1" applyFont="1" applyFill="1" applyBorder="1" applyAlignment="1">
      <alignment horizontal="center" vertical="center"/>
    </xf>
    <xf numFmtId="49" fontId="27" fillId="0" borderId="19" xfId="10" quotePrefix="1" applyNumberFormat="1" applyFont="1" applyBorder="1" applyAlignment="1">
      <alignment horizontal="left" vertical="center" wrapText="1"/>
    </xf>
    <xf numFmtId="49" fontId="27" fillId="0" borderId="20" xfId="10" applyNumberFormat="1" applyFont="1" applyBorder="1" applyAlignment="1">
      <alignment horizontal="left" vertical="center" wrapText="1"/>
    </xf>
    <xf numFmtId="49" fontId="27" fillId="0" borderId="21" xfId="10" applyNumberFormat="1" applyFont="1" applyBorder="1" applyAlignment="1">
      <alignment horizontal="left" vertical="center" wrapText="1"/>
    </xf>
    <xf numFmtId="49" fontId="27" fillId="0" borderId="28" xfId="10" quotePrefix="1" applyNumberFormat="1" applyFont="1" applyBorder="1" applyAlignment="1">
      <alignment horizontal="left" vertical="center" wrapText="1"/>
    </xf>
    <xf numFmtId="49" fontId="27" fillId="0" borderId="0" xfId="10" applyNumberFormat="1" applyFont="1" applyBorder="1" applyAlignment="1">
      <alignment horizontal="left" vertical="center" wrapText="1"/>
    </xf>
    <xf numFmtId="49" fontId="27" fillId="0" borderId="29" xfId="10" applyNumberFormat="1" applyFont="1" applyBorder="1" applyAlignment="1">
      <alignment horizontal="left" vertical="center" wrapText="1"/>
    </xf>
    <xf numFmtId="49" fontId="27" fillId="0" borderId="30" xfId="10" quotePrefix="1" applyNumberFormat="1" applyFont="1" applyBorder="1" applyAlignment="1">
      <alignment horizontal="left" vertical="center" wrapText="1"/>
    </xf>
    <xf numFmtId="49" fontId="27" fillId="0" borderId="25" xfId="10" applyNumberFormat="1" applyFont="1" applyBorder="1" applyAlignment="1">
      <alignment horizontal="left" vertical="center" wrapText="1"/>
    </xf>
    <xf numFmtId="49" fontId="27" fillId="0" borderId="31" xfId="10" applyNumberFormat="1" applyFont="1" applyBorder="1" applyAlignment="1">
      <alignment horizontal="left" vertical="center" wrapText="1"/>
    </xf>
    <xf numFmtId="0" fontId="27" fillId="0" borderId="0" xfId="10" applyFont="1" applyAlignment="1">
      <alignment horizontal="left" wrapText="1"/>
    </xf>
    <xf numFmtId="0" fontId="29" fillId="0" borderId="11" xfId="10" applyFont="1" applyBorder="1" applyAlignment="1">
      <alignment horizontal="center" vertical="center" wrapText="1"/>
    </xf>
    <xf numFmtId="0" fontId="29" fillId="0" borderId="12" xfId="10" applyFont="1" applyBorder="1" applyAlignment="1">
      <alignment horizontal="center" vertical="center" wrapText="1"/>
    </xf>
    <xf numFmtId="0" fontId="29" fillId="0" borderId="13" xfId="10" applyFont="1" applyBorder="1" applyAlignment="1">
      <alignment horizontal="center" vertical="center" wrapText="1"/>
    </xf>
    <xf numFmtId="49" fontId="27" fillId="0" borderId="28" xfId="10" applyNumberFormat="1" applyFont="1" applyBorder="1" applyAlignment="1">
      <alignment horizontal="left" wrapText="1" indent="1"/>
    </xf>
    <xf numFmtId="49" fontId="27" fillId="0" borderId="0" xfId="10" applyNumberFormat="1" applyFont="1" applyBorder="1" applyAlignment="1">
      <alignment horizontal="left" wrapText="1" indent="1"/>
    </xf>
    <xf numFmtId="49" fontId="27" fillId="0" borderId="29" xfId="10" applyNumberFormat="1" applyFont="1" applyBorder="1" applyAlignment="1">
      <alignment horizontal="left" wrapText="1" indent="1"/>
    </xf>
    <xf numFmtId="0" fontId="27" fillId="0" borderId="28" xfId="10" applyFont="1" applyBorder="1" applyAlignment="1">
      <alignment horizontal="center" vertical="top"/>
    </xf>
    <xf numFmtId="0" fontId="27" fillId="0" borderId="0" xfId="10" applyFont="1" applyBorder="1" applyAlignment="1">
      <alignment horizontal="center" vertical="top"/>
    </xf>
    <xf numFmtId="0" fontId="27" fillId="0" borderId="29" xfId="10" applyFont="1" applyBorder="1" applyAlignment="1">
      <alignment horizontal="center" vertical="top"/>
    </xf>
    <xf numFmtId="49" fontId="27" fillId="0" borderId="30" xfId="10" applyNumberFormat="1" applyFont="1" applyBorder="1" applyAlignment="1">
      <alignment horizontal="left" vertical="top" wrapText="1" indent="1"/>
    </xf>
    <xf numFmtId="49" fontId="27" fillId="0" borderId="25" xfId="10" applyNumberFormat="1" applyFont="1" applyBorder="1" applyAlignment="1">
      <alignment horizontal="left" vertical="top" wrapText="1" indent="1"/>
    </xf>
    <xf numFmtId="49" fontId="27" fillId="0" borderId="31" xfId="10" applyNumberFormat="1" applyFont="1" applyBorder="1" applyAlignment="1">
      <alignment horizontal="left" vertical="top" wrapText="1" indent="1"/>
    </xf>
    <xf numFmtId="49" fontId="27" fillId="0" borderId="30" xfId="10" applyNumberFormat="1" applyFont="1" applyBorder="1" applyAlignment="1">
      <alignment horizontal="left" vertical="top" wrapText="1" indent="2"/>
    </xf>
    <xf numFmtId="49" fontId="27" fillId="0" borderId="25" xfId="10" applyNumberFormat="1" applyFont="1" applyBorder="1" applyAlignment="1">
      <alignment horizontal="left" vertical="top" wrapText="1" indent="2"/>
    </xf>
    <xf numFmtId="49" fontId="27" fillId="0" borderId="31" xfId="10" applyNumberFormat="1" applyFont="1" applyBorder="1" applyAlignment="1">
      <alignment horizontal="left" vertical="top" wrapText="1" indent="2"/>
    </xf>
    <xf numFmtId="0" fontId="55" fillId="0" borderId="11" xfId="10" applyFont="1" applyBorder="1" applyAlignment="1">
      <alignment horizontal="center" vertical="center" wrapText="1"/>
    </xf>
    <xf numFmtId="0" fontId="55" fillId="0" borderId="12" xfId="10" applyFont="1" applyBorder="1" applyAlignment="1">
      <alignment horizontal="center" vertical="center" wrapText="1"/>
    </xf>
    <xf numFmtId="0" fontId="55" fillId="0" borderId="13" xfId="10" applyFont="1" applyBorder="1" applyAlignment="1">
      <alignment horizontal="center" vertical="center" wrapText="1"/>
    </xf>
    <xf numFmtId="0" fontId="55" fillId="0" borderId="0" xfId="4" applyFont="1" applyAlignment="1">
      <alignment horizontal="left" vertical="center"/>
    </xf>
    <xf numFmtId="0" fontId="58" fillId="0" borderId="26" xfId="5" applyFont="1" applyBorder="1" applyAlignment="1">
      <alignment horizontal="left" wrapText="1"/>
    </xf>
  </cellXfs>
  <cellStyles count="11">
    <cellStyle name="Link" xfId="1" builtinId="8"/>
    <cellStyle name="Standard" xfId="0" builtinId="0"/>
    <cellStyle name="Standard 2" xfId="2"/>
    <cellStyle name="Standard 2 2" xfId="3"/>
    <cellStyle name="Standard 2 2 2" xfId="4"/>
    <cellStyle name="Standard 2 3" xfId="5"/>
    <cellStyle name="Standard 2 3 3" xfId="6"/>
    <cellStyle name="Standard 3" xfId="7"/>
    <cellStyle name="Standard 4" xfId="8"/>
    <cellStyle name="Standard 4 2" xfId="9"/>
    <cellStyle name="Standard_Mappe1" xfId="10"/>
  </cellStyles>
  <dxfs count="7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Sozialversicherungspflichtig Beschäftigte mit Arbeitsort in den kreisfreien Städten und Landkreisen Mecklenburg-Vorpommerns nach Voll- und Teilzeitbeschäftigten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74980499551062E-2"/>
          <c:y val="0.18214801141360154"/>
          <c:w val="0.88777096302421921"/>
          <c:h val="0.54164665388123656"/>
        </c:manualLayout>
      </c:layout>
      <c:barChart>
        <c:barDir val="col"/>
        <c:grouping val="clustered"/>
        <c:varyColors val="0"/>
        <c:ser>
          <c:idx val="0"/>
          <c:order val="0"/>
          <c:tx>
            <c:v>Vollzeitbeschäftigte</c:v>
          </c:tx>
          <c:spPr>
            <a:solidFill>
              <a:srgbClr val="0CA0D9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('7'!$B$10:$B$11,'7'!$B$13,'7'!$B$15:$B$16,'7'!$B$18,'7'!$B$20,'7'!$B$22)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('7'!$D$10:$D$11,'7'!$D$13,'7'!$D$15,'7'!$D$16,'7'!$D$18,'7'!$D$20,'7'!$D$22)</c:f>
              <c:numCache>
                <c:formatCode>#,##0"    ";\-#,##0"    ";0"    ";@"    "</c:formatCode>
                <c:ptCount val="8"/>
                <c:pt idx="0">
                  <c:v>65712</c:v>
                </c:pt>
                <c:pt idx="1">
                  <c:v>35058</c:v>
                </c:pt>
                <c:pt idx="2">
                  <c:v>60132</c:v>
                </c:pt>
                <c:pt idx="3">
                  <c:v>46832</c:v>
                </c:pt>
                <c:pt idx="4">
                  <c:v>50526</c:v>
                </c:pt>
                <c:pt idx="5">
                  <c:v>30712</c:v>
                </c:pt>
                <c:pt idx="6">
                  <c:v>53624</c:v>
                </c:pt>
                <c:pt idx="7">
                  <c:v>45066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70F-BD20-B8D49FB30831}"/>
            </c:ext>
          </c:extLst>
        </c:ser>
        <c:ser>
          <c:idx val="1"/>
          <c:order val="1"/>
          <c:tx>
            <c:v>Teilzeitbeschäftigte</c:v>
          </c:tx>
          <c:spPr>
            <a:solidFill>
              <a:srgbClr val="F2B7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('7'!$B$10:$B$11,'7'!$B$13,'7'!$B$15:$B$16,'7'!$B$18,'7'!$B$20,'7'!$B$22)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('7'!$E$10:$E$11,'7'!$E$13,'7'!$E$15:$E$16,'7'!$E$18,'7'!$E$20,'7'!$E$22)</c:f>
              <c:numCache>
                <c:formatCode>#,##0"    ";\-#,##0"    ";0"    ";@"    "</c:formatCode>
                <c:ptCount val="8"/>
                <c:pt idx="0">
                  <c:v>30585</c:v>
                </c:pt>
                <c:pt idx="1">
                  <c:v>16511</c:v>
                </c:pt>
                <c:pt idx="2">
                  <c:v>31032</c:v>
                </c:pt>
                <c:pt idx="3">
                  <c:v>23376</c:v>
                </c:pt>
                <c:pt idx="4">
                  <c:v>23817</c:v>
                </c:pt>
                <c:pt idx="5">
                  <c:v>14783</c:v>
                </c:pt>
                <c:pt idx="6">
                  <c:v>30618</c:v>
                </c:pt>
                <c:pt idx="7">
                  <c:v>18938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70F-BD20-B8D49FB3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8592"/>
        <c:axId val="112160128"/>
      </c:barChart>
      <c:catAx>
        <c:axId val="1121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12160128"/>
        <c:crosses val="autoZero"/>
        <c:auto val="1"/>
        <c:lblAlgn val="ctr"/>
        <c:lblOffset val="100"/>
        <c:noMultiLvlLbl val="0"/>
      </c:catAx>
      <c:valAx>
        <c:axId val="1121601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5.7005711053154808E-2"/>
              <c:y val="0.11966203790686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&quot;&quot;;\-\ #,##0&quot;&quot;;0&quot;&quot;;@&quot;&quot;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12158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5963312826784124"/>
          <c:y val="0.18011739855728445"/>
          <c:w val="0.21450732287624108"/>
          <c:h val="8.1721238207480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85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Sozialversicherungspflichtig Beschäftigte</a:t>
            </a:r>
          </a:p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85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mit Arbeitsort in Mecklenburg-Vorpommern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5254428898448"/>
          <c:y val="0.14794975993378648"/>
          <c:w val="0.85397901538838394"/>
          <c:h val="0.72111892954820256"/>
        </c:manualLayout>
      </c:layout>
      <c:ofPieChart>
        <c:ofPieType val="pie"/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89B3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9FD-4C57-9F7F-7CF27D2F3E91}"/>
              </c:ext>
            </c:extLst>
          </c:dPt>
          <c:dPt>
            <c:idx val="1"/>
            <c:bubble3D val="0"/>
            <c:spPr>
              <a:solidFill>
                <a:srgbClr val="EEF0BC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FD-4C57-9F7F-7CF27D2F3E91}"/>
              </c:ext>
            </c:extLst>
          </c:dPt>
          <c:dPt>
            <c:idx val="2"/>
            <c:bubble3D val="0"/>
            <c:spPr>
              <a:solidFill>
                <a:srgbClr val="95D5E1">
                  <a:alpha val="50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9FD-4C57-9F7F-7CF27D2F3E91}"/>
              </c:ext>
            </c:extLst>
          </c:dPt>
          <c:dPt>
            <c:idx val="3"/>
            <c:bubble3D val="0"/>
            <c:spPr>
              <a:solidFill>
                <a:srgbClr val="0CA0D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FD-4C57-9F7F-7CF27D2F3E91}"/>
              </c:ext>
            </c:extLst>
          </c:dPt>
          <c:dPt>
            <c:idx val="4"/>
            <c:bubble3D val="0"/>
            <c:spPr>
              <a:solidFill>
                <a:srgbClr val="F2B7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9FD-4C57-9F7F-7CF27D2F3E91}"/>
              </c:ext>
            </c:extLst>
          </c:dPt>
          <c:dPt>
            <c:idx val="5"/>
            <c:bubble3D val="0"/>
            <c:spPr>
              <a:solidFill>
                <a:srgbClr val="005E9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FD-4C57-9F7F-7CF27D2F3E91}"/>
              </c:ext>
            </c:extLst>
          </c:dPt>
          <c:dPt>
            <c:idx val="6"/>
            <c:bubble3D val="0"/>
            <c:explosion val="20"/>
            <c:spPr>
              <a:solidFill>
                <a:srgbClr val="95D5E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9FD-4C57-9F7F-7CF27D2F3E91}"/>
              </c:ext>
            </c:extLst>
          </c:dPt>
          <c:val>
            <c:numRef>
              <c:f>Grafiken!$D$7:$D$12</c:f>
              <c:numCache>
                <c:formatCode>#,##0</c:formatCode>
                <c:ptCount val="6"/>
                <c:pt idx="0">
                  <c:v>14358</c:v>
                </c:pt>
                <c:pt idx="1">
                  <c:v>40635</c:v>
                </c:pt>
                <c:pt idx="2">
                  <c:v>77590</c:v>
                </c:pt>
                <c:pt idx="3">
                  <c:v>140584</c:v>
                </c:pt>
                <c:pt idx="4">
                  <c:v>90966</c:v>
                </c:pt>
                <c:pt idx="5">
                  <c:v>213189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FD-4C57-9F7F-7CF27D2F3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45"/>
        <c:splitType val="cust"/>
        <c:custSplit>
          <c:secondPiePt val="1"/>
          <c:secondPiePt val="2"/>
        </c:custSplit>
        <c:secondPieSize val="75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k.arbeitsagentur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460" name="Grafik 3" descr="Logo_Stala-Schwarzweiß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1</xdr:row>
      <xdr:rowOff>6796</xdr:rowOff>
    </xdr:from>
    <xdr:to>
      <xdr:col>0</xdr:col>
      <xdr:colOff>6126803</xdr:colOff>
      <xdr:row>63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3" y="578296"/>
          <a:ext cx="6120000" cy="89467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spcAft>
              <a:spcPts val="0"/>
            </a:spcAft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Am 30. Juni 2024 waren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mit Arbeitsort in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Mecklenburg-Vorpommern 577.322 Personen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abhängig beschäftigt und unterlagen der Melde­pflicht zur Sozialversicherung. </a:t>
          </a: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Damit stellten die sozialversicherungspflichtig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Beschäftigten rund Dreiviertel </a:t>
          </a: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der im Land erwerbs­tätigen Personen. Die fortlaufende Beobachtung von Größe, Struktur und Entwicklung dieses Personenkreises ist eine wesentliche Grund­lage wirtschafts- und sozial­politischer Analysen, aus denen sich u. a. Maßnahmen regionaler Struktur- und Arbeitsmarktpolitik ableiten. 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Grundlagen der Meldung und statistischen Nutzung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 für die Durchführung der Statistik sozialversicherungspflichtig Beschäftigter ist das Dritte Buch Sozialgesetz­buch (SGB III) – Arbeitsförderung.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281 SGB III (Arbeitsmarktstatistiken) ist die Bundesagentur für Arbeit (BA) damit beauftragt, aus den in ihrem Ge­schäfts­bereich anfallenden Daten Statistiken, insbesondere über Beschäftigung und Arbeitslosigkeit der Arbeitnehmerinnen und Arbeitnehmer sowie über Leistungen der Arbeitsförderung, zu erstellen. Auf Grundlage der Meldungen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 a (Meldepflicht) des Vierten Buches Sozial­gesetzbuch (SGB IV) – Gemein­same Vorschriften für die Sozialversicherung – erstellt die BA eine Datei sozialversicherungspflichtig Be­schäftigter. Die anonymisierten Einzel­daten der sozialversicherungspflichtig Beschäftigten stellt sie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gemäß 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282 a Absatz 2 SGB III dem Statistischen Bundesamt und den Statistischen Ämtern der Länder zur Verfügung. Diese erstellen Veröffentlichungen der Beschäftigungs­statistik für allgemeine Zwecke in tiefer fachlicher und regionaler Gliederung, führen gezielte Auswertungen und vergleichende Unter­suchungen durch und binden die Ergebnisse der Beschäftigungs­statistik in das erwerbsstatistische Gesamtbild ein.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Auskunftspflichtige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sind gemäß den Vorschriften der Verordnung über die Erfassung und Übermittlung von Daten für die Träger der Sozialver­sicherung (Datenerfassungs- und -übermittlungsverordnung – DEÜV) die Arbeitgeber. Sie müssen an die Träger der Sozial­versicherung Mel­dungen verschiedenen Inhalts über die in ihren Betrieben sozialversicherungspflichtig Beschäftigten erstatten.</a:t>
          </a:r>
          <a:endParaRPr lang="de-DE" sz="850">
            <a:solidFill>
              <a:srgbClr val="000000"/>
            </a:solidFill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Abgrenzung des Kreises der sozialversicherungspflichtig Beschäftigten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Als sozialversicherungspflichtig Beschäftigte gelten Personen, die folgende Kriterien erfüllen: </a:t>
          </a: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1.	Eine Arbeitgebermeldung zur Sozialversicherung liegt vor.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2.	Die Beschäftigung ist versicherungspflichtig in mindestens einem der Zweige der Sozialversicherung (Rentenversicherung, Krankenver­sicherung/Pflegeversicherung, Arbeitslosenversicherung).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3.	Es handelt sich um abhängige Beschäftigung bzw. Arbeit, die im Allgemeinen gegen Entgelt entrichtet wird (Ausnahmen sind Unter­brechungstatbestände wie z. B. Elternzeit).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4.	Es wird mindestens eine Stunde pro Woche gearbeitet – soweit aus der Personengruppendefinition erkennbar.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	Unter anderem zählen auch folgende Personen zu den sozialversicherungspflichtig Beschäftigten: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Beschäftigte in einem Ausbildungsverhältnis,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Altersteilzeitbeschäftigte,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Praktikanten,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Werkstudenten,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aus einem sozialversicherungspflichtigen Beschäftigungsverhältnis zur Ableistung von gesetzlichen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Dienstpflichten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</a:t>
          </a:r>
          <a:b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(z.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B. Wehrübung)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einberufen werden,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behinderte Menschen in anerkannten Werkstätten oder gleichartigen Einrichtungen (seit der Revision im August 2014),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 in Einrichtungen der Jugendhilfe, Berufsbildungswerken oder ähnlichen Einrichtungen für behinderte Menschen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(seit der Revision im August 2014) sowie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ein freiwilliges soziales, ein freiwilliges ökologisches Jahr oder einen Bundesfreiwilligendienst ableisten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(seit der Revision im August 2014). </a:t>
          </a: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Nicht zu den sozialversicherungspflichtig Beschäftigten gezählt werden im Rahmen der Beschäftigungsstatistik die geringfügig Beschäf­tigten, da für diese nur pauschale Sozialversicherungsabgaben zu leisten sind. Sie sind daher auch nicht Gegenstand des Nachweises in diesem Statistischen Bericht.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Nicht einbezogen sind zudem Beamte, Selbstständige und mithelfende Familienangehörige, Berufs- und Zeitsoldaten sowie Wehr- und Zivil­dienstleistende (siehe o. g. Ausnahme).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Regionales Zuordnungskonzept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Beim Nachweis der sozialversicherungspflichtig Beschäftigten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am Arbeitsort (Tabellen 1 bis 10) werden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Beschäftigten der Gemeinde zuge­ordnet, in der der Betrieb liegt, in dem sie beschäftigt sind. Der Nachweis nach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dem Wohnort (Tabellen 11 bis 18)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basiert auf Angaben der Arbeitgeber bzw. Meldebehörden.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Klassifikation der Wirtschaftszweige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Wirtschaftszweiggliederung erfolgt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</a:t>
          </a:r>
          <a:r>
            <a:rPr lang="de-DE" sz="850" b="1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Wirtschaftszweige Ausgabe 2008 (WZ 2008)"</a:t>
          </a:r>
          <a:r>
            <a:rPr lang="de-DE" sz="850" i="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Gliederung der WZ 2008 wurde unter Beteiligung von Datennutzern und -produzenten in Verwaltung, Wirtschaft, Forschung und Gesellschaft geschaffen. Sie berück­sichtigt die Vorgaben der statistischen Systematik der Wirtschaftszweige in der Europäischen Gemeinschaft (NACE Rev. 2), die mit der Verord­nung (EG) Nr. 1893/2006 des Europäischen Parlaments und des Rates vom 20. Dezember 2006 (ABl. EG Nr. L 393 S. 1) ver­öffent­licht wurde.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Grundsätzlich sind die wirtschaftsfachlichen Ergebnisse der Beschäftigungsstatistik mit anderen deutschen und europä­ischen Wirtschafts­statistiken vergleichbar. Maßgebend für die Zuordnung der Beschäftigten ist der wirtschaftliche Schwerpunkt des Be­triebes (örtliche Einheit), in dem der sozialversicherungspflichtige Arbeitnehmer bzw. die Arbeitnehmerin beschäftigt ist. Dieser richtet sich nach dem Betriebszweck oder der wirtschaftlichen Tätigkeit des überwiegenden Teils der Beschäftigten. </a:t>
          </a: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Die Verschlüsselung und Pflege der wirtschaftsfachlichen Zuordnung der Betriebe wird im Rahmen des Betriebsnummernverfahrens vom Betriebsnummern-Service der BA durchgeführt. Die zutreffende Verwen­dung der vergebenen Betriebsnummern durch die Arbeitgeber ist Voraussetzung für die korrekte wirtschaftsfachliche Differenzierung.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6807</xdr:rowOff>
    </xdr:from>
    <xdr:to>
      <xdr:col>0</xdr:col>
      <xdr:colOff>6116410</xdr:colOff>
      <xdr:row>92</xdr:row>
      <xdr:rowOff>122464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0265232"/>
          <a:ext cx="6116410" cy="397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Klassifikation der Berufe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50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5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Angaben zur Tätigkeit der sozialversicherungspflichtig Beschäftigten beruhen auf der </a:t>
          </a:r>
          <a:r>
            <a:rPr lang="de-DE" sz="85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Berufe 2010"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(KldB 2010) in der überarbeiteten Fassung von 2020. Sie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besitzt eine hohe Kompatibilität zur internationalen Berufsklassifikation, der ISCO-08 (International Standard Classification of Occupations 2008).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Maßgebend für die Berufsbezeichnung ist allein die gegenwärtig in der Hauptbeschäf­tigung ausgeübte Tätigkeit und nicht der erlernte oder früher ausgeübte Beruf.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Alter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 der Darstellung der Altersgruppen wird bei jeder Auszählung das Alter der Beschäftigten am jeweiligen Stichtag ermittelt.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Ausbildung (berufliche)</a:t>
          </a:r>
          <a: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  <a:t/>
          </a:r>
          <a:b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Nachgewiesen wird die abgeschlossene Berufsausbildung, untergliedert nach beruflichem Ausbildungsabschluss, d. h. Abschluss einer anerkannten Berufsausbildung, einem Meister-/Techniker- oder gleichwertigen Fachschulabschluss und akademischem Abschluss, d. h. Bachelor, Diplom/Magister/Master/Staatsexamen, Promotion. Die Angaben beziehen sich auf den höchsten Abschluss, auch wenn diese Ausbildung für die derzeit ausgeübte Tätigkeit nicht vorgeschrieben oder verlangt ist.</a:t>
          </a:r>
        </a:p>
        <a:p>
          <a:pPr>
            <a:lnSpc>
              <a:spcPct val="115000"/>
            </a:lnSpc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Ausländer</a:t>
          </a:r>
          <a:r>
            <a:rPr lang="de-DE" sz="9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… sind Personen, die nicht Deutsche im Sinne des Artikels 116 Absatz 1 Grundgesetz sind, d. h. nicht die deutsche Staatsangehörigkeit besitzen. Zu ihnen gehören auch die Staatenlosen und die Personen mit ungeklärter Staatsangehörigkeit. Deutsche, die zugleich eine fremde Staats­angehörigkeit besitzen, gehören nicht zu den Ausländerinnen und Ausländern.</a:t>
          </a:r>
          <a:r>
            <a:rPr lang="de-DE" sz="7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Auszubildende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… sind Personen, die aufgrund eines Ausbildungsvertrages nach dem Berufsbildungsgesetz oder der Handwerksordnung eine betriebliche Berufsausbildung in einem anerkannten Ausbildungsberuf durchlaufen.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  <a:endParaRPr kumimoji="0" lang="de-DE" sz="7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Voll- und Teilzeitbeschäftigte</a:t>
          </a:r>
          <a:endParaRPr kumimoji="0" lang="de-DE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Times New Roman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/>
              <a:cs typeface="Arial" panose="020B0604020202020204" pitchFamily="34" charset="0"/>
            </a:rPr>
            <a:t>Die Unterscheidung richtet sich nach den von den Arbeitgebern in den Meldebelegen erteilten Angaben. Die Arbeitgeber melden, ob der/die Beschäftigte sich im tarifrechtlichen Sinne in einem Vollzeit- oder einem Teilzeitbeschäftigungsverhältnis befindet. Ausschlag­gebend ist die im Arbeitsvertrag individuell vereinbarte Regelarbeitszeit.</a:t>
          </a:r>
          <a:endParaRPr kumimoji="0" lang="de-DE" sz="8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6120000</xdr:colOff>
      <xdr:row>106</xdr:row>
      <xdr:rowOff>95250</xdr:rowOff>
    </xdr:to>
    <xdr:sp macro="" textlink="">
      <xdr:nvSpPr>
        <xdr:cNvPr id="4" name="Textfeld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14258925"/>
          <a:ext cx="6120000" cy="195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Allgemeine Hinweise</a:t>
          </a:r>
          <a:endParaRPr lang="de-DE" sz="900">
            <a:effectLst/>
            <a:latin typeface="+mn-lt"/>
            <a:cs typeface="Arial" panose="020B0604020202020204" pitchFamily="34" charset="0"/>
          </a:endParaRPr>
        </a:p>
        <a:p>
          <a:r>
            <a:rPr lang="de-DE" sz="6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cs typeface="Arial" panose="020B0604020202020204" pitchFamily="34" charset="0"/>
          </a:endParaRPr>
        </a:p>
        <a:p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Weiterführende Informationen, insbesondere zu Revisionen der Beschäftigtenstatistik, sind den einschlägigen Veröffent­lichungen der Bundesagentur für Arbeit (BA), wie z. B. Methoden- und Qualitätsberichten, Glossaren und Klassifikationen, unter </a:t>
          </a:r>
          <a:r>
            <a:rPr lang="de-DE" sz="850" u="sng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https://statistik.arbeitsagentur.de</a:t>
          </a:r>
          <a:r>
            <a:rPr lang="de-DE" sz="85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zu entnehmen.</a:t>
          </a:r>
          <a:b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Verfahrensbedingt gelten die im vorliegenden Statistischen Bericht veröffentlichten Ergebnisse für einen Zeitraum von drei Jahren als </a:t>
          </a: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vorläufig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und können während dieses Zeitraumes von der Bundesagentur für Arbeit in begründeten Fällen jederzeit geändert werden.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Geringfügige Abweichungen zu Veröffentlichungen der Bundesagentur für Arbeit sind auf nachträgliche</a:t>
          </a:r>
          <a:r>
            <a:rPr lang="de-DE" sz="85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Korrekturen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der BA zurück­zuführen.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Mit vorliegendem Bericht bietet das Statistische Amt Mecklenburg-Vorpommern Daten in möglichst großer Detailtiefe bei gleichzeitiger Wahrung des Datenschutzes gemäß den Rechtsvorschriften zur statistischen Geheimhaltung und zum Datenschutz, insbesondere  § 16 Bun­des­statistikgesetz, an. Konsumenten werden ausdrücklich aufgefordert, Deanonymisierungsversuche zu unterlassen. 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</xdr:col>
      <xdr:colOff>2962275</xdr:colOff>
      <xdr:row>55</xdr:row>
      <xdr:rowOff>152400</xdr:rowOff>
    </xdr:to>
    <xdr:graphicFrame macro="">
      <xdr:nvGraphicFramePr>
        <xdr:cNvPr id="3944" name="Diagramm 4">
          <a:extLst>
            <a:ext uri="{FF2B5EF4-FFF2-40B4-BE49-F238E27FC236}">
              <a16:creationId xmlns:a16="http://schemas.microsoft.com/office/drawing/2014/main" id="{00000000-0008-0000-0300-000068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74839</xdr:rowOff>
    </xdr:from>
    <xdr:to>
      <xdr:col>1</xdr:col>
      <xdr:colOff>2990850</xdr:colOff>
      <xdr:row>24</xdr:row>
      <xdr:rowOff>34018</xdr:rowOff>
    </xdr:to>
    <xdr:graphicFrame macro="">
      <xdr:nvGraphicFramePr>
        <xdr:cNvPr id="3943" name="Diagramm 3">
          <a:extLst>
            <a:ext uri="{FF2B5EF4-FFF2-40B4-BE49-F238E27FC236}">
              <a16:creationId xmlns:a16="http://schemas.microsoft.com/office/drawing/2014/main" id="{00000000-0008-0000-0300-000067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0.37033</cdr:x>
      <cdr:y>0.08605</cdr:y>
    </cdr:from>
    <cdr:to>
      <cdr:x>0.6342</cdr:x>
      <cdr:y>0.14059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224792" y="378200"/>
          <a:ext cx="1585214" cy="23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1D3DD5DB-4E17-4543-AB33-807E22017985}" type="TxLink">
            <a:rPr lang="en-US" sz="850" b="1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30.06.2024</a:t>
          </a:fld>
          <a:endParaRPr lang="de-DE" sz="850" b="1"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0.962</cdr:y>
    </cdr:from>
    <cdr:to>
      <cdr:x>0</cdr:x>
      <cdr:y>0.96224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0" y="4184196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700"/>
            <a:t>(c) StatA MV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0.42568</cdr:x>
      <cdr:y>0.0976</cdr:y>
    </cdr:from>
    <cdr:to>
      <cdr:x>0.57095</cdr:x>
      <cdr:y>0.15554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571750" y="354467"/>
          <a:ext cx="877661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9CAD8DC9-B3D2-4FE2-A5DE-0155BF41992D}" type="TxLink">
            <a:rPr lang="en-US" sz="8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30.06.2024</a:t>
          </a:fld>
          <a:endParaRPr lang="de-DE" sz="850" b="1"/>
        </a:p>
      </cdr:txBody>
    </cdr:sp>
  </cdr:relSizeAnchor>
  <cdr:relSizeAnchor xmlns:cdr="http://schemas.openxmlformats.org/drawingml/2006/chartDrawing">
    <cdr:from>
      <cdr:x>0</cdr:x>
      <cdr:y>0.94909</cdr:y>
    </cdr:from>
    <cdr:to>
      <cdr:x>0.15135</cdr:x>
      <cdr:y>0.99707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0" y="3341234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700"/>
            <a:t>(c) StatA MV</a:t>
          </a:r>
        </a:p>
      </cdr:txBody>
    </cdr:sp>
  </cdr:relSizeAnchor>
  <cdr:relSizeAnchor xmlns:cdr="http://schemas.openxmlformats.org/drawingml/2006/chartDrawing">
    <cdr:from>
      <cdr:x>0.76802</cdr:x>
      <cdr:y>0.76348</cdr:y>
    </cdr:from>
    <cdr:to>
      <cdr:x>0.91937</cdr:x>
      <cdr:y>0.8622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4640036" y="2640465"/>
          <a:ext cx="914400" cy="333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850"/>
            <a:t>Baugewerbe</a:t>
          </a:r>
        </a:p>
        <a:p xmlns:a="http://schemas.openxmlformats.org/drawingml/2006/main">
          <a:pPr algn="ctr"/>
          <a:r>
            <a:rPr lang="de-DE" sz="850"/>
            <a:t>(F)</a:t>
          </a:r>
        </a:p>
      </cdr:txBody>
    </cdr:sp>
  </cdr:relSizeAnchor>
  <cdr:relSizeAnchor xmlns:cdr="http://schemas.openxmlformats.org/drawingml/2006/chartDrawing">
    <cdr:from>
      <cdr:x>0.75901</cdr:x>
      <cdr:y>0.14334</cdr:y>
    </cdr:from>
    <cdr:to>
      <cdr:x>0.96156</cdr:x>
      <cdr:y>0.2597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585607" y="517754"/>
          <a:ext cx="12237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 Gewerbe</a:t>
          </a:r>
        </a:p>
        <a:p xmlns:a="http://schemas.openxmlformats.org/drawingml/2006/main">
          <a:pPr algn="ctr"/>
          <a:r>
            <a:rPr lang="de-DE" sz="850"/>
            <a:t>ohne</a:t>
          </a:r>
          <a:r>
            <a:rPr lang="de-DE" sz="850" baseline="0"/>
            <a:t> Baugewerbe</a:t>
          </a:r>
        </a:p>
        <a:p xmlns:a="http://schemas.openxmlformats.org/drawingml/2006/main">
          <a:pPr algn="ctr"/>
          <a:r>
            <a:rPr lang="de-DE" sz="850" baseline="0"/>
            <a:t>(B-E)</a:t>
          </a:r>
          <a:endParaRPr lang="de-DE" sz="850"/>
        </a:p>
      </cdr:txBody>
    </cdr:sp>
  </cdr:relSizeAnchor>
  <cdr:relSizeAnchor xmlns:cdr="http://schemas.openxmlformats.org/drawingml/2006/chartDrawing">
    <cdr:from>
      <cdr:x>0.47575</cdr:x>
      <cdr:y>0.45515</cdr:y>
    </cdr:from>
    <cdr:to>
      <cdr:x>0.63851</cdr:x>
      <cdr:y>0.57542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874283" y="159521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</a:t>
          </a:r>
        </a:p>
        <a:p xmlns:a="http://schemas.openxmlformats.org/drawingml/2006/main">
          <a:pPr algn="ctr"/>
          <a:r>
            <a:rPr lang="de-DE" sz="850"/>
            <a:t>Gewerbe</a:t>
          </a:r>
        </a:p>
        <a:p xmlns:a="http://schemas.openxmlformats.org/drawingml/2006/main">
          <a:pPr algn="ctr"/>
          <a:r>
            <a:rPr lang="de-DE" sz="850"/>
            <a:t>(B-F)</a:t>
          </a:r>
        </a:p>
      </cdr:txBody>
    </cdr:sp>
  </cdr:relSizeAnchor>
  <cdr:relSizeAnchor xmlns:cdr="http://schemas.openxmlformats.org/drawingml/2006/chartDrawing">
    <cdr:from>
      <cdr:x>0.11539</cdr:x>
      <cdr:y>0.10049</cdr:y>
    </cdr:from>
    <cdr:to>
      <cdr:x>0.27815</cdr:x>
      <cdr:y>0.21541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697140" y="35696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Öffentliche und</a:t>
          </a:r>
        </a:p>
        <a:p xmlns:a="http://schemas.openxmlformats.org/drawingml/2006/main">
          <a:pPr algn="ctr"/>
          <a:r>
            <a:rPr lang="de-DE" sz="850"/>
            <a:t>private</a:t>
          </a:r>
          <a:r>
            <a:rPr lang="de-DE" sz="850" baseline="0"/>
            <a:t> Dienstleistungen</a:t>
          </a:r>
        </a:p>
        <a:p xmlns:a="http://schemas.openxmlformats.org/drawingml/2006/main">
          <a:pPr algn="ctr"/>
          <a:r>
            <a:rPr lang="de-DE" sz="850" baseline="0"/>
            <a:t>(O-U)</a:t>
          </a:r>
          <a:endParaRPr lang="de-DE" sz="850"/>
        </a:p>
      </cdr:txBody>
    </cdr:sp>
  </cdr:relSizeAnchor>
  <cdr:relSizeAnchor xmlns:cdr="http://schemas.openxmlformats.org/drawingml/2006/chartDrawing">
    <cdr:from>
      <cdr:x>0.20323</cdr:x>
      <cdr:y>0.85452</cdr:y>
    </cdr:from>
    <cdr:to>
      <cdr:x>0.36599</cdr:x>
      <cdr:y>0.95267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1227818" y="294912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800"/>
            </a:lnSpc>
          </a:pPr>
          <a:r>
            <a:rPr lang="de-DE" sz="850"/>
            <a:t>Handel,</a:t>
          </a:r>
          <a:r>
            <a:rPr lang="de-DE" sz="850" baseline="0"/>
            <a:t> Verkehr,</a:t>
          </a:r>
        </a:p>
        <a:p xmlns:a="http://schemas.openxmlformats.org/drawingml/2006/main">
          <a:pPr algn="ctr">
            <a:lnSpc>
              <a:spcPts val="900"/>
            </a:lnSpc>
          </a:pPr>
          <a:r>
            <a:rPr lang="de-DE" sz="850" baseline="0"/>
            <a:t>Gastgewerbe</a:t>
          </a:r>
        </a:p>
        <a:p xmlns:a="http://schemas.openxmlformats.org/drawingml/2006/main">
          <a:pPr algn="ctr">
            <a:lnSpc>
              <a:spcPts val="600"/>
            </a:lnSpc>
          </a:pPr>
          <a:r>
            <a:rPr lang="de-DE" sz="850" baseline="0"/>
            <a:t>(G-I)</a:t>
          </a:r>
          <a:endParaRPr lang="de-DE" sz="850"/>
        </a:p>
      </cdr:txBody>
    </cdr:sp>
  </cdr:relSizeAnchor>
  <cdr:relSizeAnchor xmlns:cdr="http://schemas.openxmlformats.org/drawingml/2006/chartDrawing">
    <cdr:from>
      <cdr:x>0</cdr:x>
      <cdr:y>0.62597</cdr:y>
    </cdr:from>
    <cdr:to>
      <cdr:x>0.12898</cdr:x>
      <cdr:y>0.74598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0" y="2173515"/>
          <a:ext cx="7792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Unternehmens-</a:t>
          </a:r>
        </a:p>
        <a:p xmlns:a="http://schemas.openxmlformats.org/drawingml/2006/main">
          <a:pPr algn="ctr"/>
          <a:r>
            <a:rPr lang="de-DE" sz="850"/>
            <a:t>dienstleistungen</a:t>
          </a:r>
        </a:p>
        <a:p xmlns:a="http://schemas.openxmlformats.org/drawingml/2006/main">
          <a:pPr algn="ctr"/>
          <a:r>
            <a:rPr lang="de-DE" sz="850"/>
            <a:t>(J-N)</a:t>
          </a:r>
        </a:p>
      </cdr:txBody>
    </cdr:sp>
  </cdr:relSizeAnchor>
  <cdr:relSizeAnchor xmlns:cdr="http://schemas.openxmlformats.org/drawingml/2006/chartDrawing">
    <cdr:from>
      <cdr:x>0.3958</cdr:x>
      <cdr:y>0.73832</cdr:y>
    </cdr:from>
    <cdr:to>
      <cdr:x>0.55856</cdr:x>
      <cdr:y>0.85907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2391229" y="255451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Land- und Forst-</a:t>
          </a:r>
        </a:p>
        <a:p xmlns:a="http://schemas.openxmlformats.org/drawingml/2006/main">
          <a:pPr algn="ctr"/>
          <a:r>
            <a:rPr lang="de-DE" sz="850"/>
            <a:t>wirtschaft,</a:t>
          </a:r>
          <a:r>
            <a:rPr lang="de-DE" sz="850" baseline="0"/>
            <a:t> Fischerei</a:t>
          </a:r>
        </a:p>
        <a:p xmlns:a="http://schemas.openxmlformats.org/drawingml/2006/main">
          <a:pPr algn="ctr"/>
          <a:r>
            <a:rPr lang="de-DE" sz="850" baseline="0"/>
            <a:t>(A)</a:t>
          </a:r>
          <a:endParaRPr lang="de-DE" sz="85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209550</xdr:rowOff>
    </xdr:from>
    <xdr:to>
      <xdr:col>11</xdr:col>
      <xdr:colOff>152400</xdr:colOff>
      <xdr:row>3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4314825" y="95250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3</xdr:row>
      <xdr:rowOff>219075</xdr:rowOff>
    </xdr:from>
    <xdr:to>
      <xdr:col>11</xdr:col>
      <xdr:colOff>142875</xdr:colOff>
      <xdr:row>6</xdr:row>
      <xdr:rowOff>161925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 flipH="1">
          <a:off x="5143500" y="962025"/>
          <a:ext cx="9525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4</xdr:row>
      <xdr:rowOff>0</xdr:rowOff>
    </xdr:from>
    <xdr:to>
      <xdr:col>7</xdr:col>
      <xdr:colOff>76200</xdr:colOff>
      <xdr:row>4</xdr:row>
      <xdr:rowOff>209550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3190875" y="11239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66675</xdr:colOff>
      <xdr:row>6</xdr:row>
      <xdr:rowOff>219075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>
          <a:off x="3181350" y="17335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9525</xdr:rowOff>
    </xdr:from>
    <xdr:to>
      <xdr:col>7</xdr:col>
      <xdr:colOff>57150</xdr:colOff>
      <xdr:row>9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ShapeType="1"/>
        </xdr:cNvSpPr>
      </xdr:nvSpPr>
      <xdr:spPr bwMode="auto">
        <a:xfrm>
          <a:off x="3171825" y="24479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19050</xdr:rowOff>
    </xdr:from>
    <xdr:to>
      <xdr:col>7</xdr:col>
      <xdr:colOff>38100</xdr:colOff>
      <xdr:row>11</xdr:row>
      <xdr:rowOff>238125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>
          <a:spLocks noChangeShapeType="1"/>
        </xdr:cNvSpPr>
      </xdr:nvSpPr>
      <xdr:spPr bwMode="auto">
        <a:xfrm>
          <a:off x="3152775" y="34671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895350</xdr:colOff>
      <xdr:row>6</xdr:row>
      <xdr:rowOff>9525</xdr:rowOff>
    </xdr:from>
    <xdr:to>
      <xdr:col>7</xdr:col>
      <xdr:colOff>76200</xdr:colOff>
      <xdr:row>6</xdr:row>
      <xdr:rowOff>209550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>
          <a:spLocks noChangeShapeType="1"/>
        </xdr:cNvSpPr>
      </xdr:nvSpPr>
      <xdr:spPr bwMode="auto">
        <a:xfrm flipH="1">
          <a:off x="1076325" y="1743075"/>
          <a:ext cx="211455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914400</xdr:colOff>
      <xdr:row>8</xdr:row>
      <xdr:rowOff>9525</xdr:rowOff>
    </xdr:from>
    <xdr:to>
      <xdr:col>7</xdr:col>
      <xdr:colOff>28575</xdr:colOff>
      <xdr:row>8</xdr:row>
      <xdr:rowOff>190500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>
          <a:spLocks noChangeShapeType="1"/>
        </xdr:cNvSpPr>
      </xdr:nvSpPr>
      <xdr:spPr bwMode="auto">
        <a:xfrm>
          <a:off x="1095375" y="2447925"/>
          <a:ext cx="204787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8</xdr:row>
      <xdr:rowOff>9525</xdr:rowOff>
    </xdr:from>
    <xdr:to>
      <xdr:col>11</xdr:col>
      <xdr:colOff>104775</xdr:colOff>
      <xdr:row>8</xdr:row>
      <xdr:rowOff>180975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ShapeType="1"/>
        </xdr:cNvSpPr>
      </xdr:nvSpPr>
      <xdr:spPr bwMode="auto">
        <a:xfrm flipH="1">
          <a:off x="3200400" y="2447925"/>
          <a:ext cx="19145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13</xdr:row>
      <xdr:rowOff>9525</xdr:rowOff>
    </xdr:from>
    <xdr:to>
      <xdr:col>6</xdr:col>
      <xdr:colOff>228600</xdr:colOff>
      <xdr:row>14</xdr:row>
      <xdr:rowOff>114300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ShapeType="1"/>
        </xdr:cNvSpPr>
      </xdr:nvSpPr>
      <xdr:spPr bwMode="auto">
        <a:xfrm flipH="1">
          <a:off x="1733550" y="4200525"/>
          <a:ext cx="13620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13</xdr:row>
      <xdr:rowOff>0</xdr:rowOff>
    </xdr:from>
    <xdr:to>
      <xdr:col>9</xdr:col>
      <xdr:colOff>381000</xdr:colOff>
      <xdr:row>14</xdr:row>
      <xdr:rowOff>104775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>
          <a:spLocks noChangeShapeType="1"/>
        </xdr:cNvSpPr>
      </xdr:nvSpPr>
      <xdr:spPr bwMode="auto">
        <a:xfrm>
          <a:off x="3190875" y="4191000"/>
          <a:ext cx="150495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42183</xdr:colOff>
      <xdr:row>20</xdr:row>
      <xdr:rowOff>2721</xdr:rowOff>
    </xdr:from>
    <xdr:to>
      <xdr:col>7</xdr:col>
      <xdr:colOff>42183</xdr:colOff>
      <xdr:row>20</xdr:row>
      <xdr:rowOff>117021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>
          <a:spLocks noChangeShapeType="1"/>
        </xdr:cNvSpPr>
      </xdr:nvSpPr>
      <xdr:spPr bwMode="auto">
        <a:xfrm flipH="1">
          <a:off x="3156858" y="6517821"/>
          <a:ext cx="0" cy="114300"/>
        </a:xfrm>
        <a:custGeom>
          <a:avLst/>
          <a:gdLst>
            <a:gd name="T0" fmla="*/ 0 w 1312"/>
            <a:gd name="T1" fmla="*/ 0 h 12130"/>
            <a:gd name="T2" fmla="*/ 0 w 1312"/>
            <a:gd name="T3" fmla="*/ 2147483646 h 1213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12" h="12130">
              <a:moveTo>
                <a:pt x="246" y="0"/>
              </a:moveTo>
              <a:cubicBezTo>
                <a:pt x="3579" y="3333"/>
                <a:pt x="-2266" y="8797"/>
                <a:pt x="1067" y="1213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68034</xdr:colOff>
      <xdr:row>18</xdr:row>
      <xdr:rowOff>6803</xdr:rowOff>
    </xdr:from>
    <xdr:to>
      <xdr:col>9</xdr:col>
      <xdr:colOff>197302</xdr:colOff>
      <xdr:row>18</xdr:row>
      <xdr:rowOff>142875</xdr:rowOff>
    </xdr:to>
    <xdr:sp macro="" textlink="">
      <xdr:nvSpPr>
        <xdr:cNvPr id="14" name="Line 10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>
          <a:spLocks noChangeShapeType="1"/>
        </xdr:cNvSpPr>
      </xdr:nvSpPr>
      <xdr:spPr bwMode="auto">
        <a:xfrm flipH="1">
          <a:off x="3182709" y="5902778"/>
          <a:ext cx="1329418" cy="1360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44"/>
  <sheetViews>
    <sheetView tabSelected="1" zoomScale="140" zoomScaleNormal="140" workbookViewId="0">
      <selection activeCell="D15" sqref="D15"/>
    </sheetView>
  </sheetViews>
  <sheetFormatPr baseColWidth="10" defaultRowHeight="12.75"/>
  <cols>
    <col min="1" max="1" width="10.7109375" style="22" customWidth="1"/>
    <col min="2" max="2" width="55.7109375" style="22" customWidth="1"/>
    <col min="3" max="3" width="8.7109375" style="22" customWidth="1"/>
    <col min="4" max="4" width="16.7109375" style="22" customWidth="1"/>
    <col min="5" max="16384" width="11.42578125" style="22"/>
  </cols>
  <sheetData>
    <row r="1" spans="1:4" ht="50.1" customHeight="1" thickBot="1">
      <c r="A1" s="406" t="s">
        <v>133</v>
      </c>
      <c r="B1" s="406"/>
      <c r="C1" s="285"/>
      <c r="D1" s="285"/>
    </row>
    <row r="2" spans="1:4" ht="35.1" customHeight="1" thickTop="1">
      <c r="A2" s="286" t="s">
        <v>147</v>
      </c>
      <c r="B2" s="286"/>
      <c r="C2" s="287" t="s">
        <v>148</v>
      </c>
      <c r="D2" s="287"/>
    </row>
    <row r="3" spans="1:4" ht="24.95" customHeight="1">
      <c r="A3" s="288"/>
      <c r="B3" s="288"/>
      <c r="C3" s="288"/>
      <c r="D3" s="288"/>
    </row>
    <row r="4" spans="1:4" ht="24.95" customHeight="1">
      <c r="A4" s="289" t="s">
        <v>149</v>
      </c>
      <c r="B4" s="289"/>
      <c r="C4" s="289"/>
      <c r="D4" s="290"/>
    </row>
    <row r="5" spans="1:4" ht="24.95" customHeight="1">
      <c r="A5" s="289" t="s">
        <v>150</v>
      </c>
      <c r="B5" s="289"/>
      <c r="C5" s="289"/>
      <c r="D5" s="290"/>
    </row>
    <row r="6" spans="1:4" ht="39.950000000000003" customHeight="1">
      <c r="A6" s="291" t="s">
        <v>383</v>
      </c>
      <c r="B6" s="292"/>
      <c r="C6" s="292"/>
      <c r="D6" s="292"/>
    </row>
    <row r="7" spans="1:4" ht="24.95" customHeight="1">
      <c r="A7" s="293"/>
      <c r="B7" s="293"/>
      <c r="C7" s="293"/>
      <c r="D7" s="293"/>
    </row>
    <row r="8" spans="1:4" ht="24.95" customHeight="1">
      <c r="A8" s="293"/>
      <c r="B8" s="293"/>
      <c r="C8" s="293"/>
      <c r="D8" s="293"/>
    </row>
    <row r="9" spans="1:4" ht="24.95" customHeight="1">
      <c r="A9" s="293"/>
      <c r="B9" s="293"/>
      <c r="C9" s="293"/>
      <c r="D9" s="293"/>
    </row>
    <row r="10" spans="1:4" ht="24.95" customHeight="1">
      <c r="A10" s="282"/>
      <c r="B10" s="282"/>
      <c r="C10" s="282"/>
      <c r="D10" s="282"/>
    </row>
    <row r="11" spans="1:4" ht="24.95" customHeight="1">
      <c r="A11" s="282"/>
      <c r="B11" s="282"/>
      <c r="C11" s="282"/>
      <c r="D11" s="282"/>
    </row>
    <row r="12" spans="1:4" ht="24.95" customHeight="1">
      <c r="A12" s="282"/>
      <c r="B12" s="282"/>
      <c r="C12" s="282"/>
      <c r="D12" s="282"/>
    </row>
    <row r="13" spans="1:4" ht="12" customHeight="1">
      <c r="A13" s="26"/>
      <c r="B13" s="283" t="s">
        <v>215</v>
      </c>
      <c r="C13" s="283"/>
      <c r="D13" s="23" t="s">
        <v>384</v>
      </c>
    </row>
    <row r="14" spans="1:4" ht="12" customHeight="1">
      <c r="A14" s="26"/>
      <c r="B14" s="283"/>
      <c r="C14" s="283"/>
      <c r="D14" s="23"/>
    </row>
    <row r="15" spans="1:4" ht="12" customHeight="1">
      <c r="A15" s="26"/>
      <c r="B15" s="283" t="s">
        <v>134</v>
      </c>
      <c r="C15" s="283"/>
      <c r="D15" s="23" t="s">
        <v>424</v>
      </c>
    </row>
    <row r="16" spans="1:4" ht="12" customHeight="1">
      <c r="A16" s="26"/>
      <c r="B16" s="283"/>
      <c r="C16" s="283"/>
      <c r="D16" s="23"/>
    </row>
    <row r="17" spans="1:4" ht="12" customHeight="1">
      <c r="A17" s="27"/>
      <c r="B17" s="284"/>
      <c r="C17" s="284"/>
      <c r="D17" s="24"/>
    </row>
    <row r="18" spans="1:4" ht="12" customHeight="1">
      <c r="A18" s="280"/>
      <c r="B18" s="280"/>
      <c r="C18" s="280"/>
      <c r="D18" s="280"/>
    </row>
    <row r="19" spans="1:4" ht="12" customHeight="1">
      <c r="A19" s="275" t="s">
        <v>135</v>
      </c>
      <c r="B19" s="275"/>
      <c r="C19" s="275"/>
      <c r="D19" s="275"/>
    </row>
    <row r="20" spans="1:4" ht="12" customHeight="1">
      <c r="A20" s="275" t="s">
        <v>308</v>
      </c>
      <c r="B20" s="275"/>
      <c r="C20" s="275"/>
      <c r="D20" s="275"/>
    </row>
    <row r="21" spans="1:4" ht="12" customHeight="1">
      <c r="A21" s="275"/>
      <c r="B21" s="275"/>
      <c r="C21" s="275"/>
      <c r="D21" s="275"/>
    </row>
    <row r="22" spans="1:4" ht="12" customHeight="1">
      <c r="A22" s="281" t="s">
        <v>385</v>
      </c>
      <c r="B22" s="281"/>
      <c r="C22" s="281"/>
      <c r="D22" s="281"/>
    </row>
    <row r="23" spans="1:4" ht="12" customHeight="1">
      <c r="A23" s="275"/>
      <c r="B23" s="275"/>
      <c r="C23" s="275"/>
      <c r="D23" s="275"/>
    </row>
    <row r="24" spans="1:4" ht="12" customHeight="1">
      <c r="A24" s="278" t="s">
        <v>386</v>
      </c>
      <c r="B24" s="278"/>
      <c r="C24" s="278"/>
      <c r="D24" s="278"/>
    </row>
    <row r="25" spans="1:4" ht="12" customHeight="1">
      <c r="A25" s="278" t="s">
        <v>216</v>
      </c>
      <c r="B25" s="278"/>
      <c r="C25" s="278"/>
      <c r="D25" s="278"/>
    </row>
    <row r="26" spans="1:4" ht="12" customHeight="1">
      <c r="A26" s="279"/>
      <c r="B26" s="279"/>
      <c r="C26" s="279"/>
      <c r="D26" s="279"/>
    </row>
    <row r="27" spans="1:4" ht="12" customHeight="1">
      <c r="A27" s="280"/>
      <c r="B27" s="280"/>
      <c r="C27" s="280"/>
      <c r="D27" s="280"/>
    </row>
    <row r="28" spans="1:4" ht="12" customHeight="1">
      <c r="A28" s="276" t="s">
        <v>136</v>
      </c>
      <c r="B28" s="276"/>
      <c r="C28" s="276"/>
      <c r="D28" s="276"/>
    </row>
    <row r="29" spans="1:4" ht="12" customHeight="1">
      <c r="A29" s="277"/>
      <c r="B29" s="277"/>
      <c r="C29" s="277"/>
      <c r="D29" s="277"/>
    </row>
    <row r="30" spans="1:4" ht="12" customHeight="1">
      <c r="A30" s="28" t="s">
        <v>131</v>
      </c>
      <c r="B30" s="272" t="s">
        <v>217</v>
      </c>
      <c r="C30" s="272"/>
      <c r="D30" s="272"/>
    </row>
    <row r="31" spans="1:4" ht="12" customHeight="1">
      <c r="A31" s="29">
        <v>0</v>
      </c>
      <c r="B31" s="272" t="s">
        <v>218</v>
      </c>
      <c r="C31" s="272"/>
      <c r="D31" s="272"/>
    </row>
    <row r="32" spans="1:4" ht="12" customHeight="1">
      <c r="A32" s="28" t="s">
        <v>132</v>
      </c>
      <c r="B32" s="272" t="s">
        <v>137</v>
      </c>
      <c r="C32" s="272"/>
      <c r="D32" s="272"/>
    </row>
    <row r="33" spans="1:4" ht="12" customHeight="1">
      <c r="A33" s="28" t="s">
        <v>138</v>
      </c>
      <c r="B33" s="272" t="s">
        <v>139</v>
      </c>
      <c r="C33" s="272"/>
      <c r="D33" s="272"/>
    </row>
    <row r="34" spans="1:4" ht="12" customHeight="1">
      <c r="A34" s="28" t="s">
        <v>140</v>
      </c>
      <c r="B34" s="272" t="s">
        <v>141</v>
      </c>
      <c r="C34" s="272"/>
      <c r="D34" s="272"/>
    </row>
    <row r="35" spans="1:4" ht="12" customHeight="1">
      <c r="A35" s="28" t="s">
        <v>142</v>
      </c>
      <c r="B35" s="272" t="s">
        <v>220</v>
      </c>
      <c r="C35" s="272"/>
      <c r="D35" s="272"/>
    </row>
    <row r="36" spans="1:4" ht="12" customHeight="1">
      <c r="A36" s="28" t="s">
        <v>143</v>
      </c>
      <c r="B36" s="272" t="s">
        <v>144</v>
      </c>
      <c r="C36" s="272"/>
      <c r="D36" s="272"/>
    </row>
    <row r="37" spans="1:4" ht="12" customHeight="1">
      <c r="A37" s="28" t="s">
        <v>145</v>
      </c>
      <c r="B37" s="272" t="s">
        <v>219</v>
      </c>
      <c r="C37" s="272"/>
      <c r="D37" s="272"/>
    </row>
    <row r="38" spans="1:4" ht="12" customHeight="1">
      <c r="A38" s="28"/>
      <c r="B38" s="272"/>
      <c r="C38" s="272"/>
      <c r="D38" s="272"/>
    </row>
    <row r="39" spans="1:4" ht="12" customHeight="1">
      <c r="A39" s="28"/>
      <c r="B39" s="272"/>
      <c r="C39" s="272"/>
      <c r="D39" s="272"/>
    </row>
    <row r="40" spans="1:4" ht="12" customHeight="1">
      <c r="A40" s="28"/>
      <c r="B40" s="28"/>
      <c r="C40" s="28"/>
      <c r="D40" s="28"/>
    </row>
    <row r="41" spans="1:4" ht="12" customHeight="1">
      <c r="A41" s="28"/>
      <c r="B41" s="28"/>
      <c r="C41" s="28"/>
      <c r="D41" s="28"/>
    </row>
    <row r="42" spans="1:4" ht="12" customHeight="1">
      <c r="A42" s="30"/>
      <c r="B42" s="274"/>
      <c r="C42" s="274"/>
      <c r="D42" s="274"/>
    </row>
    <row r="43" spans="1:4">
      <c r="A43" s="272" t="s">
        <v>146</v>
      </c>
      <c r="B43" s="272"/>
      <c r="C43" s="272"/>
      <c r="D43" s="272"/>
    </row>
    <row r="44" spans="1:4" s="25" customFormat="1" ht="39.950000000000003" customHeight="1">
      <c r="A44" s="273" t="s">
        <v>330</v>
      </c>
      <c r="B44" s="273"/>
      <c r="C44" s="273"/>
      <c r="D44" s="273"/>
    </row>
  </sheetData>
  <mergeCells count="44">
    <mergeCell ref="A4:D4"/>
    <mergeCell ref="A6:D6"/>
    <mergeCell ref="A7:D7"/>
    <mergeCell ref="B14:C14"/>
    <mergeCell ref="B15:C15"/>
    <mergeCell ref="A10:D10"/>
    <mergeCell ref="B13:C13"/>
    <mergeCell ref="A5:D5"/>
    <mergeCell ref="A8:D8"/>
    <mergeCell ref="A9:D9"/>
    <mergeCell ref="A1:B1"/>
    <mergeCell ref="C1:D1"/>
    <mergeCell ref="A2:B2"/>
    <mergeCell ref="C2:D2"/>
    <mergeCell ref="A3:D3"/>
    <mergeCell ref="A22:D22"/>
    <mergeCell ref="A11:D11"/>
    <mergeCell ref="A12:D12"/>
    <mergeCell ref="B16:C16"/>
    <mergeCell ref="B17:C17"/>
    <mergeCell ref="A18:D18"/>
    <mergeCell ref="A19:D19"/>
    <mergeCell ref="A20:D20"/>
    <mergeCell ref="A21:D21"/>
    <mergeCell ref="B32:D32"/>
    <mergeCell ref="A24:D24"/>
    <mergeCell ref="A25:D25"/>
    <mergeCell ref="A26:D26"/>
    <mergeCell ref="A27:D27"/>
    <mergeCell ref="A23:D23"/>
    <mergeCell ref="A28:D28"/>
    <mergeCell ref="A29:D29"/>
    <mergeCell ref="B30:D30"/>
    <mergeCell ref="B31:D31"/>
    <mergeCell ref="B37:D37"/>
    <mergeCell ref="B38:D38"/>
    <mergeCell ref="B39:D39"/>
    <mergeCell ref="A44:D44"/>
    <mergeCell ref="B33:D33"/>
    <mergeCell ref="B42:D42"/>
    <mergeCell ref="A43:D43"/>
    <mergeCell ref="B35:D35"/>
    <mergeCell ref="B36:D36"/>
    <mergeCell ref="B34:D3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 differentFirst="1">
    <oddFooter>&amp;L&amp;7StatA MV, Statistischer Bericht A653 2024 42&amp;R&amp;7&amp;P</oddFooter>
    <evenFooter>&amp;L&amp;7&amp;P&amp;R&amp;7StatA MV, Statistischer Bericht A653 2024 42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/>
  <dimension ref="A1:I94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"/>
    </sheetView>
  </sheetViews>
  <sheetFormatPr baseColWidth="10" defaultColWidth="5.5703125" defaultRowHeight="9.75"/>
  <cols>
    <col min="1" max="1" width="3" style="185" customWidth="1"/>
    <col min="2" max="2" width="5.28515625" style="185" customWidth="1"/>
    <col min="3" max="3" width="39.7109375" style="185" customWidth="1"/>
    <col min="4" max="4" width="8.7109375" style="146" customWidth="1"/>
    <col min="5" max="5" width="9.7109375" style="146" customWidth="1"/>
    <col min="6" max="6" width="9.28515625" style="146" customWidth="1"/>
    <col min="7" max="7" width="8.7109375" style="146" customWidth="1"/>
    <col min="8" max="8" width="7.7109375" style="185" customWidth="1"/>
    <col min="9" max="251" width="11.42578125" style="185" customWidth="1"/>
    <col min="252" max="252" width="36.42578125" style="185" customWidth="1"/>
    <col min="253" max="254" width="6.85546875" style="185" customWidth="1"/>
    <col min="255" max="255" width="2.7109375" style="185" customWidth="1"/>
    <col min="256" max="16384" width="5.5703125" style="185"/>
  </cols>
  <sheetData>
    <row r="1" spans="1:9" s="135" customFormat="1" ht="48" customHeight="1">
      <c r="A1" s="346" t="s">
        <v>180</v>
      </c>
      <c r="B1" s="347"/>
      <c r="C1" s="347"/>
      <c r="D1" s="305" t="s">
        <v>407</v>
      </c>
      <c r="E1" s="348"/>
      <c r="F1" s="348"/>
      <c r="G1" s="348"/>
      <c r="H1" s="348"/>
    </row>
    <row r="2" spans="1:9" s="146" customFormat="1" ht="11.45" customHeight="1">
      <c r="A2" s="306" t="s">
        <v>83</v>
      </c>
      <c r="B2" s="299" t="s">
        <v>88</v>
      </c>
      <c r="C2" s="299" t="s">
        <v>91</v>
      </c>
      <c r="D2" s="344" t="s">
        <v>1</v>
      </c>
      <c r="E2" s="320" t="s">
        <v>200</v>
      </c>
      <c r="F2" s="340"/>
      <c r="G2" s="340"/>
      <c r="H2" s="340"/>
    </row>
    <row r="3" spans="1:9" s="146" customFormat="1" ht="11.45" customHeight="1">
      <c r="A3" s="306"/>
      <c r="B3" s="299"/>
      <c r="C3" s="299"/>
      <c r="D3" s="349"/>
      <c r="E3" s="344" t="s">
        <v>317</v>
      </c>
      <c r="F3" s="344" t="s">
        <v>318</v>
      </c>
      <c r="G3" s="345" t="s">
        <v>191</v>
      </c>
      <c r="H3" s="345" t="s">
        <v>194</v>
      </c>
    </row>
    <row r="4" spans="1:9" s="146" customFormat="1" ht="11.45" customHeight="1">
      <c r="A4" s="306"/>
      <c r="B4" s="299"/>
      <c r="C4" s="299"/>
      <c r="D4" s="349"/>
      <c r="E4" s="344"/>
      <c r="F4" s="344"/>
      <c r="G4" s="345"/>
      <c r="H4" s="345"/>
    </row>
    <row r="5" spans="1:9" s="146" customFormat="1" ht="11.45" customHeight="1">
      <c r="A5" s="306"/>
      <c r="B5" s="299"/>
      <c r="C5" s="299"/>
      <c r="D5" s="349"/>
      <c r="E5" s="344"/>
      <c r="F5" s="344"/>
      <c r="G5" s="345"/>
      <c r="H5" s="345"/>
    </row>
    <row r="6" spans="1:9" s="59" customFormat="1" ht="11.45" customHeight="1">
      <c r="A6" s="55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8">
        <v>7</v>
      </c>
      <c r="H6" s="58">
        <v>8</v>
      </c>
    </row>
    <row r="7" spans="1:9" s="146" customFormat="1" ht="11.1" customHeight="1">
      <c r="A7" s="190"/>
      <c r="B7" s="151"/>
      <c r="C7" s="187"/>
      <c r="D7" s="252"/>
      <c r="E7" s="252"/>
      <c r="F7" s="252"/>
      <c r="G7" s="252"/>
      <c r="H7" s="252"/>
    </row>
    <row r="8" spans="1:9" s="146" customFormat="1" ht="11.1" customHeight="1">
      <c r="A8" s="60">
        <f>IF(E8&lt;&gt;"",COUNTA($E8:E$8),"")</f>
        <v>1</v>
      </c>
      <c r="B8" s="180"/>
      <c r="C8" s="181" t="s">
        <v>320</v>
      </c>
      <c r="D8" s="253">
        <v>577322</v>
      </c>
      <c r="E8" s="253">
        <v>397922</v>
      </c>
      <c r="F8" s="253">
        <v>82244</v>
      </c>
      <c r="G8" s="253">
        <v>53065</v>
      </c>
      <c r="H8" s="253">
        <v>44091</v>
      </c>
    </row>
    <row r="9" spans="1:9" s="146" customFormat="1" ht="11.1" customHeight="1">
      <c r="A9" s="60" t="str">
        <f>IF(E9&lt;&gt;"",COUNTA($E$8:E9),"")</f>
        <v/>
      </c>
      <c r="B9" s="182"/>
      <c r="C9" s="187"/>
      <c r="D9" s="252"/>
      <c r="E9" s="252"/>
      <c r="F9" s="252"/>
      <c r="G9" s="252"/>
      <c r="H9" s="252"/>
    </row>
    <row r="10" spans="1:9" ht="11.1" customHeight="1">
      <c r="A10" s="60">
        <f>IF(E10&lt;&gt;"",COUNTA($E$8:E10),"")</f>
        <v>2</v>
      </c>
      <c r="B10" s="186">
        <v>11</v>
      </c>
      <c r="C10" s="156" t="s">
        <v>331</v>
      </c>
      <c r="D10" s="252">
        <v>13596</v>
      </c>
      <c r="E10" s="252">
        <v>8812</v>
      </c>
      <c r="F10" s="252">
        <v>1238</v>
      </c>
      <c r="G10" s="252">
        <v>1616</v>
      </c>
      <c r="H10" s="252">
        <v>1930</v>
      </c>
      <c r="I10" s="137"/>
    </row>
    <row r="11" spans="1:9" ht="11.1" customHeight="1">
      <c r="A11" s="60">
        <f>IF(E11&lt;&gt;"",COUNTA($E$8:E11),"")</f>
        <v>3</v>
      </c>
      <c r="B11" s="186">
        <v>12</v>
      </c>
      <c r="C11" s="156" t="s">
        <v>332</v>
      </c>
      <c r="D11" s="252">
        <v>5599</v>
      </c>
      <c r="E11" s="252">
        <v>4012</v>
      </c>
      <c r="F11" s="252">
        <v>263</v>
      </c>
      <c r="G11" s="252">
        <v>838</v>
      </c>
      <c r="H11" s="252">
        <v>486</v>
      </c>
      <c r="I11" s="137"/>
    </row>
    <row r="12" spans="1:9" ht="21" customHeight="1">
      <c r="A12" s="60">
        <f>IF(E12&lt;&gt;"",COUNTA($E$8:E12),"")</f>
        <v>4</v>
      </c>
      <c r="B12" s="186">
        <v>21</v>
      </c>
      <c r="C12" s="156" t="s">
        <v>361</v>
      </c>
      <c r="D12" s="252">
        <v>1288</v>
      </c>
      <c r="E12" s="252">
        <v>1031</v>
      </c>
      <c r="F12" s="252">
        <v>25</v>
      </c>
      <c r="G12" s="252">
        <v>130</v>
      </c>
      <c r="H12" s="252">
        <v>102</v>
      </c>
      <c r="I12" s="137"/>
    </row>
    <row r="13" spans="1:9" ht="21" customHeight="1">
      <c r="A13" s="60">
        <f>IF(E13&lt;&gt;"",COUNTA($E$8:E13),"")</f>
        <v>5</v>
      </c>
      <c r="B13" s="180">
        <v>22</v>
      </c>
      <c r="C13" s="156" t="s">
        <v>362</v>
      </c>
      <c r="D13" s="252">
        <v>6875</v>
      </c>
      <c r="E13" s="252">
        <v>5267</v>
      </c>
      <c r="F13" s="252">
        <v>108</v>
      </c>
      <c r="G13" s="252">
        <v>924</v>
      </c>
      <c r="H13" s="252">
        <v>576</v>
      </c>
      <c r="I13" s="137"/>
    </row>
    <row r="14" spans="1:9" ht="11.1" customHeight="1">
      <c r="A14" s="60">
        <f>IF(E14&lt;&gt;"",COUNTA($E$8:E14),"")</f>
        <v>6</v>
      </c>
      <c r="B14" s="186">
        <v>23</v>
      </c>
      <c r="C14" s="156" t="s">
        <v>333</v>
      </c>
      <c r="D14" s="252">
        <v>2255</v>
      </c>
      <c r="E14" s="252">
        <v>1519</v>
      </c>
      <c r="F14" s="252">
        <v>229</v>
      </c>
      <c r="G14" s="252">
        <v>365</v>
      </c>
      <c r="H14" s="252">
        <v>142</v>
      </c>
      <c r="I14" s="137"/>
    </row>
    <row r="15" spans="1:9" ht="11.1" customHeight="1">
      <c r="A15" s="60">
        <f>IF(E15&lt;&gt;"",COUNTA($E$8:E15),"")</f>
        <v>7</v>
      </c>
      <c r="B15" s="186">
        <v>24</v>
      </c>
      <c r="C15" s="156" t="s">
        <v>334</v>
      </c>
      <c r="D15" s="252">
        <v>12858</v>
      </c>
      <c r="E15" s="252">
        <v>10665</v>
      </c>
      <c r="F15" s="252">
        <v>258</v>
      </c>
      <c r="G15" s="252">
        <v>1117</v>
      </c>
      <c r="H15" s="252">
        <v>818</v>
      </c>
      <c r="I15" s="137"/>
    </row>
    <row r="16" spans="1:9" ht="11.1" customHeight="1">
      <c r="A16" s="60">
        <f>IF(E16&lt;&gt;"",COUNTA($E$8:E16),"")</f>
        <v>8</v>
      </c>
      <c r="B16" s="186">
        <v>25</v>
      </c>
      <c r="C16" s="156" t="s">
        <v>335</v>
      </c>
      <c r="D16" s="252">
        <v>22941</v>
      </c>
      <c r="E16" s="252">
        <v>17363</v>
      </c>
      <c r="F16" s="252">
        <v>1033</v>
      </c>
      <c r="G16" s="252">
        <v>3175</v>
      </c>
      <c r="H16" s="252">
        <v>1370</v>
      </c>
      <c r="I16" s="137"/>
    </row>
    <row r="17" spans="1:9" ht="11.1" customHeight="1">
      <c r="A17" s="60">
        <f>IF(E17&lt;&gt;"",COUNTA($E$8:E17),"")</f>
        <v>9</v>
      </c>
      <c r="B17" s="186">
        <v>26</v>
      </c>
      <c r="C17" s="156" t="s">
        <v>336</v>
      </c>
      <c r="D17" s="252">
        <v>14267</v>
      </c>
      <c r="E17" s="252">
        <v>10657</v>
      </c>
      <c r="F17" s="252">
        <v>1313</v>
      </c>
      <c r="G17" s="252">
        <v>1572</v>
      </c>
      <c r="H17" s="252">
        <v>725</v>
      </c>
      <c r="I17" s="137"/>
    </row>
    <row r="18" spans="1:9" ht="21" customHeight="1">
      <c r="A18" s="60">
        <f>IF(E18&lt;&gt;"",COUNTA($E$8:E18),"")</f>
        <v>10</v>
      </c>
      <c r="B18" s="186">
        <v>27</v>
      </c>
      <c r="C18" s="156" t="s">
        <v>363</v>
      </c>
      <c r="D18" s="252">
        <v>9296</v>
      </c>
      <c r="E18" s="252">
        <v>5260</v>
      </c>
      <c r="F18" s="252">
        <v>3340</v>
      </c>
      <c r="G18" s="252">
        <v>265</v>
      </c>
      <c r="H18" s="252">
        <v>431</v>
      </c>
      <c r="I18" s="137"/>
    </row>
    <row r="19" spans="1:9" ht="11.1" customHeight="1">
      <c r="A19" s="60">
        <f>IF(E19&lt;&gt;"",COUNTA($E$8:E19),"")</f>
        <v>11</v>
      </c>
      <c r="B19" s="186">
        <v>28</v>
      </c>
      <c r="C19" s="156" t="s">
        <v>337</v>
      </c>
      <c r="D19" s="252">
        <v>1512</v>
      </c>
      <c r="E19" s="252">
        <v>1113</v>
      </c>
      <c r="F19" s="252">
        <v>54</v>
      </c>
      <c r="G19" s="252">
        <v>188</v>
      </c>
      <c r="H19" s="252">
        <v>157</v>
      </c>
      <c r="I19" s="137"/>
    </row>
    <row r="20" spans="1:9" ht="11.1" customHeight="1">
      <c r="A20" s="60">
        <f>IF(E20&lt;&gt;"",COUNTA($E$8:E20),"")</f>
        <v>12</v>
      </c>
      <c r="B20" s="186">
        <v>29</v>
      </c>
      <c r="C20" s="156" t="s">
        <v>338</v>
      </c>
      <c r="D20" s="252">
        <v>21484</v>
      </c>
      <c r="E20" s="252">
        <v>14773</v>
      </c>
      <c r="F20" s="252">
        <v>476</v>
      </c>
      <c r="G20" s="252">
        <v>2557</v>
      </c>
      <c r="H20" s="252">
        <v>3678</v>
      </c>
      <c r="I20" s="137"/>
    </row>
    <row r="21" spans="1:9" ht="11.1" customHeight="1">
      <c r="A21" s="60">
        <f>IF(E21&lt;&gt;"",COUNTA($E$8:E21),"")</f>
        <v>13</v>
      </c>
      <c r="B21" s="186">
        <v>31</v>
      </c>
      <c r="C21" s="156" t="s">
        <v>339</v>
      </c>
      <c r="D21" s="252">
        <v>4220</v>
      </c>
      <c r="E21" s="252">
        <v>1890</v>
      </c>
      <c r="F21" s="252">
        <v>1924</v>
      </c>
      <c r="G21" s="252">
        <v>173</v>
      </c>
      <c r="H21" s="252">
        <v>233</v>
      </c>
      <c r="I21" s="137"/>
    </row>
    <row r="22" spans="1:9" ht="11.1" customHeight="1">
      <c r="A22" s="60">
        <f>IF(E22&lt;&gt;"",COUNTA($E$8:E22),"")</f>
        <v>14</v>
      </c>
      <c r="B22" s="186">
        <v>32</v>
      </c>
      <c r="C22" s="156" t="s">
        <v>340</v>
      </c>
      <c r="D22" s="252">
        <v>13775</v>
      </c>
      <c r="E22" s="252">
        <v>10215</v>
      </c>
      <c r="F22" s="252">
        <v>538</v>
      </c>
      <c r="G22" s="252">
        <v>1411</v>
      </c>
      <c r="H22" s="252">
        <v>1611</v>
      </c>
      <c r="I22" s="137"/>
    </row>
    <row r="23" spans="1:9" ht="11.1" customHeight="1">
      <c r="A23" s="60">
        <f>IF(E23&lt;&gt;"",COUNTA($E$8:E23),"")</f>
        <v>15</v>
      </c>
      <c r="B23" s="186">
        <v>33</v>
      </c>
      <c r="C23" s="156" t="s">
        <v>341</v>
      </c>
      <c r="D23" s="252">
        <v>8318</v>
      </c>
      <c r="E23" s="252">
        <v>6467</v>
      </c>
      <c r="F23" s="252">
        <v>61</v>
      </c>
      <c r="G23" s="252">
        <v>906</v>
      </c>
      <c r="H23" s="252">
        <v>884</v>
      </c>
      <c r="I23" s="137"/>
    </row>
    <row r="24" spans="1:9" ht="11.1" customHeight="1">
      <c r="A24" s="60">
        <f>IF(E24&lt;&gt;"",COUNTA($E$8:E24),"")</f>
        <v>16</v>
      </c>
      <c r="B24" s="186">
        <v>34</v>
      </c>
      <c r="C24" s="156" t="s">
        <v>342</v>
      </c>
      <c r="D24" s="252">
        <v>19250</v>
      </c>
      <c r="E24" s="252">
        <v>16065</v>
      </c>
      <c r="F24" s="252">
        <v>430</v>
      </c>
      <c r="G24" s="252">
        <v>1344</v>
      </c>
      <c r="H24" s="252">
        <v>1411</v>
      </c>
      <c r="I24" s="137"/>
    </row>
    <row r="25" spans="1:9" ht="11.1" customHeight="1">
      <c r="A25" s="60">
        <f>IF(E25&lt;&gt;"",COUNTA($E$8:E25),"")</f>
        <v>17</v>
      </c>
      <c r="B25" s="186" t="s">
        <v>97</v>
      </c>
      <c r="C25" s="156" t="s">
        <v>343</v>
      </c>
      <c r="D25" s="252">
        <v>4567</v>
      </c>
      <c r="E25" s="252">
        <v>2543</v>
      </c>
      <c r="F25" s="252">
        <v>1644</v>
      </c>
      <c r="G25" s="252">
        <v>236</v>
      </c>
      <c r="H25" s="252">
        <v>144</v>
      </c>
      <c r="I25" s="137"/>
    </row>
    <row r="26" spans="1:9" ht="11.1" customHeight="1">
      <c r="A26" s="60">
        <f>IF(E26&lt;&gt;"",COUNTA($E$8:E26),"")</f>
        <v>18</v>
      </c>
      <c r="B26" s="186" t="s">
        <v>102</v>
      </c>
      <c r="C26" s="156" t="s">
        <v>344</v>
      </c>
      <c r="D26" s="252">
        <v>818</v>
      </c>
      <c r="E26" s="252">
        <v>319</v>
      </c>
      <c r="F26" s="252">
        <v>438</v>
      </c>
      <c r="G26" s="252">
        <v>39</v>
      </c>
      <c r="H26" s="252">
        <v>22</v>
      </c>
      <c r="I26" s="137"/>
    </row>
    <row r="27" spans="1:9" ht="11.1" customHeight="1">
      <c r="A27" s="60">
        <f>IF(E27&lt;&gt;"",COUNTA($E$8:E27),"")</f>
        <v>19</v>
      </c>
      <c r="B27" s="186" t="s">
        <v>108</v>
      </c>
      <c r="C27" s="156" t="s">
        <v>364</v>
      </c>
      <c r="D27" s="252">
        <v>7051</v>
      </c>
      <c r="E27" s="252">
        <v>3283</v>
      </c>
      <c r="F27" s="252">
        <v>2961</v>
      </c>
      <c r="G27" s="252">
        <v>567</v>
      </c>
      <c r="H27" s="252">
        <v>240</v>
      </c>
      <c r="I27" s="137"/>
    </row>
    <row r="28" spans="1:9" ht="11.1" customHeight="1">
      <c r="A28" s="60">
        <f>IF(E28&lt;&gt;"",COUNTA($E$8:E28),"")</f>
        <v>20</v>
      </c>
      <c r="B28" s="186" t="s">
        <v>98</v>
      </c>
      <c r="C28" s="156" t="s">
        <v>345</v>
      </c>
      <c r="D28" s="252">
        <v>28961</v>
      </c>
      <c r="E28" s="252">
        <v>20347</v>
      </c>
      <c r="F28" s="252">
        <v>1017</v>
      </c>
      <c r="G28" s="252">
        <v>3609</v>
      </c>
      <c r="H28" s="252">
        <v>3988</v>
      </c>
      <c r="I28" s="137"/>
    </row>
    <row r="29" spans="1:9" ht="11.1" customHeight="1">
      <c r="A29" s="60">
        <f>IF(E29&lt;&gt;"",COUNTA($E$8:E29),"")</f>
        <v>21</v>
      </c>
      <c r="B29" s="186" t="s">
        <v>103</v>
      </c>
      <c r="C29" s="156" t="s">
        <v>346</v>
      </c>
      <c r="D29" s="252">
        <v>23443</v>
      </c>
      <c r="E29" s="252">
        <v>19440</v>
      </c>
      <c r="F29" s="252">
        <v>505</v>
      </c>
      <c r="G29" s="252">
        <v>1205</v>
      </c>
      <c r="H29" s="252">
        <v>2293</v>
      </c>
      <c r="I29" s="137"/>
    </row>
    <row r="30" spans="1:9" ht="11.1" customHeight="1">
      <c r="A30" s="60">
        <f>IF(E30&lt;&gt;"",COUNTA($E$8:E30),"")</f>
        <v>22</v>
      </c>
      <c r="B30" s="186" t="s">
        <v>109</v>
      </c>
      <c r="C30" s="156" t="s">
        <v>347</v>
      </c>
      <c r="D30" s="252">
        <v>6596</v>
      </c>
      <c r="E30" s="252">
        <v>4988</v>
      </c>
      <c r="F30" s="252">
        <v>638</v>
      </c>
      <c r="G30" s="252">
        <v>594</v>
      </c>
      <c r="H30" s="252">
        <v>376</v>
      </c>
      <c r="I30" s="137"/>
    </row>
    <row r="31" spans="1:9" ht="11.1" customHeight="1">
      <c r="A31" s="60">
        <f>IF(E31&lt;&gt;"",COUNTA($E$8:E31),"")</f>
        <v>23</v>
      </c>
      <c r="B31" s="186" t="s">
        <v>114</v>
      </c>
      <c r="C31" s="156" t="s">
        <v>348</v>
      </c>
      <c r="D31" s="252">
        <v>18271</v>
      </c>
      <c r="E31" s="252">
        <v>11927</v>
      </c>
      <c r="F31" s="252">
        <v>315</v>
      </c>
      <c r="G31" s="252">
        <v>2412</v>
      </c>
      <c r="H31" s="252">
        <v>3617</v>
      </c>
      <c r="I31" s="137"/>
    </row>
    <row r="32" spans="1:9" ht="11.1" customHeight="1">
      <c r="A32" s="60">
        <f>IF(E32&lt;&gt;"",COUNTA($E$8:E32),"")</f>
        <v>24</v>
      </c>
      <c r="B32" s="186" t="s">
        <v>99</v>
      </c>
      <c r="C32" s="156" t="s">
        <v>349</v>
      </c>
      <c r="D32" s="252">
        <v>10917</v>
      </c>
      <c r="E32" s="252">
        <v>7807</v>
      </c>
      <c r="F32" s="252">
        <v>1950</v>
      </c>
      <c r="G32" s="252">
        <v>692</v>
      </c>
      <c r="H32" s="252">
        <v>468</v>
      </c>
      <c r="I32" s="137"/>
    </row>
    <row r="33" spans="1:9" ht="11.1" customHeight="1">
      <c r="A33" s="60">
        <f>IF(E33&lt;&gt;"",COUNTA($E$8:E33),"")</f>
        <v>25</v>
      </c>
      <c r="B33" s="186" t="s">
        <v>104</v>
      </c>
      <c r="C33" s="156" t="s">
        <v>350</v>
      </c>
      <c r="D33" s="252">
        <v>42312</v>
      </c>
      <c r="E33" s="252">
        <v>32210</v>
      </c>
      <c r="F33" s="252">
        <v>1223</v>
      </c>
      <c r="G33" s="252">
        <v>5199</v>
      </c>
      <c r="H33" s="252">
        <v>3680</v>
      </c>
      <c r="I33" s="137"/>
    </row>
    <row r="34" spans="1:9" ht="11.1" customHeight="1">
      <c r="A34" s="60">
        <f>IF(E34&lt;&gt;"",COUNTA($E$8:E34),"")</f>
        <v>26</v>
      </c>
      <c r="B34" s="186" t="s">
        <v>110</v>
      </c>
      <c r="C34" s="156" t="s">
        <v>351</v>
      </c>
      <c r="D34" s="252">
        <v>23932</v>
      </c>
      <c r="E34" s="252">
        <v>14321</v>
      </c>
      <c r="F34" s="252">
        <v>1725</v>
      </c>
      <c r="G34" s="252">
        <v>3765</v>
      </c>
      <c r="H34" s="252">
        <v>4121</v>
      </c>
      <c r="I34" s="137"/>
    </row>
    <row r="35" spans="1:9" ht="11.1" customHeight="1">
      <c r="A35" s="60">
        <f>IF(E35&lt;&gt;"",COUNTA($E$8:E35),"")</f>
        <v>27</v>
      </c>
      <c r="B35" s="186" t="s">
        <v>100</v>
      </c>
      <c r="C35" s="156" t="s">
        <v>352</v>
      </c>
      <c r="D35" s="252">
        <v>56275</v>
      </c>
      <c r="E35" s="252">
        <v>37155</v>
      </c>
      <c r="F35" s="252">
        <v>13482</v>
      </c>
      <c r="G35" s="252">
        <v>2641</v>
      </c>
      <c r="H35" s="252">
        <v>2997</v>
      </c>
      <c r="I35" s="137"/>
    </row>
    <row r="36" spans="1:9" ht="21" customHeight="1">
      <c r="A36" s="60">
        <f>IF(E36&lt;&gt;"",COUNTA($E$8:E36),"")</f>
        <v>28</v>
      </c>
      <c r="B36" s="186" t="s">
        <v>105</v>
      </c>
      <c r="C36" s="156" t="s">
        <v>365</v>
      </c>
      <c r="D36" s="252">
        <v>15710</v>
      </c>
      <c r="E36" s="252">
        <v>10922</v>
      </c>
      <c r="F36" s="252">
        <v>3708</v>
      </c>
      <c r="G36" s="252">
        <v>697</v>
      </c>
      <c r="H36" s="252">
        <v>383</v>
      </c>
      <c r="I36" s="137"/>
    </row>
    <row r="37" spans="1:9" ht="11.1" customHeight="1">
      <c r="A37" s="60">
        <f>IF(E37&lt;&gt;"",COUNTA($E$8:E37),"")</f>
        <v>29</v>
      </c>
      <c r="B37" s="186" t="s">
        <v>111</v>
      </c>
      <c r="C37" s="156" t="s">
        <v>353</v>
      </c>
      <c r="D37" s="252">
        <v>24137</v>
      </c>
      <c r="E37" s="252">
        <v>16421</v>
      </c>
      <c r="F37" s="252">
        <v>6328</v>
      </c>
      <c r="G37" s="252">
        <v>1042</v>
      </c>
      <c r="H37" s="252">
        <v>346</v>
      </c>
      <c r="I37" s="137"/>
    </row>
    <row r="38" spans="1:9" ht="11.1" customHeight="1">
      <c r="A38" s="60">
        <f>IF(E38&lt;&gt;"",COUNTA($E$8:E38),"")</f>
        <v>30</v>
      </c>
      <c r="B38" s="186">
        <v>81</v>
      </c>
      <c r="C38" s="156" t="s">
        <v>354</v>
      </c>
      <c r="D38" s="252">
        <v>57839</v>
      </c>
      <c r="E38" s="252">
        <v>40553</v>
      </c>
      <c r="F38" s="252">
        <v>11291</v>
      </c>
      <c r="G38" s="252">
        <v>4485</v>
      </c>
      <c r="H38" s="252">
        <v>1510</v>
      </c>
      <c r="I38" s="137"/>
    </row>
    <row r="39" spans="1:9" ht="21" customHeight="1">
      <c r="A39" s="60">
        <f>IF(E39&lt;&gt;"",COUNTA($E$8:E39),"")</f>
        <v>31</v>
      </c>
      <c r="B39" s="186" t="s">
        <v>106</v>
      </c>
      <c r="C39" s="156" t="s">
        <v>366</v>
      </c>
      <c r="D39" s="252">
        <v>22611</v>
      </c>
      <c r="E39" s="252">
        <v>18630</v>
      </c>
      <c r="F39" s="252">
        <v>767</v>
      </c>
      <c r="G39" s="252">
        <v>2167</v>
      </c>
      <c r="H39" s="252">
        <v>1047</v>
      </c>
      <c r="I39" s="137"/>
    </row>
    <row r="40" spans="1:9" ht="11.1" customHeight="1">
      <c r="A40" s="60">
        <f>IF(E40&lt;&gt;"",COUNTA($E$8:E40),"")</f>
        <v>32</v>
      </c>
      <c r="B40" s="186" t="s">
        <v>112</v>
      </c>
      <c r="C40" s="156" t="s">
        <v>355</v>
      </c>
      <c r="D40" s="252">
        <v>37691</v>
      </c>
      <c r="E40" s="252">
        <v>28396</v>
      </c>
      <c r="F40" s="252">
        <v>6094</v>
      </c>
      <c r="G40" s="252">
        <v>2305</v>
      </c>
      <c r="H40" s="252">
        <v>896</v>
      </c>
      <c r="I40" s="137"/>
    </row>
    <row r="41" spans="1:9" ht="11.1" customHeight="1">
      <c r="A41" s="60">
        <f>IF(E41&lt;&gt;"",COUNTA($E$8:E41),"")</f>
        <v>33</v>
      </c>
      <c r="B41" s="186" t="s">
        <v>115</v>
      </c>
      <c r="C41" s="156" t="s">
        <v>356</v>
      </c>
      <c r="D41" s="252">
        <v>18683</v>
      </c>
      <c r="E41" s="252">
        <v>4260</v>
      </c>
      <c r="F41" s="252">
        <v>13520</v>
      </c>
      <c r="G41" s="252">
        <v>635</v>
      </c>
      <c r="H41" s="252">
        <v>268</v>
      </c>
      <c r="I41" s="137"/>
    </row>
    <row r="42" spans="1:9" ht="21" customHeight="1">
      <c r="A42" s="60">
        <f>IF(E42&lt;&gt;"",COUNTA($E$8:E42),"")</f>
        <v>34</v>
      </c>
      <c r="B42" s="186" t="s">
        <v>101</v>
      </c>
      <c r="C42" s="156" t="s">
        <v>367</v>
      </c>
      <c r="D42" s="252">
        <v>1082</v>
      </c>
      <c r="E42" s="252">
        <v>405</v>
      </c>
      <c r="F42" s="252">
        <v>584</v>
      </c>
      <c r="G42" s="252">
        <v>44</v>
      </c>
      <c r="H42" s="252">
        <v>49</v>
      </c>
      <c r="I42" s="137"/>
    </row>
    <row r="43" spans="1:9" ht="21" customHeight="1">
      <c r="A43" s="60">
        <f>IF(E43&lt;&gt;"",COUNTA($E$8:E43),"")</f>
        <v>35</v>
      </c>
      <c r="B43" s="186" t="s">
        <v>107</v>
      </c>
      <c r="C43" s="156" t="s">
        <v>368</v>
      </c>
      <c r="D43" s="252">
        <v>10839</v>
      </c>
      <c r="E43" s="252">
        <v>7212</v>
      </c>
      <c r="F43" s="252">
        <v>1763</v>
      </c>
      <c r="G43" s="252">
        <v>1097</v>
      </c>
      <c r="H43" s="252">
        <v>767</v>
      </c>
      <c r="I43" s="137"/>
    </row>
    <row r="44" spans="1:9" ht="21" customHeight="1">
      <c r="A44" s="60">
        <f>IF(E44&lt;&gt;"",COUNTA($E$8:E44),"")</f>
        <v>36</v>
      </c>
      <c r="B44" s="186" t="s">
        <v>113</v>
      </c>
      <c r="C44" s="156" t="s">
        <v>369</v>
      </c>
      <c r="D44" s="252">
        <v>596</v>
      </c>
      <c r="E44" s="252">
        <v>389</v>
      </c>
      <c r="F44" s="252">
        <v>84</v>
      </c>
      <c r="G44" s="252">
        <v>86</v>
      </c>
      <c r="H44" s="252">
        <v>37</v>
      </c>
      <c r="I44" s="137"/>
    </row>
    <row r="45" spans="1:9" ht="11.1" customHeight="1">
      <c r="A45" s="60">
        <f>IF(E45&lt;&gt;"",COUNTA($E$8:E45),"")</f>
        <v>37</v>
      </c>
      <c r="B45" s="186" t="s">
        <v>116</v>
      </c>
      <c r="C45" s="156" t="s">
        <v>357</v>
      </c>
      <c r="D45" s="252">
        <v>2162</v>
      </c>
      <c r="E45" s="252">
        <v>847</v>
      </c>
      <c r="F45" s="252">
        <v>886</v>
      </c>
      <c r="G45" s="252">
        <v>264</v>
      </c>
      <c r="H45" s="252">
        <v>165</v>
      </c>
      <c r="I45" s="137"/>
    </row>
    <row r="46" spans="1:9" ht="10.35" customHeight="1">
      <c r="D46" s="191"/>
      <c r="E46" s="191"/>
      <c r="F46" s="191"/>
      <c r="G46" s="192"/>
    </row>
    <row r="47" spans="1:9" ht="10.35" customHeight="1">
      <c r="D47" s="191"/>
      <c r="E47" s="191"/>
      <c r="F47" s="191"/>
      <c r="G47" s="192"/>
    </row>
    <row r="48" spans="1:9" ht="10.35" customHeight="1">
      <c r="D48" s="191"/>
      <c r="E48" s="191"/>
      <c r="F48" s="191"/>
      <c r="G48" s="192"/>
    </row>
    <row r="49" spans="4:7" ht="10.35" customHeight="1">
      <c r="D49" s="191"/>
      <c r="E49" s="191"/>
      <c r="F49" s="191"/>
      <c r="G49" s="192"/>
    </row>
    <row r="50" spans="4:7" ht="10.35" customHeight="1">
      <c r="D50" s="191"/>
      <c r="E50" s="191"/>
      <c r="F50" s="191"/>
      <c r="G50" s="192"/>
    </row>
    <row r="51" spans="4:7" ht="10.35" customHeight="1">
      <c r="D51" s="191"/>
      <c r="E51" s="191"/>
      <c r="F51" s="191"/>
      <c r="G51" s="192"/>
    </row>
    <row r="52" spans="4:7" ht="10.35" customHeight="1">
      <c r="D52" s="193"/>
      <c r="E52" s="193"/>
      <c r="F52" s="193"/>
      <c r="G52" s="192"/>
    </row>
    <row r="53" spans="4:7">
      <c r="D53" s="191"/>
      <c r="E53" s="191"/>
      <c r="F53" s="191"/>
      <c r="G53" s="192"/>
    </row>
    <row r="54" spans="4:7">
      <c r="D54" s="191"/>
      <c r="E54" s="191"/>
      <c r="F54" s="191"/>
      <c r="G54" s="192"/>
    </row>
    <row r="55" spans="4:7">
      <c r="D55" s="191"/>
      <c r="E55" s="191"/>
      <c r="F55" s="191"/>
      <c r="G55" s="192"/>
    </row>
    <row r="56" spans="4:7">
      <c r="D56" s="191"/>
      <c r="E56" s="191"/>
      <c r="F56" s="191"/>
      <c r="G56" s="192"/>
    </row>
    <row r="57" spans="4:7">
      <c r="D57" s="191"/>
      <c r="E57" s="191"/>
      <c r="F57" s="191"/>
      <c r="G57" s="192"/>
    </row>
    <row r="58" spans="4:7">
      <c r="D58" s="193"/>
      <c r="E58" s="193"/>
      <c r="F58" s="193"/>
      <c r="G58" s="194"/>
    </row>
    <row r="59" spans="4:7">
      <c r="D59" s="195"/>
      <c r="E59" s="195"/>
      <c r="F59" s="195"/>
      <c r="G59" s="183"/>
    </row>
    <row r="60" spans="4:7">
      <c r="D60" s="195"/>
      <c r="E60" s="195"/>
      <c r="F60" s="195"/>
      <c r="G60" s="196"/>
    </row>
    <row r="61" spans="4:7">
      <c r="D61" s="195"/>
      <c r="E61" s="195"/>
      <c r="F61" s="195"/>
      <c r="G61" s="192"/>
    </row>
    <row r="62" spans="4:7">
      <c r="D62" s="195"/>
      <c r="E62" s="195"/>
      <c r="F62" s="195"/>
      <c r="G62" s="192"/>
    </row>
    <row r="63" spans="4:7">
      <c r="D63" s="195"/>
      <c r="E63" s="195"/>
      <c r="F63" s="195"/>
      <c r="G63" s="192"/>
    </row>
    <row r="64" spans="4:7">
      <c r="D64" s="195"/>
      <c r="E64" s="195"/>
      <c r="F64" s="195"/>
      <c r="G64" s="191"/>
    </row>
    <row r="65" spans="4:7">
      <c r="G65" s="191"/>
    </row>
    <row r="66" spans="4:7">
      <c r="G66" s="191"/>
    </row>
    <row r="67" spans="4:7">
      <c r="G67" s="191"/>
    </row>
    <row r="68" spans="4:7">
      <c r="G68" s="191"/>
    </row>
    <row r="69" spans="4:7">
      <c r="G69" s="191"/>
    </row>
    <row r="70" spans="4:7">
      <c r="G70" s="191"/>
    </row>
    <row r="71" spans="4:7">
      <c r="D71" s="197"/>
      <c r="E71" s="197"/>
      <c r="F71" s="197"/>
      <c r="G71" s="191"/>
    </row>
    <row r="72" spans="4:7">
      <c r="G72" s="191"/>
    </row>
    <row r="73" spans="4:7">
      <c r="G73" s="191"/>
    </row>
    <row r="74" spans="4:7">
      <c r="G74" s="191"/>
    </row>
    <row r="75" spans="4:7">
      <c r="G75" s="193"/>
    </row>
    <row r="76" spans="4:7">
      <c r="G76" s="191"/>
    </row>
    <row r="77" spans="4:7">
      <c r="G77" s="191"/>
    </row>
    <row r="78" spans="4:7">
      <c r="G78" s="191"/>
    </row>
    <row r="79" spans="4:7">
      <c r="G79" s="191"/>
    </row>
    <row r="80" spans="4:7">
      <c r="G80" s="191"/>
    </row>
    <row r="81" spans="7:7">
      <c r="G81" s="193"/>
    </row>
    <row r="82" spans="7:7">
      <c r="G82" s="195"/>
    </row>
    <row r="83" spans="7:7">
      <c r="G83" s="195"/>
    </row>
    <row r="84" spans="7:7">
      <c r="G84" s="195"/>
    </row>
    <row r="85" spans="7:7">
      <c r="G85" s="195"/>
    </row>
    <row r="86" spans="7:7">
      <c r="G86" s="195"/>
    </row>
    <row r="87" spans="7:7">
      <c r="G87" s="195"/>
    </row>
    <row r="94" spans="7:7">
      <c r="G94" s="197"/>
    </row>
  </sheetData>
  <mergeCells count="11">
    <mergeCell ref="E3:E5"/>
    <mergeCell ref="F3:F5"/>
    <mergeCell ref="G3:G5"/>
    <mergeCell ref="H3:H5"/>
    <mergeCell ref="A1:C1"/>
    <mergeCell ref="D1:H1"/>
    <mergeCell ref="A2:A5"/>
    <mergeCell ref="B2:B5"/>
    <mergeCell ref="C2:C5"/>
    <mergeCell ref="D2:D5"/>
    <mergeCell ref="E2:H2"/>
  </mergeCells>
  <conditionalFormatting sqref="D10:H45">
    <cfRule type="cellIs" dxfId="55" priority="3" stopIfTrue="1" operator="between">
      <formula>0.1</formula>
      <formula>2.9</formula>
    </cfRule>
  </conditionalFormatting>
  <conditionalFormatting sqref="D8:H8">
    <cfRule type="cellIs" dxfId="54" priority="2" stopIfTrue="1" operator="between">
      <formula>0.1</formula>
      <formula>2.9</formula>
    </cfRule>
  </conditionalFormatting>
  <conditionalFormatting sqref="D7:H45">
    <cfRule type="cellIs" dxfId="53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I54"/>
  <sheetViews>
    <sheetView zoomScale="140" zoomScaleNormal="140" workbookViewId="0">
      <pane xSplit="2" ySplit="6" topLeftCell="C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C7" sqref="C7:H7"/>
    </sheetView>
  </sheetViews>
  <sheetFormatPr baseColWidth="10" defaultColWidth="19.85546875" defaultRowHeight="11.45" customHeight="1"/>
  <cols>
    <col min="1" max="1" width="3.7109375" style="185" customWidth="1"/>
    <col min="2" max="2" width="22.7109375" style="185" customWidth="1"/>
    <col min="3" max="3" width="11.7109375" style="185" customWidth="1"/>
    <col min="4" max="8" width="10.7109375" style="185" customWidth="1"/>
    <col min="9" max="253" width="11.42578125" style="185" customWidth="1"/>
    <col min="254" max="16384" width="19.85546875" style="185"/>
  </cols>
  <sheetData>
    <row r="1" spans="1:9" s="135" customFormat="1" ht="48" customHeight="1">
      <c r="A1" s="302" t="s">
        <v>130</v>
      </c>
      <c r="B1" s="303"/>
      <c r="C1" s="304" t="s">
        <v>408</v>
      </c>
      <c r="D1" s="304"/>
      <c r="E1" s="304"/>
      <c r="F1" s="304"/>
      <c r="G1" s="304"/>
      <c r="H1" s="305"/>
      <c r="I1" s="204"/>
    </row>
    <row r="2" spans="1:9" ht="11.45" customHeight="1">
      <c r="A2" s="352" t="s">
        <v>83</v>
      </c>
      <c r="B2" s="343" t="s">
        <v>328</v>
      </c>
      <c r="C2" s="343" t="s">
        <v>319</v>
      </c>
      <c r="D2" s="343" t="s">
        <v>2</v>
      </c>
      <c r="E2" s="343"/>
      <c r="F2" s="343"/>
      <c r="G2" s="343"/>
      <c r="H2" s="353"/>
      <c r="I2" s="198"/>
    </row>
    <row r="3" spans="1:9" ht="11.45" customHeight="1">
      <c r="A3" s="352"/>
      <c r="B3" s="343"/>
      <c r="C3" s="309"/>
      <c r="D3" s="343" t="s">
        <v>96</v>
      </c>
      <c r="E3" s="343" t="s">
        <v>93</v>
      </c>
      <c r="F3" s="343" t="s">
        <v>95</v>
      </c>
      <c r="G3" s="343" t="s">
        <v>202</v>
      </c>
      <c r="H3" s="353" t="s">
        <v>90</v>
      </c>
      <c r="I3" s="198"/>
    </row>
    <row r="4" spans="1:9" ht="11.45" customHeight="1">
      <c r="A4" s="352"/>
      <c r="B4" s="343"/>
      <c r="C4" s="309"/>
      <c r="D4" s="343"/>
      <c r="E4" s="343"/>
      <c r="F4" s="343"/>
      <c r="G4" s="343"/>
      <c r="H4" s="353"/>
      <c r="I4" s="198"/>
    </row>
    <row r="5" spans="1:9" ht="11.45" customHeight="1">
      <c r="A5" s="352"/>
      <c r="B5" s="343"/>
      <c r="C5" s="309"/>
      <c r="D5" s="343"/>
      <c r="E5" s="343"/>
      <c r="F5" s="343"/>
      <c r="G5" s="343"/>
      <c r="H5" s="353"/>
      <c r="I5" s="198"/>
    </row>
    <row r="6" spans="1:9" s="65" customFormat="1" ht="11.45" customHeight="1">
      <c r="A6" s="55">
        <v>1</v>
      </c>
      <c r="B6" s="57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63">
        <v>8</v>
      </c>
      <c r="I6" s="64"/>
    </row>
    <row r="7" spans="1:9" ht="20.100000000000001" customHeight="1">
      <c r="A7" s="205"/>
      <c r="B7" s="199"/>
      <c r="C7" s="351" t="s">
        <v>1</v>
      </c>
      <c r="D7" s="351"/>
      <c r="E7" s="351"/>
      <c r="F7" s="351"/>
      <c r="G7" s="351"/>
      <c r="H7" s="351"/>
      <c r="I7" s="198"/>
    </row>
    <row r="8" spans="1:9" ht="11.1" customHeight="1">
      <c r="A8" s="60">
        <f>IF(D8&lt;&gt;"",COUNTA($D8:D$8),"")</f>
        <v>1</v>
      </c>
      <c r="B8" s="200" t="s">
        <v>67</v>
      </c>
      <c r="C8" s="255">
        <v>577322</v>
      </c>
      <c r="D8" s="255">
        <v>387662</v>
      </c>
      <c r="E8" s="255">
        <v>189660</v>
      </c>
      <c r="F8" s="255">
        <v>535341</v>
      </c>
      <c r="G8" s="255">
        <v>41981</v>
      </c>
      <c r="H8" s="255">
        <v>22848</v>
      </c>
      <c r="I8" s="198"/>
    </row>
    <row r="9" spans="1:9" ht="11.1" customHeight="1">
      <c r="A9" s="60" t="str">
        <f>IF(D9&lt;&gt;"",COUNTA($D$8:D9),"")</f>
        <v/>
      </c>
      <c r="B9" s="201"/>
      <c r="C9" s="254"/>
      <c r="D9" s="254"/>
      <c r="E9" s="254"/>
      <c r="F9" s="254"/>
      <c r="G9" s="254"/>
      <c r="H9" s="254"/>
      <c r="I9" s="198"/>
    </row>
    <row r="10" spans="1:9" ht="11.1" customHeight="1">
      <c r="A10" s="60">
        <f>IF(D10&lt;&gt;"",COUNTA($D$8:D10),"")</f>
        <v>2</v>
      </c>
      <c r="B10" s="201" t="s">
        <v>222</v>
      </c>
      <c r="C10" s="254">
        <v>96297</v>
      </c>
      <c r="D10" s="254">
        <v>65712</v>
      </c>
      <c r="E10" s="254">
        <v>30585</v>
      </c>
      <c r="F10" s="254">
        <v>89058</v>
      </c>
      <c r="G10" s="254">
        <v>7239</v>
      </c>
      <c r="H10" s="254">
        <v>3741</v>
      </c>
      <c r="I10" s="184"/>
    </row>
    <row r="11" spans="1:9" ht="11.1" customHeight="1">
      <c r="A11" s="60">
        <f>IF(D11&lt;&gt;"",COUNTA($D$8:D11),"")</f>
        <v>3</v>
      </c>
      <c r="B11" s="201" t="s">
        <v>223</v>
      </c>
      <c r="C11" s="254">
        <v>51569</v>
      </c>
      <c r="D11" s="254">
        <v>35058</v>
      </c>
      <c r="E11" s="254">
        <v>16511</v>
      </c>
      <c r="F11" s="254">
        <v>48548</v>
      </c>
      <c r="G11" s="254">
        <v>3021</v>
      </c>
      <c r="H11" s="254">
        <v>2083</v>
      </c>
      <c r="I11" s="184"/>
    </row>
    <row r="12" spans="1:9" ht="11.1" customHeight="1">
      <c r="A12" s="60" t="str">
        <f>IF(D12&lt;&gt;"",COUNTA($D$8:D12),"")</f>
        <v/>
      </c>
      <c r="B12" s="201"/>
      <c r="C12" s="254"/>
      <c r="D12" s="254"/>
      <c r="E12" s="254"/>
      <c r="F12" s="254"/>
      <c r="G12" s="254"/>
      <c r="H12" s="254"/>
      <c r="I12" s="184"/>
    </row>
    <row r="13" spans="1:9" ht="11.1" customHeight="1">
      <c r="A13" s="60">
        <f>IF(D13&lt;&gt;"",COUNTA($D$8:D13),"")</f>
        <v>4</v>
      </c>
      <c r="B13" s="201" t="s">
        <v>224</v>
      </c>
      <c r="C13" s="254">
        <v>91164</v>
      </c>
      <c r="D13" s="254">
        <v>60132</v>
      </c>
      <c r="E13" s="254">
        <v>31032</v>
      </c>
      <c r="F13" s="254">
        <v>86798</v>
      </c>
      <c r="G13" s="254">
        <v>4366</v>
      </c>
      <c r="H13" s="254">
        <v>3739</v>
      </c>
      <c r="I13" s="184"/>
    </row>
    <row r="14" spans="1:9" s="203" customFormat="1" ht="11.1" customHeight="1">
      <c r="A14" s="60">
        <f>IF(D14&lt;&gt;"",COUNTA($D$8:D14),"")</f>
        <v>5</v>
      </c>
      <c r="B14" s="202" t="s">
        <v>225</v>
      </c>
      <c r="C14" s="254">
        <v>32786</v>
      </c>
      <c r="D14" s="254">
        <v>21674</v>
      </c>
      <c r="E14" s="254">
        <v>11112</v>
      </c>
      <c r="F14" s="254">
        <v>31221</v>
      </c>
      <c r="G14" s="254">
        <v>1565</v>
      </c>
      <c r="H14" s="254">
        <v>1547</v>
      </c>
      <c r="I14" s="184"/>
    </row>
    <row r="15" spans="1:9" ht="11.1" customHeight="1">
      <c r="A15" s="60">
        <f>IF(D15&lt;&gt;"",COUNTA($D$8:D15),"")</f>
        <v>6</v>
      </c>
      <c r="B15" s="201" t="s">
        <v>226</v>
      </c>
      <c r="C15" s="254">
        <v>70208</v>
      </c>
      <c r="D15" s="254">
        <v>46832</v>
      </c>
      <c r="E15" s="254">
        <v>23376</v>
      </c>
      <c r="F15" s="254">
        <v>64689</v>
      </c>
      <c r="G15" s="254">
        <v>5519</v>
      </c>
      <c r="H15" s="254">
        <v>2724</v>
      </c>
      <c r="I15" s="184"/>
    </row>
    <row r="16" spans="1:9" ht="11.1" customHeight="1">
      <c r="A16" s="60">
        <f>IF(D16&lt;&gt;"",COUNTA($D$8:D16),"")</f>
        <v>7</v>
      </c>
      <c r="B16" s="201" t="s">
        <v>227</v>
      </c>
      <c r="C16" s="254">
        <v>74343</v>
      </c>
      <c r="D16" s="254">
        <v>50526</v>
      </c>
      <c r="E16" s="254">
        <v>23817</v>
      </c>
      <c r="F16" s="254">
        <v>68529</v>
      </c>
      <c r="G16" s="254">
        <v>5814</v>
      </c>
      <c r="H16" s="254">
        <v>3135</v>
      </c>
      <c r="I16" s="184"/>
    </row>
    <row r="17" spans="1:9" s="203" customFormat="1" ht="11.1" customHeight="1">
      <c r="A17" s="60">
        <f>IF(D17&lt;&gt;"",COUNTA($D$8:D17),"")</f>
        <v>8</v>
      </c>
      <c r="B17" s="202" t="s">
        <v>228</v>
      </c>
      <c r="C17" s="254">
        <v>25152</v>
      </c>
      <c r="D17" s="254">
        <v>16991</v>
      </c>
      <c r="E17" s="254">
        <v>8161</v>
      </c>
      <c r="F17" s="254">
        <v>23775</v>
      </c>
      <c r="G17" s="254">
        <v>1377</v>
      </c>
      <c r="H17" s="254">
        <v>1138</v>
      </c>
      <c r="I17" s="184"/>
    </row>
    <row r="18" spans="1:9" ht="11.1" customHeight="1">
      <c r="A18" s="60">
        <f>IF(D18&lt;&gt;"",COUNTA($D$8:D18),"")</f>
        <v>9</v>
      </c>
      <c r="B18" s="201" t="s">
        <v>229</v>
      </c>
      <c r="C18" s="254">
        <v>45495</v>
      </c>
      <c r="D18" s="254">
        <v>30712</v>
      </c>
      <c r="E18" s="254">
        <v>14783</v>
      </c>
      <c r="F18" s="254">
        <v>42793</v>
      </c>
      <c r="G18" s="254">
        <v>2702</v>
      </c>
      <c r="H18" s="254">
        <v>1710</v>
      </c>
      <c r="I18" s="184"/>
    </row>
    <row r="19" spans="1:9" s="203" customFormat="1" ht="11.1" customHeight="1">
      <c r="A19" s="60">
        <f>IF(D19&lt;&gt;"",COUNTA($D$8:D19),"")</f>
        <v>10</v>
      </c>
      <c r="B19" s="202" t="s">
        <v>230</v>
      </c>
      <c r="C19" s="254">
        <v>17328</v>
      </c>
      <c r="D19" s="254">
        <v>11315</v>
      </c>
      <c r="E19" s="254">
        <v>6013</v>
      </c>
      <c r="F19" s="254">
        <v>16310</v>
      </c>
      <c r="G19" s="254">
        <v>1018</v>
      </c>
      <c r="H19" s="254">
        <v>702</v>
      </c>
      <c r="I19" s="184"/>
    </row>
    <row r="20" spans="1:9" ht="11.1" customHeight="1">
      <c r="A20" s="60">
        <f>IF(D20&lt;&gt;"",COUNTA($D$8:D20),"")</f>
        <v>11</v>
      </c>
      <c r="B20" s="201" t="s">
        <v>231</v>
      </c>
      <c r="C20" s="254">
        <v>84242</v>
      </c>
      <c r="D20" s="254">
        <v>53624</v>
      </c>
      <c r="E20" s="254">
        <v>30618</v>
      </c>
      <c r="F20" s="254">
        <v>76475</v>
      </c>
      <c r="G20" s="254">
        <v>7767</v>
      </c>
      <c r="H20" s="254">
        <v>3466</v>
      </c>
      <c r="I20" s="184"/>
    </row>
    <row r="21" spans="1:9" s="203" customFormat="1" ht="11.1" customHeight="1">
      <c r="A21" s="60">
        <f>IF(D21&lt;&gt;"",COUNTA($D$8:D21),"")</f>
        <v>12</v>
      </c>
      <c r="B21" s="202" t="s">
        <v>232</v>
      </c>
      <c r="C21" s="254">
        <v>30597</v>
      </c>
      <c r="D21" s="254">
        <v>19214</v>
      </c>
      <c r="E21" s="254">
        <v>11383</v>
      </c>
      <c r="F21" s="254">
        <v>28646</v>
      </c>
      <c r="G21" s="254">
        <v>1951</v>
      </c>
      <c r="H21" s="254">
        <v>1263</v>
      </c>
      <c r="I21" s="184"/>
    </row>
    <row r="22" spans="1:9" ht="11.1" customHeight="1">
      <c r="A22" s="60">
        <f>IF(D22&lt;&gt;"",COUNTA($D$8:D22),"")</f>
        <v>13</v>
      </c>
      <c r="B22" s="201" t="s">
        <v>233</v>
      </c>
      <c r="C22" s="254">
        <v>64004</v>
      </c>
      <c r="D22" s="254">
        <v>45066</v>
      </c>
      <c r="E22" s="254">
        <v>18938</v>
      </c>
      <c r="F22" s="254">
        <v>58451</v>
      </c>
      <c r="G22" s="254">
        <v>5553</v>
      </c>
      <c r="H22" s="254">
        <v>2250</v>
      </c>
      <c r="I22" s="184"/>
    </row>
    <row r="23" spans="1:9" ht="20.100000000000001" customHeight="1">
      <c r="A23" s="60" t="str">
        <f>IF(D23&lt;&gt;"",COUNTA($D$8:D23),"")</f>
        <v/>
      </c>
      <c r="B23" s="201"/>
      <c r="C23" s="350" t="s">
        <v>162</v>
      </c>
      <c r="D23" s="351"/>
      <c r="E23" s="351"/>
      <c r="F23" s="351"/>
      <c r="G23" s="351"/>
      <c r="H23" s="351"/>
    </row>
    <row r="24" spans="1:9" ht="11.1" customHeight="1">
      <c r="A24" s="60">
        <f>IF(D24&lt;&gt;"",COUNTA($D$8:D24),"")</f>
        <v>14</v>
      </c>
      <c r="B24" s="200" t="s">
        <v>67</v>
      </c>
      <c r="C24" s="255">
        <v>286621</v>
      </c>
      <c r="D24" s="255">
        <v>242679</v>
      </c>
      <c r="E24" s="255">
        <v>43942</v>
      </c>
      <c r="F24" s="255">
        <v>261475</v>
      </c>
      <c r="G24" s="255">
        <v>25146</v>
      </c>
      <c r="H24" s="255">
        <v>12977</v>
      </c>
    </row>
    <row r="25" spans="1:9" ht="11.1" customHeight="1">
      <c r="A25" s="60" t="str">
        <f>IF(D25&lt;&gt;"",COUNTA($D$8:D25),"")</f>
        <v/>
      </c>
      <c r="B25" s="201"/>
      <c r="C25" s="254"/>
      <c r="D25" s="254"/>
      <c r="E25" s="254"/>
      <c r="F25" s="254"/>
      <c r="G25" s="254"/>
      <c r="H25" s="254"/>
    </row>
    <row r="26" spans="1:9" ht="11.1" customHeight="1">
      <c r="A26" s="60">
        <f>IF(D26&lt;&gt;"",COUNTA($D$8:D26),"")</f>
        <v>15</v>
      </c>
      <c r="B26" s="201" t="s">
        <v>222</v>
      </c>
      <c r="C26" s="254">
        <v>48377</v>
      </c>
      <c r="D26" s="254">
        <v>40260</v>
      </c>
      <c r="E26" s="254">
        <v>8117</v>
      </c>
      <c r="F26" s="254">
        <v>43922</v>
      </c>
      <c r="G26" s="254">
        <v>4455</v>
      </c>
      <c r="H26" s="254">
        <v>1985</v>
      </c>
      <c r="I26" s="184"/>
    </row>
    <row r="27" spans="1:9" ht="11.1" customHeight="1">
      <c r="A27" s="60">
        <f>IF(D27&lt;&gt;"",COUNTA($D$8:D27),"")</f>
        <v>16</v>
      </c>
      <c r="B27" s="201" t="s">
        <v>223</v>
      </c>
      <c r="C27" s="254">
        <v>23370</v>
      </c>
      <c r="D27" s="254">
        <v>19602</v>
      </c>
      <c r="E27" s="254">
        <v>3768</v>
      </c>
      <c r="F27" s="254">
        <v>21638</v>
      </c>
      <c r="G27" s="254">
        <v>1732</v>
      </c>
      <c r="H27" s="254">
        <v>1065</v>
      </c>
      <c r="I27" s="184"/>
    </row>
    <row r="28" spans="1:9" ht="11.1" customHeight="1">
      <c r="A28" s="60" t="str">
        <f>IF(D28&lt;&gt;"",COUNTA($D$8:D28),"")</f>
        <v/>
      </c>
      <c r="B28" s="201"/>
      <c r="C28" s="254"/>
      <c r="D28" s="254"/>
      <c r="E28" s="254"/>
      <c r="F28" s="254"/>
      <c r="G28" s="254"/>
      <c r="H28" s="254"/>
      <c r="I28" s="184"/>
    </row>
    <row r="29" spans="1:9" ht="11.1" customHeight="1">
      <c r="A29" s="60">
        <f>IF(D29&lt;&gt;"",COUNTA($D$8:D29),"")</f>
        <v>17</v>
      </c>
      <c r="B29" s="201" t="s">
        <v>224</v>
      </c>
      <c r="C29" s="254">
        <v>45666</v>
      </c>
      <c r="D29" s="254">
        <v>38837</v>
      </c>
      <c r="E29" s="254">
        <v>6829</v>
      </c>
      <c r="F29" s="254">
        <v>42946</v>
      </c>
      <c r="G29" s="254">
        <v>2720</v>
      </c>
      <c r="H29" s="254">
        <v>2160</v>
      </c>
      <c r="I29" s="184"/>
    </row>
    <row r="30" spans="1:9" s="203" customFormat="1" ht="11.1" customHeight="1">
      <c r="A30" s="60">
        <f>IF(D30&lt;&gt;"",COUNTA($D$8:D30),"")</f>
        <v>18</v>
      </c>
      <c r="B30" s="202" t="s">
        <v>225</v>
      </c>
      <c r="C30" s="254">
        <v>15594</v>
      </c>
      <c r="D30" s="254">
        <v>13244</v>
      </c>
      <c r="E30" s="254">
        <v>2350</v>
      </c>
      <c r="F30" s="254">
        <v>14617</v>
      </c>
      <c r="G30" s="254">
        <v>977</v>
      </c>
      <c r="H30" s="254">
        <v>821</v>
      </c>
      <c r="I30" s="184"/>
    </row>
    <row r="31" spans="1:9" ht="11.1" customHeight="1">
      <c r="A31" s="60">
        <f>IF(D31&lt;&gt;"",COUNTA($D$8:D31),"")</f>
        <v>19</v>
      </c>
      <c r="B31" s="201" t="s">
        <v>226</v>
      </c>
      <c r="C31" s="254">
        <v>36417</v>
      </c>
      <c r="D31" s="254">
        <v>31058</v>
      </c>
      <c r="E31" s="254">
        <v>5359</v>
      </c>
      <c r="F31" s="254">
        <v>32917</v>
      </c>
      <c r="G31" s="254">
        <v>3500</v>
      </c>
      <c r="H31" s="254">
        <v>1658</v>
      </c>
      <c r="I31" s="184"/>
    </row>
    <row r="32" spans="1:9" ht="11.1" customHeight="1">
      <c r="A32" s="60">
        <f>IF(D32&lt;&gt;"",COUNTA($D$8:D32),"")</f>
        <v>20</v>
      </c>
      <c r="B32" s="201" t="s">
        <v>227</v>
      </c>
      <c r="C32" s="254">
        <v>36071</v>
      </c>
      <c r="D32" s="254">
        <v>30506</v>
      </c>
      <c r="E32" s="254">
        <v>5565</v>
      </c>
      <c r="F32" s="254">
        <v>32692</v>
      </c>
      <c r="G32" s="254">
        <v>3379</v>
      </c>
      <c r="H32" s="254">
        <v>1767</v>
      </c>
      <c r="I32" s="184"/>
    </row>
    <row r="33" spans="1:9" s="203" customFormat="1" ht="11.1" customHeight="1">
      <c r="A33" s="60">
        <f>IF(D33&lt;&gt;"",COUNTA($D$8:D33),"")</f>
        <v>21</v>
      </c>
      <c r="B33" s="202" t="s">
        <v>228</v>
      </c>
      <c r="C33" s="254">
        <v>11982</v>
      </c>
      <c r="D33" s="254">
        <v>10005</v>
      </c>
      <c r="E33" s="254">
        <v>1977</v>
      </c>
      <c r="F33" s="254">
        <v>11082</v>
      </c>
      <c r="G33" s="254">
        <v>900</v>
      </c>
      <c r="H33" s="254">
        <v>608</v>
      </c>
      <c r="I33" s="184"/>
    </row>
    <row r="34" spans="1:9" ht="11.1" customHeight="1">
      <c r="A34" s="60">
        <f>IF(D34&lt;&gt;"",COUNTA($D$8:D34),"")</f>
        <v>22</v>
      </c>
      <c r="B34" s="201" t="s">
        <v>229</v>
      </c>
      <c r="C34" s="254">
        <v>23666</v>
      </c>
      <c r="D34" s="254">
        <v>20576</v>
      </c>
      <c r="E34" s="254">
        <v>3090</v>
      </c>
      <c r="F34" s="254">
        <v>21964</v>
      </c>
      <c r="G34" s="254">
        <v>1702</v>
      </c>
      <c r="H34" s="254">
        <v>1081</v>
      </c>
      <c r="I34" s="184"/>
    </row>
    <row r="35" spans="1:9" s="203" customFormat="1" ht="11.1" customHeight="1">
      <c r="A35" s="60">
        <f>IF(D35&lt;&gt;"",COUNTA($D$8:D35),"")</f>
        <v>23</v>
      </c>
      <c r="B35" s="202" t="s">
        <v>230</v>
      </c>
      <c r="C35" s="254">
        <v>8470</v>
      </c>
      <c r="D35" s="254">
        <v>7251</v>
      </c>
      <c r="E35" s="254">
        <v>1219</v>
      </c>
      <c r="F35" s="254">
        <v>7842</v>
      </c>
      <c r="G35" s="254">
        <v>628</v>
      </c>
      <c r="H35" s="254">
        <v>411</v>
      </c>
      <c r="I35" s="184"/>
    </row>
    <row r="36" spans="1:9" ht="11.1" customHeight="1">
      <c r="A36" s="60">
        <f>IF(D36&lt;&gt;"",COUNTA($D$8:D36),"")</f>
        <v>24</v>
      </c>
      <c r="B36" s="201" t="s">
        <v>231</v>
      </c>
      <c r="C36" s="254">
        <v>39831</v>
      </c>
      <c r="D36" s="254">
        <v>32152</v>
      </c>
      <c r="E36" s="254">
        <v>7679</v>
      </c>
      <c r="F36" s="254">
        <v>35696</v>
      </c>
      <c r="G36" s="254">
        <v>4135</v>
      </c>
      <c r="H36" s="254">
        <v>1881</v>
      </c>
      <c r="I36" s="184"/>
    </row>
    <row r="37" spans="1:9" s="203" customFormat="1" ht="11.1" customHeight="1">
      <c r="A37" s="60">
        <f>IF(D37&lt;&gt;"",COUNTA($D$8:D37),"")</f>
        <v>25</v>
      </c>
      <c r="B37" s="202" t="s">
        <v>232</v>
      </c>
      <c r="C37" s="254">
        <v>13832</v>
      </c>
      <c r="D37" s="254">
        <v>10850</v>
      </c>
      <c r="E37" s="254">
        <v>2982</v>
      </c>
      <c r="F37" s="254">
        <v>12681</v>
      </c>
      <c r="G37" s="254">
        <v>1151</v>
      </c>
      <c r="H37" s="254">
        <v>584</v>
      </c>
      <c r="I37" s="184"/>
    </row>
    <row r="38" spans="1:9" ht="11.1" customHeight="1">
      <c r="A38" s="60">
        <f>IF(D38&lt;&gt;"",COUNTA($D$8:D38),"")</f>
        <v>26</v>
      </c>
      <c r="B38" s="201" t="s">
        <v>233</v>
      </c>
      <c r="C38" s="254">
        <v>33223</v>
      </c>
      <c r="D38" s="254">
        <v>29688</v>
      </c>
      <c r="E38" s="254">
        <v>3535</v>
      </c>
      <c r="F38" s="254">
        <v>29700</v>
      </c>
      <c r="G38" s="254">
        <v>3523</v>
      </c>
      <c r="H38" s="254">
        <v>1380</v>
      </c>
      <c r="I38" s="184"/>
    </row>
    <row r="39" spans="1:9" ht="20.100000000000001" customHeight="1">
      <c r="A39" s="60" t="str">
        <f>IF(D39&lt;&gt;"",COUNTA($D$8:D39),"")</f>
        <v/>
      </c>
      <c r="B39" s="201"/>
      <c r="C39" s="350" t="s">
        <v>163</v>
      </c>
      <c r="D39" s="351"/>
      <c r="E39" s="351"/>
      <c r="F39" s="351"/>
      <c r="G39" s="351"/>
      <c r="H39" s="351"/>
    </row>
    <row r="40" spans="1:9" ht="11.1" customHeight="1">
      <c r="A40" s="60">
        <f>IF(D40&lt;&gt;"",COUNTA($D$8:D40),"")</f>
        <v>27</v>
      </c>
      <c r="B40" s="200" t="s">
        <v>67</v>
      </c>
      <c r="C40" s="255">
        <v>290701</v>
      </c>
      <c r="D40" s="255">
        <v>144983</v>
      </c>
      <c r="E40" s="255">
        <v>145718</v>
      </c>
      <c r="F40" s="255">
        <v>273866</v>
      </c>
      <c r="G40" s="255">
        <v>16835</v>
      </c>
      <c r="H40" s="255">
        <v>9871</v>
      </c>
    </row>
    <row r="41" spans="1:9" ht="11.1" customHeight="1">
      <c r="A41" s="60" t="str">
        <f>IF(D41&lt;&gt;"",COUNTA($D$8:D41),"")</f>
        <v/>
      </c>
      <c r="B41" s="201"/>
      <c r="C41" s="254"/>
      <c r="D41" s="254"/>
      <c r="E41" s="254"/>
      <c r="F41" s="254"/>
      <c r="G41" s="254"/>
      <c r="H41" s="254"/>
    </row>
    <row r="42" spans="1:9" ht="11.1" customHeight="1">
      <c r="A42" s="60">
        <f>IF(D42&lt;&gt;"",COUNTA($D$8:D42),"")</f>
        <v>28</v>
      </c>
      <c r="B42" s="201" t="s">
        <v>222</v>
      </c>
      <c r="C42" s="254">
        <v>47920</v>
      </c>
      <c r="D42" s="254">
        <v>25452</v>
      </c>
      <c r="E42" s="254">
        <v>22468</v>
      </c>
      <c r="F42" s="254">
        <v>45136</v>
      </c>
      <c r="G42" s="254">
        <v>2784</v>
      </c>
      <c r="H42" s="254">
        <v>1756</v>
      </c>
      <c r="I42" s="184"/>
    </row>
    <row r="43" spans="1:9" ht="11.1" customHeight="1">
      <c r="A43" s="60">
        <f>IF(D43&lt;&gt;"",COUNTA($D$8:D43),"")</f>
        <v>29</v>
      </c>
      <c r="B43" s="201" t="s">
        <v>223</v>
      </c>
      <c r="C43" s="254">
        <v>28199</v>
      </c>
      <c r="D43" s="254">
        <v>15456</v>
      </c>
      <c r="E43" s="254">
        <v>12743</v>
      </c>
      <c r="F43" s="254">
        <v>26910</v>
      </c>
      <c r="G43" s="254">
        <v>1289</v>
      </c>
      <c r="H43" s="254">
        <v>1018</v>
      </c>
      <c r="I43" s="184"/>
    </row>
    <row r="44" spans="1:9" ht="11.1" customHeight="1">
      <c r="A44" s="60" t="str">
        <f>IF(D44&lt;&gt;"",COUNTA($D$8:D44),"")</f>
        <v/>
      </c>
      <c r="B44" s="201"/>
      <c r="C44" s="254"/>
      <c r="D44" s="254"/>
      <c r="E44" s="254"/>
      <c r="F44" s="254"/>
      <c r="G44" s="254"/>
      <c r="H44" s="254"/>
      <c r="I44" s="184"/>
    </row>
    <row r="45" spans="1:9" ht="11.1" customHeight="1">
      <c r="A45" s="60">
        <f>IF(D45&lt;&gt;"",COUNTA($D$8:D45),"")</f>
        <v>30</v>
      </c>
      <c r="B45" s="201" t="s">
        <v>224</v>
      </c>
      <c r="C45" s="254">
        <v>45498</v>
      </c>
      <c r="D45" s="254">
        <v>21295</v>
      </c>
      <c r="E45" s="254">
        <v>24203</v>
      </c>
      <c r="F45" s="254">
        <v>43852</v>
      </c>
      <c r="G45" s="254">
        <v>1646</v>
      </c>
      <c r="H45" s="254">
        <v>1579</v>
      </c>
      <c r="I45" s="184"/>
    </row>
    <row r="46" spans="1:9" s="203" customFormat="1" ht="11.1" customHeight="1">
      <c r="A46" s="60">
        <f>IF(D46&lt;&gt;"",COUNTA($D$8:D46),"")</f>
        <v>31</v>
      </c>
      <c r="B46" s="202" t="s">
        <v>225</v>
      </c>
      <c r="C46" s="254">
        <v>17192</v>
      </c>
      <c r="D46" s="254">
        <v>8430</v>
      </c>
      <c r="E46" s="254">
        <v>8762</v>
      </c>
      <c r="F46" s="254">
        <v>16604</v>
      </c>
      <c r="G46" s="254">
        <v>588</v>
      </c>
      <c r="H46" s="254">
        <v>726</v>
      </c>
      <c r="I46" s="184"/>
    </row>
    <row r="47" spans="1:9" ht="11.1" customHeight="1">
      <c r="A47" s="60">
        <f>IF(D47&lt;&gt;"",COUNTA($D$8:D47),"")</f>
        <v>32</v>
      </c>
      <c r="B47" s="201" t="s">
        <v>226</v>
      </c>
      <c r="C47" s="254">
        <v>33791</v>
      </c>
      <c r="D47" s="254">
        <v>15774</v>
      </c>
      <c r="E47" s="254">
        <v>18017</v>
      </c>
      <c r="F47" s="254">
        <v>31772</v>
      </c>
      <c r="G47" s="254">
        <v>2019</v>
      </c>
      <c r="H47" s="254">
        <v>1066</v>
      </c>
      <c r="I47" s="184"/>
    </row>
    <row r="48" spans="1:9" ht="11.1" customHeight="1">
      <c r="A48" s="60">
        <f>IF(D48&lt;&gt;"",COUNTA($D$8:D48),"")</f>
        <v>33</v>
      </c>
      <c r="B48" s="201" t="s">
        <v>227</v>
      </c>
      <c r="C48" s="254">
        <v>38272</v>
      </c>
      <c r="D48" s="254">
        <v>20020</v>
      </c>
      <c r="E48" s="254">
        <v>18252</v>
      </c>
      <c r="F48" s="254">
        <v>35837</v>
      </c>
      <c r="G48" s="254">
        <v>2435</v>
      </c>
      <c r="H48" s="254">
        <v>1368</v>
      </c>
      <c r="I48" s="184"/>
    </row>
    <row r="49" spans="1:9" s="203" customFormat="1" ht="11.1" customHeight="1">
      <c r="A49" s="60">
        <f>IF(D49&lt;&gt;"",COUNTA($D$8:D49),"")</f>
        <v>34</v>
      </c>
      <c r="B49" s="202" t="s">
        <v>228</v>
      </c>
      <c r="C49" s="254">
        <v>13170</v>
      </c>
      <c r="D49" s="254">
        <v>6986</v>
      </c>
      <c r="E49" s="254">
        <v>6184</v>
      </c>
      <c r="F49" s="254">
        <v>12693</v>
      </c>
      <c r="G49" s="254">
        <v>477</v>
      </c>
      <c r="H49" s="254">
        <v>530</v>
      </c>
      <c r="I49" s="184"/>
    </row>
    <row r="50" spans="1:9" ht="11.1" customHeight="1">
      <c r="A50" s="60">
        <f>IF(D50&lt;&gt;"",COUNTA($D$8:D50),"")</f>
        <v>35</v>
      </c>
      <c r="B50" s="201" t="s">
        <v>229</v>
      </c>
      <c r="C50" s="254">
        <v>21829</v>
      </c>
      <c r="D50" s="254">
        <v>10136</v>
      </c>
      <c r="E50" s="254">
        <v>11693</v>
      </c>
      <c r="F50" s="254">
        <v>20829</v>
      </c>
      <c r="G50" s="254">
        <v>1000</v>
      </c>
      <c r="H50" s="254">
        <v>629</v>
      </c>
      <c r="I50" s="184"/>
    </row>
    <row r="51" spans="1:9" s="203" customFormat="1" ht="11.1" customHeight="1">
      <c r="A51" s="60">
        <f>IF(D51&lt;&gt;"",COUNTA($D$8:D51),"")</f>
        <v>36</v>
      </c>
      <c r="B51" s="202" t="s">
        <v>230</v>
      </c>
      <c r="C51" s="254">
        <v>8858</v>
      </c>
      <c r="D51" s="254">
        <v>4064</v>
      </c>
      <c r="E51" s="254">
        <v>4794</v>
      </c>
      <c r="F51" s="254">
        <v>8468</v>
      </c>
      <c r="G51" s="254">
        <v>390</v>
      </c>
      <c r="H51" s="254">
        <v>291</v>
      </c>
      <c r="I51" s="184"/>
    </row>
    <row r="52" spans="1:9" ht="11.1" customHeight="1">
      <c r="A52" s="60">
        <f>IF(D52&lt;&gt;"",COUNTA($D$8:D52),"")</f>
        <v>37</v>
      </c>
      <c r="B52" s="201" t="s">
        <v>231</v>
      </c>
      <c r="C52" s="254">
        <v>44411</v>
      </c>
      <c r="D52" s="254">
        <v>21472</v>
      </c>
      <c r="E52" s="254">
        <v>22939</v>
      </c>
      <c r="F52" s="254">
        <v>40779</v>
      </c>
      <c r="G52" s="254">
        <v>3632</v>
      </c>
      <c r="H52" s="254">
        <v>1585</v>
      </c>
      <c r="I52" s="184"/>
    </row>
    <row r="53" spans="1:9" s="203" customFormat="1" ht="11.1" customHeight="1">
      <c r="A53" s="60">
        <f>IF(D53&lt;&gt;"",COUNTA($D$8:D53),"")</f>
        <v>38</v>
      </c>
      <c r="B53" s="202" t="s">
        <v>232</v>
      </c>
      <c r="C53" s="254">
        <v>16765</v>
      </c>
      <c r="D53" s="254">
        <v>8364</v>
      </c>
      <c r="E53" s="254">
        <v>8401</v>
      </c>
      <c r="F53" s="254">
        <v>15965</v>
      </c>
      <c r="G53" s="254">
        <v>800</v>
      </c>
      <c r="H53" s="254">
        <v>679</v>
      </c>
      <c r="I53" s="184"/>
    </row>
    <row r="54" spans="1:9" ht="11.1" customHeight="1">
      <c r="A54" s="60">
        <f>IF(D54&lt;&gt;"",COUNTA($D$8:D54),"")</f>
        <v>39</v>
      </c>
      <c r="B54" s="201" t="s">
        <v>233</v>
      </c>
      <c r="C54" s="254">
        <v>30781</v>
      </c>
      <c r="D54" s="254">
        <v>15378</v>
      </c>
      <c r="E54" s="254">
        <v>15403</v>
      </c>
      <c r="F54" s="254">
        <v>28751</v>
      </c>
      <c r="G54" s="254">
        <v>2030</v>
      </c>
      <c r="H54" s="254">
        <v>870</v>
      </c>
      <c r="I54" s="184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:H54">
    <cfRule type="cellIs" dxfId="5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5"/>
  <dimension ref="A1:H65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H7"/>
    </sheetView>
  </sheetViews>
  <sheetFormatPr baseColWidth="10" defaultColWidth="20.7109375" defaultRowHeight="9" customHeight="1"/>
  <cols>
    <col min="1" max="1" width="3.28515625" style="185" customWidth="1"/>
    <col min="2" max="2" width="30.7109375" style="185" customWidth="1"/>
    <col min="3" max="3" width="8.7109375" style="213" customWidth="1"/>
    <col min="4" max="7" width="9.7109375" style="185" customWidth="1"/>
    <col min="8" max="8" width="10.28515625" style="185" customWidth="1"/>
    <col min="9" max="246" width="11.42578125" style="185" customWidth="1"/>
    <col min="247" max="247" width="19.85546875" style="185" customWidth="1"/>
    <col min="248" max="248" width="9.42578125" style="185" customWidth="1"/>
    <col min="249" max="254" width="10.42578125" style="185" customWidth="1"/>
    <col min="255" max="255" width="3.28515625" style="185" customWidth="1"/>
    <col min="256" max="16384" width="20.7109375" style="185"/>
  </cols>
  <sheetData>
    <row r="1" spans="1:8" s="135" customFormat="1" ht="48" customHeight="1">
      <c r="A1" s="327" t="s">
        <v>181</v>
      </c>
      <c r="B1" s="327"/>
      <c r="C1" s="302"/>
      <c r="D1" s="305" t="s">
        <v>409</v>
      </c>
      <c r="E1" s="348"/>
      <c r="F1" s="348"/>
      <c r="G1" s="348"/>
      <c r="H1" s="348"/>
    </row>
    <row r="2" spans="1:8" ht="11.45" customHeight="1">
      <c r="A2" s="352" t="s">
        <v>83</v>
      </c>
      <c r="B2" s="343" t="s">
        <v>328</v>
      </c>
      <c r="C2" s="343" t="s">
        <v>186</v>
      </c>
      <c r="D2" s="349" t="s">
        <v>1</v>
      </c>
      <c r="E2" s="320" t="s">
        <v>200</v>
      </c>
      <c r="F2" s="340"/>
      <c r="G2" s="340"/>
      <c r="H2" s="340"/>
    </row>
    <row r="3" spans="1:8" ht="11.45" customHeight="1">
      <c r="A3" s="357"/>
      <c r="B3" s="343"/>
      <c r="C3" s="343"/>
      <c r="D3" s="349"/>
      <c r="E3" s="344" t="s">
        <v>317</v>
      </c>
      <c r="F3" s="344" t="s">
        <v>318</v>
      </c>
      <c r="G3" s="345" t="s">
        <v>191</v>
      </c>
      <c r="H3" s="345" t="s">
        <v>194</v>
      </c>
    </row>
    <row r="4" spans="1:8" ht="11.45" customHeight="1">
      <c r="A4" s="357"/>
      <c r="B4" s="343"/>
      <c r="C4" s="343"/>
      <c r="D4" s="349"/>
      <c r="E4" s="344"/>
      <c r="F4" s="344"/>
      <c r="G4" s="345"/>
      <c r="H4" s="345"/>
    </row>
    <row r="5" spans="1:8" ht="11.45" customHeight="1">
      <c r="A5" s="357"/>
      <c r="B5" s="343"/>
      <c r="C5" s="343"/>
      <c r="D5" s="349"/>
      <c r="E5" s="344"/>
      <c r="F5" s="344"/>
      <c r="G5" s="345"/>
      <c r="H5" s="345"/>
    </row>
    <row r="6" spans="1:8" s="59" customFormat="1" ht="11.45" customHeight="1">
      <c r="A6" s="55">
        <v>1</v>
      </c>
      <c r="B6" s="57">
        <v>2</v>
      </c>
      <c r="C6" s="56">
        <v>3</v>
      </c>
      <c r="D6" s="56">
        <v>4</v>
      </c>
      <c r="E6" s="56">
        <v>5</v>
      </c>
      <c r="F6" s="56">
        <v>6</v>
      </c>
      <c r="G6" s="58">
        <v>7</v>
      </c>
      <c r="H6" s="58">
        <v>8</v>
      </c>
    </row>
    <row r="7" spans="1:8" ht="20.100000000000001" customHeight="1">
      <c r="A7" s="61"/>
      <c r="B7" s="206"/>
      <c r="C7" s="207"/>
      <c r="D7" s="354" t="s">
        <v>1</v>
      </c>
      <c r="E7" s="354"/>
      <c r="F7" s="354"/>
      <c r="G7" s="354"/>
      <c r="H7" s="354"/>
    </row>
    <row r="8" spans="1:8" ht="11.1" customHeight="1">
      <c r="A8" s="62">
        <f>IF(C8&lt;&gt;"",COUNTA($C8:C$8),"")</f>
        <v>1</v>
      </c>
      <c r="B8" s="200" t="s">
        <v>67</v>
      </c>
      <c r="C8" s="208" t="s">
        <v>4</v>
      </c>
      <c r="D8" s="256">
        <v>290701</v>
      </c>
      <c r="E8" s="257">
        <v>202808</v>
      </c>
      <c r="F8" s="257">
        <v>46063</v>
      </c>
      <c r="G8" s="257">
        <v>22485</v>
      </c>
      <c r="H8" s="257">
        <v>19345</v>
      </c>
    </row>
    <row r="9" spans="1:8" ht="11.1" customHeight="1">
      <c r="A9" s="62">
        <f>IF(C9&lt;&gt;"",COUNTA($C$8:C9),"")</f>
        <v>2</v>
      </c>
      <c r="B9" s="200"/>
      <c r="C9" s="208" t="s">
        <v>187</v>
      </c>
      <c r="D9" s="256">
        <v>577322</v>
      </c>
      <c r="E9" s="257">
        <v>397922</v>
      </c>
      <c r="F9" s="257">
        <v>82244</v>
      </c>
      <c r="G9" s="257">
        <v>53065</v>
      </c>
      <c r="H9" s="257">
        <v>44091</v>
      </c>
    </row>
    <row r="10" spans="1:8" ht="5.0999999999999996" customHeight="1">
      <c r="A10" s="62" t="str">
        <f>IF(C10&lt;&gt;"",COUNTA($C$8:C10),"")</f>
        <v/>
      </c>
      <c r="B10" s="209"/>
      <c r="C10" s="210"/>
      <c r="D10" s="258"/>
      <c r="E10" s="259"/>
      <c r="F10" s="259"/>
      <c r="G10" s="259"/>
      <c r="H10" s="259"/>
    </row>
    <row r="11" spans="1:8" ht="11.1" customHeight="1">
      <c r="A11" s="62">
        <f>IF(C11&lt;&gt;"",COUNTA($C$8:C11),"")</f>
        <v>3</v>
      </c>
      <c r="B11" s="201" t="s">
        <v>222</v>
      </c>
      <c r="C11" s="211" t="s">
        <v>4</v>
      </c>
      <c r="D11" s="258">
        <v>47920</v>
      </c>
      <c r="E11" s="259">
        <v>30098</v>
      </c>
      <c r="F11" s="259">
        <v>11050</v>
      </c>
      <c r="G11" s="259">
        <v>4063</v>
      </c>
      <c r="H11" s="259">
        <v>2709</v>
      </c>
    </row>
    <row r="12" spans="1:8" ht="11.1" customHeight="1">
      <c r="A12" s="62">
        <f>IF(C12&lt;&gt;"",COUNTA($C$8:C12),"")</f>
        <v>4</v>
      </c>
      <c r="B12" s="201"/>
      <c r="C12" s="211" t="s">
        <v>187</v>
      </c>
      <c r="D12" s="258">
        <v>96297</v>
      </c>
      <c r="E12" s="259">
        <v>59908</v>
      </c>
      <c r="F12" s="259">
        <v>20861</v>
      </c>
      <c r="G12" s="259">
        <v>9410</v>
      </c>
      <c r="H12" s="259">
        <v>6118</v>
      </c>
    </row>
    <row r="13" spans="1:8" ht="11.1" customHeight="1">
      <c r="A13" s="62">
        <f>IF(C13&lt;&gt;"",COUNTA($C$8:C13),"")</f>
        <v>5</v>
      </c>
      <c r="B13" s="201" t="s">
        <v>223</v>
      </c>
      <c r="C13" s="211" t="s">
        <v>4</v>
      </c>
      <c r="D13" s="258">
        <v>28199</v>
      </c>
      <c r="E13" s="259">
        <v>18518</v>
      </c>
      <c r="F13" s="259">
        <v>5560</v>
      </c>
      <c r="G13" s="259">
        <v>2431</v>
      </c>
      <c r="H13" s="259">
        <v>1690</v>
      </c>
    </row>
    <row r="14" spans="1:8" ht="11.1" customHeight="1">
      <c r="A14" s="62">
        <f>IF(C14&lt;&gt;"",COUNTA($C$8:C14),"")</f>
        <v>6</v>
      </c>
      <c r="B14" s="201"/>
      <c r="C14" s="211" t="s">
        <v>187</v>
      </c>
      <c r="D14" s="258">
        <v>51569</v>
      </c>
      <c r="E14" s="259">
        <v>32912</v>
      </c>
      <c r="F14" s="259">
        <v>9913</v>
      </c>
      <c r="G14" s="259">
        <v>5256</v>
      </c>
      <c r="H14" s="259">
        <v>3488</v>
      </c>
    </row>
    <row r="15" spans="1:8" ht="5.0999999999999996" customHeight="1">
      <c r="A15" s="62" t="str">
        <f>IF(C15&lt;&gt;"",COUNTA($C$8:C15),"")</f>
        <v/>
      </c>
      <c r="B15" s="201"/>
      <c r="C15" s="211"/>
      <c r="D15" s="258"/>
      <c r="E15" s="259"/>
      <c r="F15" s="259"/>
      <c r="G15" s="259"/>
      <c r="H15" s="259"/>
    </row>
    <row r="16" spans="1:8" ht="11.1" customHeight="1">
      <c r="A16" s="62">
        <f>IF(C16&lt;&gt;"",COUNTA($C$8:C16),"")</f>
        <v>7</v>
      </c>
      <c r="B16" s="201" t="s">
        <v>224</v>
      </c>
      <c r="C16" s="211" t="s">
        <v>4</v>
      </c>
      <c r="D16" s="258">
        <v>45498</v>
      </c>
      <c r="E16" s="259">
        <v>33508</v>
      </c>
      <c r="F16" s="259">
        <v>6166</v>
      </c>
      <c r="G16" s="259">
        <v>3339</v>
      </c>
      <c r="H16" s="259">
        <v>2485</v>
      </c>
    </row>
    <row r="17" spans="1:8" ht="11.1" customHeight="1">
      <c r="A17" s="62">
        <f>IF(C17&lt;&gt;"",COUNTA($C$8:C17),"")</f>
        <v>8</v>
      </c>
      <c r="B17" s="201"/>
      <c r="C17" s="211" t="s">
        <v>187</v>
      </c>
      <c r="D17" s="258">
        <v>91164</v>
      </c>
      <c r="E17" s="259">
        <v>66663</v>
      </c>
      <c r="F17" s="259">
        <v>10757</v>
      </c>
      <c r="G17" s="259">
        <v>8029</v>
      </c>
      <c r="H17" s="259">
        <v>5715</v>
      </c>
    </row>
    <row r="18" spans="1:8" s="203" customFormat="1" ht="11.1" customHeight="1">
      <c r="A18" s="62">
        <f>IF(C18&lt;&gt;"",COUNTA($C$8:C18),"")</f>
        <v>9</v>
      </c>
      <c r="B18" s="202" t="s">
        <v>225</v>
      </c>
      <c r="C18" s="211" t="s">
        <v>4</v>
      </c>
      <c r="D18" s="258">
        <v>17192</v>
      </c>
      <c r="E18" s="259">
        <v>12339</v>
      </c>
      <c r="F18" s="259">
        <v>2727</v>
      </c>
      <c r="G18" s="259">
        <v>1362</v>
      </c>
      <c r="H18" s="259">
        <v>764</v>
      </c>
    </row>
    <row r="19" spans="1:8" s="203" customFormat="1" ht="11.1" customHeight="1">
      <c r="A19" s="62">
        <f>IF(C19&lt;&gt;"",COUNTA($C$8:C19),"")</f>
        <v>10</v>
      </c>
      <c r="B19" s="202"/>
      <c r="C19" s="211" t="s">
        <v>187</v>
      </c>
      <c r="D19" s="258">
        <v>32786</v>
      </c>
      <c r="E19" s="259">
        <v>23091</v>
      </c>
      <c r="F19" s="259">
        <v>4892</v>
      </c>
      <c r="G19" s="259">
        <v>3156</v>
      </c>
      <c r="H19" s="259">
        <v>1647</v>
      </c>
    </row>
    <row r="20" spans="1:8" ht="11.1" customHeight="1">
      <c r="A20" s="62">
        <f>IF(C20&lt;&gt;"",COUNTA($C$8:C20),"")</f>
        <v>11</v>
      </c>
      <c r="B20" s="201" t="s">
        <v>226</v>
      </c>
      <c r="C20" s="211" t="s">
        <v>4</v>
      </c>
      <c r="D20" s="258">
        <v>33791</v>
      </c>
      <c r="E20" s="259">
        <v>24095</v>
      </c>
      <c r="F20" s="259">
        <v>4835</v>
      </c>
      <c r="G20" s="259">
        <v>2224</v>
      </c>
      <c r="H20" s="259">
        <v>2637</v>
      </c>
    </row>
    <row r="21" spans="1:8" ht="11.1" customHeight="1">
      <c r="A21" s="62">
        <f>IF(C21&lt;&gt;"",COUNTA($C$8:C21),"")</f>
        <v>12</v>
      </c>
      <c r="B21" s="201"/>
      <c r="C21" s="211" t="s">
        <v>187</v>
      </c>
      <c r="D21" s="258">
        <v>70208</v>
      </c>
      <c r="E21" s="259">
        <v>49604</v>
      </c>
      <c r="F21" s="259">
        <v>8453</v>
      </c>
      <c r="G21" s="259">
        <v>5762</v>
      </c>
      <c r="H21" s="259">
        <v>6389</v>
      </c>
    </row>
    <row r="22" spans="1:8" ht="11.1" customHeight="1">
      <c r="A22" s="62">
        <f>IF(C22&lt;&gt;"",COUNTA($C$8:C22),"")</f>
        <v>13</v>
      </c>
      <c r="B22" s="201" t="s">
        <v>227</v>
      </c>
      <c r="C22" s="211" t="s">
        <v>4</v>
      </c>
      <c r="D22" s="258">
        <v>38272</v>
      </c>
      <c r="E22" s="259">
        <v>27880</v>
      </c>
      <c r="F22" s="259">
        <v>4829</v>
      </c>
      <c r="G22" s="259">
        <v>2840</v>
      </c>
      <c r="H22" s="259">
        <v>2723</v>
      </c>
    </row>
    <row r="23" spans="1:8" ht="11.1" customHeight="1">
      <c r="A23" s="62">
        <f>IF(C23&lt;&gt;"",COUNTA($C$8:C23),"")</f>
        <v>14</v>
      </c>
      <c r="B23" s="201"/>
      <c r="C23" s="211" t="s">
        <v>187</v>
      </c>
      <c r="D23" s="258">
        <v>74343</v>
      </c>
      <c r="E23" s="259">
        <v>53640</v>
      </c>
      <c r="F23" s="259">
        <v>8152</v>
      </c>
      <c r="G23" s="259">
        <v>6596</v>
      </c>
      <c r="H23" s="259">
        <v>5955</v>
      </c>
    </row>
    <row r="24" spans="1:8" s="203" customFormat="1" ht="11.1" customHeight="1">
      <c r="A24" s="62">
        <f>IF(C24&lt;&gt;"",COUNTA($C$8:C24),"")</f>
        <v>15</v>
      </c>
      <c r="B24" s="202" t="s">
        <v>228</v>
      </c>
      <c r="C24" s="211" t="s">
        <v>4</v>
      </c>
      <c r="D24" s="258">
        <v>13170</v>
      </c>
      <c r="E24" s="259">
        <v>9387</v>
      </c>
      <c r="F24" s="259">
        <v>2073</v>
      </c>
      <c r="G24" s="259">
        <v>1070</v>
      </c>
      <c r="H24" s="259">
        <v>640</v>
      </c>
    </row>
    <row r="25" spans="1:8" s="203" customFormat="1" ht="11.1" customHeight="1">
      <c r="A25" s="62">
        <f>IF(C25&lt;&gt;"",COUNTA($C$8:C25),"")</f>
        <v>16</v>
      </c>
      <c r="B25" s="202"/>
      <c r="C25" s="211" t="s">
        <v>187</v>
      </c>
      <c r="D25" s="258">
        <v>25152</v>
      </c>
      <c r="E25" s="259">
        <v>17598</v>
      </c>
      <c r="F25" s="259">
        <v>3717</v>
      </c>
      <c r="G25" s="259">
        <v>2525</v>
      </c>
      <c r="H25" s="259">
        <v>1312</v>
      </c>
    </row>
    <row r="26" spans="1:8" ht="11.1" customHeight="1">
      <c r="A26" s="62">
        <f>IF(C26&lt;&gt;"",COUNTA($C$8:C26),"")</f>
        <v>17</v>
      </c>
      <c r="B26" s="201" t="s">
        <v>229</v>
      </c>
      <c r="C26" s="211" t="s">
        <v>4</v>
      </c>
      <c r="D26" s="258">
        <v>21829</v>
      </c>
      <c r="E26" s="259">
        <v>15390</v>
      </c>
      <c r="F26" s="259">
        <v>3290</v>
      </c>
      <c r="G26" s="259">
        <v>1634</v>
      </c>
      <c r="H26" s="259">
        <v>1515</v>
      </c>
    </row>
    <row r="27" spans="1:8" ht="11.1" customHeight="1">
      <c r="A27" s="62">
        <f>IF(C27&lt;&gt;"",COUNTA($C$8:C27),"")</f>
        <v>18</v>
      </c>
      <c r="B27" s="201"/>
      <c r="C27" s="211" t="s">
        <v>187</v>
      </c>
      <c r="D27" s="258">
        <v>45495</v>
      </c>
      <c r="E27" s="259">
        <v>31829</v>
      </c>
      <c r="F27" s="259">
        <v>5822</v>
      </c>
      <c r="G27" s="259">
        <v>4238</v>
      </c>
      <c r="H27" s="259">
        <v>3606</v>
      </c>
    </row>
    <row r="28" spans="1:8" s="203" customFormat="1" ht="11.1" customHeight="1">
      <c r="A28" s="62">
        <f>IF(C28&lt;&gt;"",COUNTA($C$8:C28),"")</f>
        <v>19</v>
      </c>
      <c r="B28" s="202" t="s">
        <v>230</v>
      </c>
      <c r="C28" s="211" t="s">
        <v>4</v>
      </c>
      <c r="D28" s="258">
        <v>8858</v>
      </c>
      <c r="E28" s="259">
        <v>6099</v>
      </c>
      <c r="F28" s="259">
        <v>1588</v>
      </c>
      <c r="G28" s="259">
        <v>685</v>
      </c>
      <c r="H28" s="259">
        <v>486</v>
      </c>
    </row>
    <row r="29" spans="1:8" s="203" customFormat="1" ht="11.1" customHeight="1">
      <c r="A29" s="62">
        <f>IF(C29&lt;&gt;"",COUNTA($C$8:C29),"")</f>
        <v>20</v>
      </c>
      <c r="B29" s="202"/>
      <c r="C29" s="211" t="s">
        <v>187</v>
      </c>
      <c r="D29" s="258">
        <v>17328</v>
      </c>
      <c r="E29" s="259">
        <v>11766</v>
      </c>
      <c r="F29" s="259">
        <v>2851</v>
      </c>
      <c r="G29" s="259">
        <v>1728</v>
      </c>
      <c r="H29" s="259">
        <v>983</v>
      </c>
    </row>
    <row r="30" spans="1:8" ht="11.1" customHeight="1">
      <c r="A30" s="62">
        <f>IF(C30&lt;&gt;"",COUNTA($C$8:C30),"")</f>
        <v>21</v>
      </c>
      <c r="B30" s="201" t="s">
        <v>231</v>
      </c>
      <c r="C30" s="211" t="s">
        <v>4</v>
      </c>
      <c r="D30" s="258">
        <v>44411</v>
      </c>
      <c r="E30" s="259">
        <v>30565</v>
      </c>
      <c r="F30" s="259">
        <v>7106</v>
      </c>
      <c r="G30" s="259">
        <v>3696</v>
      </c>
      <c r="H30" s="259">
        <v>3044</v>
      </c>
    </row>
    <row r="31" spans="1:8" ht="11.1" customHeight="1">
      <c r="A31" s="62">
        <f>IF(C31&lt;&gt;"",COUNTA($C$8:C31),"")</f>
        <v>22</v>
      </c>
      <c r="B31" s="201"/>
      <c r="C31" s="211" t="s">
        <v>187</v>
      </c>
      <c r="D31" s="258">
        <v>84242</v>
      </c>
      <c r="E31" s="259">
        <v>57199</v>
      </c>
      <c r="F31" s="259">
        <v>12615</v>
      </c>
      <c r="G31" s="259">
        <v>8152</v>
      </c>
      <c r="H31" s="259">
        <v>6276</v>
      </c>
    </row>
    <row r="32" spans="1:8" s="203" customFormat="1" ht="11.1" customHeight="1">
      <c r="A32" s="62">
        <f>IF(C32&lt;&gt;"",COUNTA($C$8:C32),"")</f>
        <v>23</v>
      </c>
      <c r="B32" s="202" t="s">
        <v>232</v>
      </c>
      <c r="C32" s="211" t="s">
        <v>4</v>
      </c>
      <c r="D32" s="258">
        <v>16765</v>
      </c>
      <c r="E32" s="259">
        <v>10499</v>
      </c>
      <c r="F32" s="259">
        <v>3949</v>
      </c>
      <c r="G32" s="259">
        <v>1572</v>
      </c>
      <c r="H32" s="259">
        <v>745</v>
      </c>
    </row>
    <row r="33" spans="1:8" s="203" customFormat="1" ht="11.1" customHeight="1">
      <c r="A33" s="62">
        <f>IF(C33&lt;&gt;"",COUNTA($C$8:C33),"")</f>
        <v>24</v>
      </c>
      <c r="B33" s="202"/>
      <c r="C33" s="211" t="s">
        <v>187</v>
      </c>
      <c r="D33" s="258">
        <v>30597</v>
      </c>
      <c r="E33" s="259">
        <v>18523</v>
      </c>
      <c r="F33" s="259">
        <v>7208</v>
      </c>
      <c r="G33" s="259">
        <v>3286</v>
      </c>
      <c r="H33" s="259">
        <v>1580</v>
      </c>
    </row>
    <row r="34" spans="1:8" ht="11.1" customHeight="1">
      <c r="A34" s="62">
        <f>IF(C34&lt;&gt;"",COUNTA($C$8:C34),"")</f>
        <v>25</v>
      </c>
      <c r="B34" s="201" t="s">
        <v>233</v>
      </c>
      <c r="C34" s="211" t="s">
        <v>4</v>
      </c>
      <c r="D34" s="258">
        <v>30781</v>
      </c>
      <c r="E34" s="259">
        <v>22754</v>
      </c>
      <c r="F34" s="259">
        <v>3227</v>
      </c>
      <c r="G34" s="259">
        <v>2258</v>
      </c>
      <c r="H34" s="259">
        <v>2542</v>
      </c>
    </row>
    <row r="35" spans="1:8" ht="11.1" customHeight="1">
      <c r="A35" s="62">
        <f>IF(C35&lt;&gt;"",COUNTA($C$8:C35),"")</f>
        <v>26</v>
      </c>
      <c r="B35" s="201"/>
      <c r="C35" s="211" t="s">
        <v>187</v>
      </c>
      <c r="D35" s="258">
        <v>64004</v>
      </c>
      <c r="E35" s="259">
        <v>46167</v>
      </c>
      <c r="F35" s="259">
        <v>5671</v>
      </c>
      <c r="G35" s="259">
        <v>5622</v>
      </c>
      <c r="H35" s="259">
        <v>6544</v>
      </c>
    </row>
    <row r="36" spans="1:8" ht="15" customHeight="1">
      <c r="A36" s="62" t="str">
        <f>IF(C36&lt;&gt;"",COUNTA($C$8:C36),"")</f>
        <v/>
      </c>
      <c r="B36" s="212"/>
      <c r="C36" s="212"/>
      <c r="D36" s="356" t="s">
        <v>55</v>
      </c>
      <c r="E36" s="356"/>
      <c r="F36" s="356"/>
      <c r="G36" s="356"/>
      <c r="H36" s="356"/>
    </row>
    <row r="37" spans="1:8" ht="15" customHeight="1">
      <c r="A37" s="62" t="str">
        <f>IF(C37&lt;&gt;"",COUNTA($C$8:C37),"")</f>
        <v/>
      </c>
      <c r="B37" s="201"/>
      <c r="C37" s="211"/>
      <c r="D37" s="355" t="s">
        <v>221</v>
      </c>
      <c r="E37" s="355"/>
      <c r="F37" s="355"/>
      <c r="G37" s="355"/>
      <c r="H37" s="355"/>
    </row>
    <row r="38" spans="1:8" ht="11.1" customHeight="1">
      <c r="A38" s="62">
        <f>IF(C38&lt;&gt;"",COUNTA($C$8:C38),"")</f>
        <v>27</v>
      </c>
      <c r="B38" s="200" t="s">
        <v>67</v>
      </c>
      <c r="C38" s="208" t="s">
        <v>4</v>
      </c>
      <c r="D38" s="256">
        <v>273866</v>
      </c>
      <c r="E38" s="257">
        <v>198130</v>
      </c>
      <c r="F38" s="257">
        <v>42099</v>
      </c>
      <c r="G38" s="257">
        <v>19785</v>
      </c>
      <c r="H38" s="257">
        <v>13852</v>
      </c>
    </row>
    <row r="39" spans="1:8" ht="11.1" customHeight="1">
      <c r="A39" s="62">
        <f>IF(C39&lt;&gt;"",COUNTA($C$8:C39),"")</f>
        <v>28</v>
      </c>
      <c r="B39" s="200"/>
      <c r="C39" s="208" t="s">
        <v>187</v>
      </c>
      <c r="D39" s="256">
        <v>535341</v>
      </c>
      <c r="E39" s="257">
        <v>385775</v>
      </c>
      <c r="F39" s="257">
        <v>74558</v>
      </c>
      <c r="G39" s="257">
        <v>45679</v>
      </c>
      <c r="H39" s="257">
        <v>29329</v>
      </c>
    </row>
    <row r="40" spans="1:8" ht="5.0999999999999996" customHeight="1">
      <c r="A40" s="62" t="str">
        <f>IF(C40&lt;&gt;"",COUNTA($C$8:C40),"")</f>
        <v/>
      </c>
      <c r="B40" s="201"/>
      <c r="C40" s="211"/>
      <c r="D40" s="258"/>
      <c r="E40" s="259"/>
      <c r="F40" s="259"/>
      <c r="G40" s="259"/>
      <c r="H40" s="259"/>
    </row>
    <row r="41" spans="1:8" ht="11.1" customHeight="1">
      <c r="A41" s="62">
        <f>IF(C41&lt;&gt;"",COUNTA($C$8:C41),"")</f>
        <v>29</v>
      </c>
      <c r="B41" s="201" t="s">
        <v>222</v>
      </c>
      <c r="C41" s="211" t="s">
        <v>4</v>
      </c>
      <c r="D41" s="258">
        <v>45136</v>
      </c>
      <c r="E41" s="259">
        <v>29402</v>
      </c>
      <c r="F41" s="259">
        <v>10133</v>
      </c>
      <c r="G41" s="259">
        <v>3569</v>
      </c>
      <c r="H41" s="259">
        <v>2032</v>
      </c>
    </row>
    <row r="42" spans="1:8" ht="11.1" customHeight="1">
      <c r="A42" s="62">
        <f>IF(C42&lt;&gt;"",COUNTA($C$8:C42),"")</f>
        <v>30</v>
      </c>
      <c r="B42" s="201"/>
      <c r="C42" s="211" t="s">
        <v>187</v>
      </c>
      <c r="D42" s="258">
        <v>89058</v>
      </c>
      <c r="E42" s="259">
        <v>57986</v>
      </c>
      <c r="F42" s="259">
        <v>18987</v>
      </c>
      <c r="G42" s="259">
        <v>8041</v>
      </c>
      <c r="H42" s="259">
        <v>4044</v>
      </c>
    </row>
    <row r="43" spans="1:8" ht="11.1" customHeight="1">
      <c r="A43" s="62">
        <f>IF(C43&lt;&gt;"",COUNTA($C$8:C43),"")</f>
        <v>31</v>
      </c>
      <c r="B43" s="201" t="s">
        <v>223</v>
      </c>
      <c r="C43" s="211" t="s">
        <v>4</v>
      </c>
      <c r="D43" s="258">
        <v>26910</v>
      </c>
      <c r="E43" s="259">
        <v>18158</v>
      </c>
      <c r="F43" s="259">
        <v>5214</v>
      </c>
      <c r="G43" s="259">
        <v>2178</v>
      </c>
      <c r="H43" s="259">
        <v>1360</v>
      </c>
    </row>
    <row r="44" spans="1:8" ht="11.1" customHeight="1">
      <c r="A44" s="62">
        <f>IF(C44&lt;&gt;"",COUNTA($C$8:C44),"")</f>
        <v>32</v>
      </c>
      <c r="B44" s="201"/>
      <c r="C44" s="211" t="s">
        <v>187</v>
      </c>
      <c r="D44" s="258">
        <v>48548</v>
      </c>
      <c r="E44" s="259">
        <v>32116</v>
      </c>
      <c r="F44" s="259">
        <v>9287</v>
      </c>
      <c r="G44" s="259">
        <v>4525</v>
      </c>
      <c r="H44" s="259">
        <v>2620</v>
      </c>
    </row>
    <row r="45" spans="1:8" ht="5.0999999999999996" customHeight="1">
      <c r="A45" s="62" t="str">
        <f>IF(C45&lt;&gt;"",COUNTA($C$8:C45),"")</f>
        <v/>
      </c>
      <c r="B45" s="201"/>
      <c r="C45" s="211"/>
      <c r="D45" s="258"/>
      <c r="E45" s="259"/>
      <c r="F45" s="259"/>
      <c r="G45" s="259"/>
      <c r="H45" s="259"/>
    </row>
    <row r="46" spans="1:8" ht="11.1" customHeight="1">
      <c r="A46" s="62">
        <f>IF(C46&lt;&gt;"",COUNTA($C$8:C46),"")</f>
        <v>33</v>
      </c>
      <c r="B46" s="201" t="s">
        <v>224</v>
      </c>
      <c r="C46" s="211" t="s">
        <v>4</v>
      </c>
      <c r="D46" s="258">
        <v>43852</v>
      </c>
      <c r="E46" s="259">
        <v>33059</v>
      </c>
      <c r="F46" s="259">
        <v>5706</v>
      </c>
      <c r="G46" s="259">
        <v>3104</v>
      </c>
      <c r="H46" s="259">
        <v>1983</v>
      </c>
    </row>
    <row r="47" spans="1:8" ht="11.1" customHeight="1">
      <c r="A47" s="62">
        <f>IF(C47&lt;&gt;"",COUNTA($C$8:C47),"")</f>
        <v>34</v>
      </c>
      <c r="B47" s="201"/>
      <c r="C47" s="211" t="s">
        <v>187</v>
      </c>
      <c r="D47" s="258">
        <v>86798</v>
      </c>
      <c r="E47" s="259">
        <v>65358</v>
      </c>
      <c r="F47" s="259">
        <v>9851</v>
      </c>
      <c r="G47" s="259">
        <v>7279</v>
      </c>
      <c r="H47" s="259">
        <v>4310</v>
      </c>
    </row>
    <row r="48" spans="1:8" s="203" customFormat="1" ht="11.1" customHeight="1">
      <c r="A48" s="62">
        <f>IF(C48&lt;&gt;"",COUNTA($C$8:C48),"")</f>
        <v>35</v>
      </c>
      <c r="B48" s="202" t="s">
        <v>225</v>
      </c>
      <c r="C48" s="211" t="s">
        <v>4</v>
      </c>
      <c r="D48" s="258">
        <v>16604</v>
      </c>
      <c r="E48" s="259">
        <v>12184</v>
      </c>
      <c r="F48" s="259">
        <v>2519</v>
      </c>
      <c r="G48" s="259">
        <v>1259</v>
      </c>
      <c r="H48" s="259">
        <v>642</v>
      </c>
    </row>
    <row r="49" spans="1:8" s="203" customFormat="1" ht="11.1" customHeight="1">
      <c r="A49" s="62">
        <f>IF(C49&lt;&gt;"",COUNTA($C$8:C49),"")</f>
        <v>36</v>
      </c>
      <c r="B49" s="202"/>
      <c r="C49" s="211" t="s">
        <v>187</v>
      </c>
      <c r="D49" s="258">
        <v>31221</v>
      </c>
      <c r="E49" s="259">
        <v>22676</v>
      </c>
      <c r="F49" s="259">
        <v>4475</v>
      </c>
      <c r="G49" s="259">
        <v>2788</v>
      </c>
      <c r="H49" s="259">
        <v>1282</v>
      </c>
    </row>
    <row r="50" spans="1:8" ht="11.1" customHeight="1">
      <c r="A50" s="62">
        <f>IF(C50&lt;&gt;"",COUNTA($C$8:C50),"")</f>
        <v>37</v>
      </c>
      <c r="B50" s="201" t="s">
        <v>226</v>
      </c>
      <c r="C50" s="211" t="s">
        <v>4</v>
      </c>
      <c r="D50" s="258">
        <v>31772</v>
      </c>
      <c r="E50" s="259">
        <v>23581</v>
      </c>
      <c r="F50" s="259">
        <v>4487</v>
      </c>
      <c r="G50" s="259">
        <v>1920</v>
      </c>
      <c r="H50" s="259">
        <v>1784</v>
      </c>
    </row>
    <row r="51" spans="1:8" ht="11.1" customHeight="1">
      <c r="A51" s="62">
        <f>IF(C51&lt;&gt;"",COUNTA($C$8:C51),"")</f>
        <v>38</v>
      </c>
      <c r="B51" s="201"/>
      <c r="C51" s="211" t="s">
        <v>187</v>
      </c>
      <c r="D51" s="258">
        <v>64689</v>
      </c>
      <c r="E51" s="259">
        <v>48095</v>
      </c>
      <c r="F51" s="259">
        <v>7727</v>
      </c>
      <c r="G51" s="259">
        <v>4819</v>
      </c>
      <c r="H51" s="259">
        <v>4048</v>
      </c>
    </row>
    <row r="52" spans="1:8" ht="11.1" customHeight="1">
      <c r="A52" s="62">
        <f>IF(C52&lt;&gt;"",COUNTA($C$8:C52),"")</f>
        <v>39</v>
      </c>
      <c r="B52" s="201" t="s">
        <v>227</v>
      </c>
      <c r="C52" s="211" t="s">
        <v>4</v>
      </c>
      <c r="D52" s="258">
        <v>35837</v>
      </c>
      <c r="E52" s="259">
        <v>27210</v>
      </c>
      <c r="F52" s="259">
        <v>4418</v>
      </c>
      <c r="G52" s="259">
        <v>2390</v>
      </c>
      <c r="H52" s="259">
        <v>1819</v>
      </c>
    </row>
    <row r="53" spans="1:8" ht="11.1" customHeight="1">
      <c r="A53" s="62">
        <f>IF(C53&lt;&gt;"",COUNTA($C$8:C53),"")</f>
        <v>40</v>
      </c>
      <c r="B53" s="201"/>
      <c r="C53" s="211" t="s">
        <v>187</v>
      </c>
      <c r="D53" s="258">
        <v>68529</v>
      </c>
      <c r="E53" s="259">
        <v>51928</v>
      </c>
      <c r="F53" s="259">
        <v>7387</v>
      </c>
      <c r="G53" s="259">
        <v>5501</v>
      </c>
      <c r="H53" s="259">
        <v>3713</v>
      </c>
    </row>
    <row r="54" spans="1:8" s="203" customFormat="1" ht="11.1" customHeight="1">
      <c r="A54" s="62">
        <f>IF(C54&lt;&gt;"",COUNTA($C$8:C54),"")</f>
        <v>41</v>
      </c>
      <c r="B54" s="202" t="s">
        <v>228</v>
      </c>
      <c r="C54" s="211" t="s">
        <v>4</v>
      </c>
      <c r="D54" s="258">
        <v>12693</v>
      </c>
      <c r="E54" s="259">
        <v>9269</v>
      </c>
      <c r="F54" s="259">
        <v>1943</v>
      </c>
      <c r="G54" s="259">
        <v>967</v>
      </c>
      <c r="H54" s="259">
        <v>514</v>
      </c>
    </row>
    <row r="55" spans="1:8" s="203" customFormat="1" ht="11.1" customHeight="1">
      <c r="A55" s="62">
        <f>IF(C55&lt;&gt;"",COUNTA($C$8:C55),"")</f>
        <v>42</v>
      </c>
      <c r="B55" s="202"/>
      <c r="C55" s="211" t="s">
        <v>187</v>
      </c>
      <c r="D55" s="258">
        <v>23775</v>
      </c>
      <c r="E55" s="259">
        <v>17210</v>
      </c>
      <c r="F55" s="259">
        <v>3414</v>
      </c>
      <c r="G55" s="259">
        <v>2198</v>
      </c>
      <c r="H55" s="259">
        <v>953</v>
      </c>
    </row>
    <row r="56" spans="1:8" ht="11.1" customHeight="1">
      <c r="A56" s="62">
        <f>IF(C56&lt;&gt;"",COUNTA($C$8:C56),"")</f>
        <v>43</v>
      </c>
      <c r="B56" s="201" t="s">
        <v>229</v>
      </c>
      <c r="C56" s="211" t="s">
        <v>4</v>
      </c>
      <c r="D56" s="258">
        <v>20829</v>
      </c>
      <c r="E56" s="259">
        <v>15093</v>
      </c>
      <c r="F56" s="259">
        <v>3055</v>
      </c>
      <c r="G56" s="259">
        <v>1511</v>
      </c>
      <c r="H56" s="259">
        <v>1170</v>
      </c>
    </row>
    <row r="57" spans="1:8" ht="11.1" customHeight="1">
      <c r="A57" s="62">
        <f>IF(C57&lt;&gt;"",COUNTA($C$8:C57),"")</f>
        <v>44</v>
      </c>
      <c r="B57" s="201"/>
      <c r="C57" s="211" t="s">
        <v>187</v>
      </c>
      <c r="D57" s="258">
        <v>42793</v>
      </c>
      <c r="E57" s="259">
        <v>31041</v>
      </c>
      <c r="F57" s="259">
        <v>5357</v>
      </c>
      <c r="G57" s="259">
        <v>3769</v>
      </c>
      <c r="H57" s="259">
        <v>2626</v>
      </c>
    </row>
    <row r="58" spans="1:8" s="203" customFormat="1" ht="11.1" customHeight="1">
      <c r="A58" s="62">
        <f>IF(C58&lt;&gt;"",COUNTA($C$8:C58),"")</f>
        <v>45</v>
      </c>
      <c r="B58" s="202" t="s">
        <v>230</v>
      </c>
      <c r="C58" s="211" t="s">
        <v>4</v>
      </c>
      <c r="D58" s="258">
        <v>8468</v>
      </c>
      <c r="E58" s="259">
        <v>5979</v>
      </c>
      <c r="F58" s="259">
        <v>1466</v>
      </c>
      <c r="G58" s="259">
        <v>631</v>
      </c>
      <c r="H58" s="259">
        <v>392</v>
      </c>
    </row>
    <row r="59" spans="1:8" s="203" customFormat="1" ht="11.1" customHeight="1">
      <c r="A59" s="62">
        <f>IF(C59&lt;&gt;"",COUNTA($C$8:C59),"")</f>
        <v>46</v>
      </c>
      <c r="B59" s="202"/>
      <c r="C59" s="211" t="s">
        <v>187</v>
      </c>
      <c r="D59" s="258">
        <v>16310</v>
      </c>
      <c r="E59" s="259">
        <v>11449</v>
      </c>
      <c r="F59" s="259">
        <v>2600</v>
      </c>
      <c r="G59" s="259">
        <v>1508</v>
      </c>
      <c r="H59" s="259">
        <v>753</v>
      </c>
    </row>
    <row r="60" spans="1:8" ht="11.1" customHeight="1">
      <c r="A60" s="62">
        <f>IF(C60&lt;&gt;"",COUNTA($C$8:C60),"")</f>
        <v>47</v>
      </c>
      <c r="B60" s="201" t="s">
        <v>231</v>
      </c>
      <c r="C60" s="211" t="s">
        <v>4</v>
      </c>
      <c r="D60" s="258">
        <v>40779</v>
      </c>
      <c r="E60" s="259">
        <v>29465</v>
      </c>
      <c r="F60" s="259">
        <v>6123</v>
      </c>
      <c r="G60" s="259">
        <v>3213</v>
      </c>
      <c r="H60" s="259">
        <v>1978</v>
      </c>
    </row>
    <row r="61" spans="1:8" ht="11.1" customHeight="1">
      <c r="A61" s="62">
        <f>IF(C61&lt;&gt;"",COUNTA($C$8:C61),"")</f>
        <v>48</v>
      </c>
      <c r="B61" s="201"/>
      <c r="C61" s="211" t="s">
        <v>187</v>
      </c>
      <c r="D61" s="258">
        <v>76475</v>
      </c>
      <c r="E61" s="259">
        <v>54722</v>
      </c>
      <c r="F61" s="259">
        <v>10819</v>
      </c>
      <c r="G61" s="259">
        <v>7068</v>
      </c>
      <c r="H61" s="259">
        <v>3866</v>
      </c>
    </row>
    <row r="62" spans="1:8" s="203" customFormat="1" ht="11.1" customHeight="1">
      <c r="A62" s="62">
        <f>IF(C62&lt;&gt;"",COUNTA($C$8:C62),"")</f>
        <v>49</v>
      </c>
      <c r="B62" s="202" t="s">
        <v>232</v>
      </c>
      <c r="C62" s="211" t="s">
        <v>4</v>
      </c>
      <c r="D62" s="258">
        <v>15965</v>
      </c>
      <c r="E62" s="259">
        <v>10353</v>
      </c>
      <c r="F62" s="259">
        <v>3555</v>
      </c>
      <c r="G62" s="259">
        <v>1443</v>
      </c>
      <c r="H62" s="259">
        <v>614</v>
      </c>
    </row>
    <row r="63" spans="1:8" s="203" customFormat="1" ht="11.1" customHeight="1">
      <c r="A63" s="62">
        <f>IF(C63&lt;&gt;"",COUNTA($C$8:C63),"")</f>
        <v>50</v>
      </c>
      <c r="B63" s="202"/>
      <c r="C63" s="211" t="s">
        <v>187</v>
      </c>
      <c r="D63" s="258">
        <v>28646</v>
      </c>
      <c r="E63" s="259">
        <v>18030</v>
      </c>
      <c r="F63" s="259">
        <v>6419</v>
      </c>
      <c r="G63" s="259">
        <v>2990</v>
      </c>
      <c r="H63" s="259">
        <v>1207</v>
      </c>
    </row>
    <row r="64" spans="1:8" ht="11.1" customHeight="1">
      <c r="A64" s="62">
        <f>IF(C64&lt;&gt;"",COUNTA($C$8:C64),"")</f>
        <v>51</v>
      </c>
      <c r="B64" s="201" t="s">
        <v>233</v>
      </c>
      <c r="C64" s="211" t="s">
        <v>4</v>
      </c>
      <c r="D64" s="258">
        <v>28751</v>
      </c>
      <c r="E64" s="259">
        <v>22162</v>
      </c>
      <c r="F64" s="259">
        <v>2963</v>
      </c>
      <c r="G64" s="259">
        <v>1900</v>
      </c>
      <c r="H64" s="259">
        <v>1726</v>
      </c>
    </row>
    <row r="65" spans="1:8" ht="11.1" customHeight="1">
      <c r="A65" s="62">
        <f>IF(C65&lt;&gt;"",COUNTA($C$8:C65),"")</f>
        <v>52</v>
      </c>
      <c r="B65" s="201"/>
      <c r="C65" s="211" t="s">
        <v>187</v>
      </c>
      <c r="D65" s="258">
        <v>58451</v>
      </c>
      <c r="E65" s="259">
        <v>44529</v>
      </c>
      <c r="F65" s="259">
        <v>5143</v>
      </c>
      <c r="G65" s="259">
        <v>4677</v>
      </c>
      <c r="H65" s="259">
        <v>4102</v>
      </c>
    </row>
  </sheetData>
  <mergeCells count="14">
    <mergeCell ref="D7:H7"/>
    <mergeCell ref="D37:H37"/>
    <mergeCell ref="D36:H36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  <mergeCell ref="H3:H5"/>
  </mergeCells>
  <conditionalFormatting sqref="D7:H7">
    <cfRule type="cellIs" dxfId="51" priority="5" stopIfTrue="1" operator="lessThan">
      <formula>50</formula>
    </cfRule>
  </conditionalFormatting>
  <conditionalFormatting sqref="D11:H35 D8:H9 D37:H37">
    <cfRule type="cellIs" dxfId="50" priority="4" stopIfTrue="1" operator="between">
      <formula>0.1</formula>
      <formula>2.9</formula>
    </cfRule>
  </conditionalFormatting>
  <conditionalFormatting sqref="D10:H10">
    <cfRule type="cellIs" dxfId="49" priority="3" stopIfTrue="1" operator="between">
      <formula>0.1</formula>
      <formula>2.9</formula>
    </cfRule>
  </conditionalFormatting>
  <conditionalFormatting sqref="D41:H65 D38:H39">
    <cfRule type="cellIs" dxfId="48" priority="2" stopIfTrue="1" operator="between">
      <formula>0.1</formula>
      <formula>2.9</formula>
    </cfRule>
  </conditionalFormatting>
  <conditionalFormatting sqref="D40:H40">
    <cfRule type="cellIs" dxfId="47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I7"/>
    </sheetView>
  </sheetViews>
  <sheetFormatPr baseColWidth="10" defaultColWidth="10.42578125" defaultRowHeight="11.45" customHeight="1"/>
  <cols>
    <col min="1" max="1" width="3.140625" style="146" customWidth="1"/>
    <col min="2" max="2" width="5.5703125" style="146" customWidth="1"/>
    <col min="3" max="3" width="39.5703125" style="148" customWidth="1"/>
    <col min="4" max="15" width="7.28515625" style="146" customWidth="1"/>
    <col min="16" max="250" width="11.42578125" style="146" customWidth="1"/>
    <col min="251" max="251" width="6.140625" style="146" customWidth="1"/>
    <col min="252" max="252" width="33.7109375" style="146" customWidth="1"/>
    <col min="253" max="16384" width="10.42578125" style="146"/>
  </cols>
  <sheetData>
    <row r="1" spans="1:17" s="135" customFormat="1" ht="48" customHeight="1">
      <c r="A1" s="302" t="s">
        <v>92</v>
      </c>
      <c r="B1" s="303"/>
      <c r="C1" s="303"/>
      <c r="D1" s="304" t="s">
        <v>410</v>
      </c>
      <c r="E1" s="304"/>
      <c r="F1" s="304"/>
      <c r="G1" s="304"/>
      <c r="H1" s="304"/>
      <c r="I1" s="305"/>
      <c r="J1" s="358" t="s">
        <v>410</v>
      </c>
      <c r="K1" s="304"/>
      <c r="L1" s="304"/>
      <c r="M1" s="304"/>
      <c r="N1" s="304"/>
      <c r="O1" s="305"/>
    </row>
    <row r="2" spans="1:17" ht="11.45" customHeight="1">
      <c r="A2" s="306" t="s">
        <v>86</v>
      </c>
      <c r="B2" s="299" t="s">
        <v>88</v>
      </c>
      <c r="C2" s="299" t="s">
        <v>54</v>
      </c>
      <c r="D2" s="343" t="s">
        <v>65</v>
      </c>
      <c r="E2" s="343" t="s">
        <v>66</v>
      </c>
      <c r="F2" s="343" t="s">
        <v>206</v>
      </c>
      <c r="G2" s="214" t="s">
        <v>55</v>
      </c>
      <c r="H2" s="343" t="s">
        <v>117</v>
      </c>
      <c r="I2" s="353" t="s">
        <v>165</v>
      </c>
      <c r="J2" s="215" t="s">
        <v>55</v>
      </c>
      <c r="K2" s="343" t="s">
        <v>166</v>
      </c>
      <c r="L2" s="214" t="s">
        <v>55</v>
      </c>
      <c r="M2" s="343" t="s">
        <v>207</v>
      </c>
      <c r="N2" s="214" t="s">
        <v>55</v>
      </c>
      <c r="O2" s="353" t="s">
        <v>167</v>
      </c>
    </row>
    <row r="3" spans="1:17" ht="11.45" customHeight="1">
      <c r="A3" s="306"/>
      <c r="B3" s="299"/>
      <c r="C3" s="299"/>
      <c r="D3" s="343"/>
      <c r="E3" s="343"/>
      <c r="F3" s="343"/>
      <c r="G3" s="360" t="s">
        <v>164</v>
      </c>
      <c r="H3" s="343"/>
      <c r="I3" s="353"/>
      <c r="J3" s="361" t="s">
        <v>81</v>
      </c>
      <c r="K3" s="343"/>
      <c r="L3" s="359" t="s">
        <v>82</v>
      </c>
      <c r="M3" s="343"/>
      <c r="N3" s="360" t="s">
        <v>208</v>
      </c>
      <c r="O3" s="353"/>
    </row>
    <row r="4" spans="1:17" ht="11.45" customHeight="1">
      <c r="A4" s="306"/>
      <c r="B4" s="299"/>
      <c r="C4" s="299"/>
      <c r="D4" s="343"/>
      <c r="E4" s="343"/>
      <c r="F4" s="343"/>
      <c r="G4" s="360"/>
      <c r="H4" s="343"/>
      <c r="I4" s="353"/>
      <c r="J4" s="361"/>
      <c r="K4" s="343"/>
      <c r="L4" s="359"/>
      <c r="M4" s="343"/>
      <c r="N4" s="360"/>
      <c r="O4" s="353"/>
    </row>
    <row r="5" spans="1:17" ht="11.45" customHeight="1">
      <c r="A5" s="306"/>
      <c r="B5" s="299"/>
      <c r="C5" s="299"/>
      <c r="D5" s="343"/>
      <c r="E5" s="343"/>
      <c r="F5" s="343"/>
      <c r="G5" s="360"/>
      <c r="H5" s="343"/>
      <c r="I5" s="353"/>
      <c r="J5" s="361"/>
      <c r="K5" s="343"/>
      <c r="L5" s="359"/>
      <c r="M5" s="343"/>
      <c r="N5" s="360"/>
      <c r="O5" s="353"/>
    </row>
    <row r="6" spans="1:17" s="59" customFormat="1" ht="11.45" customHeight="1">
      <c r="A6" s="55">
        <v>1</v>
      </c>
      <c r="B6" s="56">
        <v>2</v>
      </c>
      <c r="C6" s="57">
        <v>3</v>
      </c>
      <c r="D6" s="56">
        <v>4</v>
      </c>
      <c r="E6" s="56">
        <v>5</v>
      </c>
      <c r="F6" s="57">
        <v>6</v>
      </c>
      <c r="G6" s="56">
        <v>7</v>
      </c>
      <c r="H6" s="56">
        <v>8</v>
      </c>
      <c r="I6" s="58">
        <v>9</v>
      </c>
      <c r="J6" s="55">
        <v>10</v>
      </c>
      <c r="K6" s="57">
        <v>11</v>
      </c>
      <c r="L6" s="57">
        <v>12</v>
      </c>
      <c r="M6" s="57">
        <v>13</v>
      </c>
      <c r="N6" s="57">
        <v>14</v>
      </c>
      <c r="O6" s="58">
        <v>15</v>
      </c>
    </row>
    <row r="7" spans="1:17" ht="20.100000000000001" customHeight="1">
      <c r="A7" s="217"/>
      <c r="B7" s="139"/>
      <c r="C7" s="150"/>
      <c r="D7" s="362" t="s">
        <v>1</v>
      </c>
      <c r="E7" s="363"/>
      <c r="F7" s="363"/>
      <c r="G7" s="363"/>
      <c r="H7" s="363"/>
      <c r="I7" s="363"/>
      <c r="J7" s="363" t="s">
        <v>1</v>
      </c>
      <c r="K7" s="363"/>
      <c r="L7" s="363"/>
      <c r="M7" s="363"/>
      <c r="N7" s="363"/>
      <c r="O7" s="363"/>
    </row>
    <row r="8" spans="1:17" ht="11.1" customHeight="1">
      <c r="A8" s="60">
        <f>IF(E8&lt;&gt;"",COUNTA($E8:E$8),"")</f>
        <v>1</v>
      </c>
      <c r="B8" s="159" t="s">
        <v>50</v>
      </c>
      <c r="C8" s="141" t="s">
        <v>316</v>
      </c>
      <c r="D8" s="261">
        <v>96297</v>
      </c>
      <c r="E8" s="261">
        <v>51569</v>
      </c>
      <c r="F8" s="261">
        <v>91164</v>
      </c>
      <c r="G8" s="261">
        <v>32786</v>
      </c>
      <c r="H8" s="261">
        <v>70208</v>
      </c>
      <c r="I8" s="261">
        <v>74343</v>
      </c>
      <c r="J8" s="261">
        <v>25152</v>
      </c>
      <c r="K8" s="261">
        <v>45495</v>
      </c>
      <c r="L8" s="261">
        <v>17328</v>
      </c>
      <c r="M8" s="261">
        <v>84242</v>
      </c>
      <c r="N8" s="261">
        <v>30597</v>
      </c>
      <c r="O8" s="261">
        <v>64004</v>
      </c>
    </row>
    <row r="9" spans="1:17" ht="6" customHeight="1">
      <c r="A9" s="60" t="str">
        <f>IF(E9&lt;&gt;"",COUNTA($E$8:E9),"")</f>
        <v/>
      </c>
      <c r="B9" s="156"/>
      <c r="C9" s="145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</row>
    <row r="10" spans="1:17" ht="10.5" customHeight="1">
      <c r="A10" s="60">
        <f>IF(E10&lt;&gt;"",COUNTA($E$8:E10),"")</f>
        <v>2</v>
      </c>
      <c r="B10" s="145" t="s">
        <v>6</v>
      </c>
      <c r="C10" s="156" t="s">
        <v>236</v>
      </c>
      <c r="D10" s="260">
        <v>45</v>
      </c>
      <c r="E10" s="260">
        <v>52</v>
      </c>
      <c r="F10" s="260">
        <v>2695</v>
      </c>
      <c r="G10" s="260" t="s">
        <v>132</v>
      </c>
      <c r="H10" s="260">
        <v>2780</v>
      </c>
      <c r="I10" s="260">
        <v>1946</v>
      </c>
      <c r="J10" s="260" t="s">
        <v>132</v>
      </c>
      <c r="K10" s="260">
        <v>1428</v>
      </c>
      <c r="L10" s="260" t="s">
        <v>132</v>
      </c>
      <c r="M10" s="260">
        <v>1896</v>
      </c>
      <c r="N10" s="260">
        <v>16</v>
      </c>
      <c r="O10" s="260">
        <v>3516</v>
      </c>
      <c r="P10" s="216"/>
      <c r="Q10" s="216"/>
    </row>
    <row r="11" spans="1:17" ht="10.5" customHeight="1">
      <c r="A11" s="60">
        <f>IF(E11&lt;&gt;"",COUNTA($E$8:E11),"")</f>
        <v>3</v>
      </c>
      <c r="B11" s="145" t="s">
        <v>8</v>
      </c>
      <c r="C11" s="156" t="s">
        <v>154</v>
      </c>
      <c r="D11" s="260">
        <v>11409</v>
      </c>
      <c r="E11" s="260">
        <v>5747</v>
      </c>
      <c r="F11" s="260">
        <v>12191</v>
      </c>
      <c r="G11" s="260">
        <v>3855</v>
      </c>
      <c r="H11" s="260">
        <v>8607</v>
      </c>
      <c r="I11" s="260">
        <v>5494</v>
      </c>
      <c r="J11" s="260">
        <v>1394</v>
      </c>
      <c r="K11" s="260">
        <v>10559</v>
      </c>
      <c r="L11" s="260">
        <v>4055</v>
      </c>
      <c r="M11" s="260">
        <v>8406</v>
      </c>
      <c r="N11" s="260">
        <v>2668</v>
      </c>
      <c r="O11" s="260">
        <v>15177</v>
      </c>
      <c r="P11" s="216"/>
    </row>
    <row r="12" spans="1:17" ht="10.5" customHeight="1">
      <c r="A12" s="60">
        <f>IF(E12&lt;&gt;"",COUNTA($E$8:E12),"")</f>
        <v>4</v>
      </c>
      <c r="B12" s="145" t="s">
        <v>10</v>
      </c>
      <c r="C12" s="156" t="s">
        <v>155</v>
      </c>
      <c r="D12" s="260">
        <v>9197</v>
      </c>
      <c r="E12" s="260">
        <v>3932</v>
      </c>
      <c r="F12" s="260">
        <v>9969</v>
      </c>
      <c r="G12" s="260">
        <v>3258</v>
      </c>
      <c r="H12" s="260">
        <v>7162</v>
      </c>
      <c r="I12" s="260">
        <v>4138</v>
      </c>
      <c r="J12" s="260">
        <v>882</v>
      </c>
      <c r="K12" s="260">
        <v>9394</v>
      </c>
      <c r="L12" s="260">
        <v>3751</v>
      </c>
      <c r="M12" s="260">
        <v>7011</v>
      </c>
      <c r="N12" s="260">
        <v>2324</v>
      </c>
      <c r="O12" s="260">
        <v>13906</v>
      </c>
      <c r="P12" s="216"/>
    </row>
    <row r="13" spans="1:17" ht="10.5" customHeight="1">
      <c r="A13" s="60">
        <f>IF(E13&lt;&gt;"",COUNTA($E$8:E13),"")</f>
        <v>5</v>
      </c>
      <c r="B13" s="145" t="s">
        <v>20</v>
      </c>
      <c r="C13" s="156" t="s">
        <v>169</v>
      </c>
      <c r="D13" s="260">
        <v>3026</v>
      </c>
      <c r="E13" s="260">
        <v>2228</v>
      </c>
      <c r="F13" s="260">
        <v>7102</v>
      </c>
      <c r="G13" s="260">
        <v>1882</v>
      </c>
      <c r="H13" s="260">
        <v>6740</v>
      </c>
      <c r="I13" s="260">
        <v>6027</v>
      </c>
      <c r="J13" s="260">
        <v>1472</v>
      </c>
      <c r="K13" s="260">
        <v>4015</v>
      </c>
      <c r="L13" s="260">
        <v>875</v>
      </c>
      <c r="M13" s="260">
        <v>6029</v>
      </c>
      <c r="N13" s="260">
        <v>1079</v>
      </c>
      <c r="O13" s="260">
        <v>5468</v>
      </c>
      <c r="P13" s="216"/>
    </row>
    <row r="14" spans="1:17" ht="10.5" customHeight="1">
      <c r="A14" s="60">
        <f>IF(E14&lt;&gt;"",COUNTA($E$8:E14),"")</f>
        <v>6</v>
      </c>
      <c r="B14" s="145" t="s">
        <v>23</v>
      </c>
      <c r="C14" s="156" t="s">
        <v>156</v>
      </c>
      <c r="D14" s="260">
        <v>21226</v>
      </c>
      <c r="E14" s="260">
        <v>9236</v>
      </c>
      <c r="F14" s="260">
        <v>22653</v>
      </c>
      <c r="G14" s="260">
        <v>7002</v>
      </c>
      <c r="H14" s="260">
        <v>21118</v>
      </c>
      <c r="I14" s="260">
        <v>23204</v>
      </c>
      <c r="J14" s="260">
        <v>5303</v>
      </c>
      <c r="K14" s="260">
        <v>10102</v>
      </c>
      <c r="L14" s="260">
        <v>3203</v>
      </c>
      <c r="M14" s="260">
        <v>19577</v>
      </c>
      <c r="N14" s="260">
        <v>4819</v>
      </c>
      <c r="O14" s="260">
        <v>13468</v>
      </c>
      <c r="P14" s="216"/>
    </row>
    <row r="15" spans="1:17" ht="10.5" customHeight="1">
      <c r="A15" s="60">
        <f>IF(E15&lt;&gt;"",COUNTA($E$8:E15),"")</f>
        <v>7</v>
      </c>
      <c r="B15" s="145" t="s">
        <v>27</v>
      </c>
      <c r="C15" s="156" t="s">
        <v>170</v>
      </c>
      <c r="D15" s="260">
        <v>3162</v>
      </c>
      <c r="E15" s="260">
        <v>2358</v>
      </c>
      <c r="F15" s="260">
        <v>1028</v>
      </c>
      <c r="G15" s="260">
        <v>744</v>
      </c>
      <c r="H15" s="260">
        <v>905</v>
      </c>
      <c r="I15" s="260">
        <v>550</v>
      </c>
      <c r="J15" s="260">
        <v>405</v>
      </c>
      <c r="K15" s="260">
        <v>416</v>
      </c>
      <c r="L15" s="260">
        <v>222</v>
      </c>
      <c r="M15" s="260">
        <v>721</v>
      </c>
      <c r="N15" s="260">
        <v>549</v>
      </c>
      <c r="O15" s="260">
        <v>246</v>
      </c>
      <c r="P15" s="216"/>
    </row>
    <row r="16" spans="1:17" ht="10.5" customHeight="1">
      <c r="A16" s="60">
        <f>IF(E16&lt;&gt;"",COUNTA($E$8:E16),"")</f>
        <v>8</v>
      </c>
      <c r="B16" s="145" t="s">
        <v>30</v>
      </c>
      <c r="C16" s="156" t="s">
        <v>204</v>
      </c>
      <c r="D16" s="260">
        <v>2282</v>
      </c>
      <c r="E16" s="260">
        <v>1143</v>
      </c>
      <c r="F16" s="260">
        <v>1195</v>
      </c>
      <c r="G16" s="260">
        <v>511</v>
      </c>
      <c r="H16" s="260">
        <v>396</v>
      </c>
      <c r="I16" s="260">
        <v>634</v>
      </c>
      <c r="J16" s="260" t="s">
        <v>132</v>
      </c>
      <c r="K16" s="260">
        <v>484</v>
      </c>
      <c r="L16" s="260">
        <v>410</v>
      </c>
      <c r="M16" s="260">
        <v>1024</v>
      </c>
      <c r="N16" s="260">
        <v>566</v>
      </c>
      <c r="O16" s="260">
        <v>564</v>
      </c>
      <c r="P16" s="216"/>
    </row>
    <row r="17" spans="1:17" ht="10.5" customHeight="1">
      <c r="A17" s="60">
        <f>IF(E17&lt;&gt;"",COUNTA($E$8:E17),"")</f>
        <v>9</v>
      </c>
      <c r="B17" s="145" t="s">
        <v>32</v>
      </c>
      <c r="C17" s="156" t="s">
        <v>171</v>
      </c>
      <c r="D17" s="260">
        <v>2030</v>
      </c>
      <c r="E17" s="260">
        <v>578</v>
      </c>
      <c r="F17" s="260">
        <v>1011</v>
      </c>
      <c r="G17" s="260" t="s">
        <v>132</v>
      </c>
      <c r="H17" s="260">
        <v>726</v>
      </c>
      <c r="I17" s="260">
        <v>1279</v>
      </c>
      <c r="J17" s="260">
        <v>354</v>
      </c>
      <c r="K17" s="260">
        <v>473</v>
      </c>
      <c r="L17" s="260" t="s">
        <v>132</v>
      </c>
      <c r="M17" s="260">
        <v>1183</v>
      </c>
      <c r="N17" s="260">
        <v>464</v>
      </c>
      <c r="O17" s="260">
        <v>550</v>
      </c>
      <c r="P17" s="216"/>
    </row>
    <row r="18" spans="1:17" s="161" customFormat="1" ht="21" customHeight="1">
      <c r="A18" s="60">
        <f>IF(E18&lt;&gt;"",COUNTA($E$8:E18),"")</f>
        <v>10</v>
      </c>
      <c r="B18" s="142" t="s">
        <v>49</v>
      </c>
      <c r="C18" s="156" t="s">
        <v>212</v>
      </c>
      <c r="D18" s="260">
        <v>17085</v>
      </c>
      <c r="E18" s="260">
        <v>7543</v>
      </c>
      <c r="F18" s="260">
        <v>9063</v>
      </c>
      <c r="G18" s="260">
        <v>4470</v>
      </c>
      <c r="H18" s="260">
        <v>7456</v>
      </c>
      <c r="I18" s="260">
        <v>7055</v>
      </c>
      <c r="J18" s="260">
        <v>3723</v>
      </c>
      <c r="K18" s="260">
        <v>3251</v>
      </c>
      <c r="L18" s="260">
        <v>1482</v>
      </c>
      <c r="M18" s="260">
        <v>10123</v>
      </c>
      <c r="N18" s="260">
        <v>5294</v>
      </c>
      <c r="O18" s="260">
        <v>4452</v>
      </c>
      <c r="P18" s="216"/>
    </row>
    <row r="19" spans="1:17" s="148" customFormat="1" ht="21" customHeight="1">
      <c r="A19" s="60">
        <f>IF(E19&lt;&gt;"",COUNTA($E$8:E19),"")</f>
        <v>11</v>
      </c>
      <c r="B19" s="142" t="s">
        <v>38</v>
      </c>
      <c r="C19" s="156" t="s">
        <v>205</v>
      </c>
      <c r="D19" s="260">
        <v>31911</v>
      </c>
      <c r="E19" s="260">
        <v>20270</v>
      </c>
      <c r="F19" s="260">
        <v>30544</v>
      </c>
      <c r="G19" s="260">
        <v>12531</v>
      </c>
      <c r="H19" s="260">
        <v>19620</v>
      </c>
      <c r="I19" s="260">
        <v>24842</v>
      </c>
      <c r="J19" s="260">
        <v>10995</v>
      </c>
      <c r="K19" s="260">
        <v>13224</v>
      </c>
      <c r="L19" s="260">
        <v>6154</v>
      </c>
      <c r="M19" s="260">
        <v>32258</v>
      </c>
      <c r="N19" s="260">
        <v>13875</v>
      </c>
      <c r="O19" s="260">
        <v>19003</v>
      </c>
      <c r="P19" s="216"/>
    </row>
    <row r="20" spans="1:17" s="148" customFormat="1" ht="21" customHeight="1">
      <c r="A20" s="60">
        <f>IF(E20&lt;&gt;"",COUNTA($E$8:E20),"")</f>
        <v>12</v>
      </c>
      <c r="B20" s="142" t="s">
        <v>43</v>
      </c>
      <c r="C20" s="156" t="s">
        <v>213</v>
      </c>
      <c r="D20" s="260">
        <v>4121</v>
      </c>
      <c r="E20" s="260">
        <v>2414</v>
      </c>
      <c r="F20" s="260">
        <v>3682</v>
      </c>
      <c r="G20" s="260">
        <v>1369</v>
      </c>
      <c r="H20" s="260">
        <v>1860</v>
      </c>
      <c r="I20" s="260">
        <v>3312</v>
      </c>
      <c r="J20" s="260">
        <v>1169</v>
      </c>
      <c r="K20" s="260">
        <v>1543</v>
      </c>
      <c r="L20" s="260">
        <v>740</v>
      </c>
      <c r="M20" s="260">
        <v>3025</v>
      </c>
      <c r="N20" s="260">
        <v>1267</v>
      </c>
      <c r="O20" s="260">
        <v>1560</v>
      </c>
      <c r="P20" s="216"/>
    </row>
    <row r="21" spans="1:17" s="148" customFormat="1" ht="11.1" customHeight="1">
      <c r="A21" s="60" t="str">
        <f>IF(E21&lt;&gt;"",COUNTA($E$8:E21),"")</f>
        <v/>
      </c>
      <c r="B21" s="145"/>
      <c r="C21" s="156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</row>
    <row r="22" spans="1:17" ht="10.5" customHeight="1">
      <c r="A22" s="60">
        <f>IF(E22&lt;&gt;"",COUNTA($E$8:E22),"")</f>
        <v>13</v>
      </c>
      <c r="B22" s="145"/>
      <c r="C22" s="156" t="s">
        <v>56</v>
      </c>
      <c r="D22" s="260">
        <v>1883</v>
      </c>
      <c r="E22" s="260">
        <v>1624</v>
      </c>
      <c r="F22" s="260">
        <v>2455</v>
      </c>
      <c r="G22" s="260">
        <v>1019</v>
      </c>
      <c r="H22" s="260">
        <v>1744</v>
      </c>
      <c r="I22" s="260">
        <v>2102</v>
      </c>
      <c r="J22" s="260">
        <v>724</v>
      </c>
      <c r="K22" s="260">
        <v>1196</v>
      </c>
      <c r="L22" s="260">
        <v>492</v>
      </c>
      <c r="M22" s="260">
        <v>2256</v>
      </c>
      <c r="N22" s="260">
        <v>786</v>
      </c>
      <c r="O22" s="260">
        <v>1626</v>
      </c>
      <c r="P22" s="216"/>
      <c r="Q22" s="216"/>
    </row>
    <row r="23" spans="1:17" ht="10.5" customHeight="1">
      <c r="A23" s="60">
        <f>IF(E23&lt;&gt;"",COUNTA($E$8:E23),"")</f>
        <v>14</v>
      </c>
      <c r="B23" s="145"/>
      <c r="C23" s="156" t="s">
        <v>57</v>
      </c>
      <c r="D23" s="260">
        <v>7153</v>
      </c>
      <c r="E23" s="260">
        <v>3805</v>
      </c>
      <c r="F23" s="260">
        <v>6304</v>
      </c>
      <c r="G23" s="260">
        <v>2611</v>
      </c>
      <c r="H23" s="260">
        <v>4735</v>
      </c>
      <c r="I23" s="260">
        <v>5230</v>
      </c>
      <c r="J23" s="260">
        <v>1939</v>
      </c>
      <c r="K23" s="260">
        <v>3008</v>
      </c>
      <c r="L23" s="260">
        <v>1281</v>
      </c>
      <c r="M23" s="260">
        <v>5758</v>
      </c>
      <c r="N23" s="260">
        <v>2263</v>
      </c>
      <c r="O23" s="260">
        <v>3934</v>
      </c>
      <c r="P23" s="216"/>
    </row>
    <row r="24" spans="1:17" ht="10.5" customHeight="1">
      <c r="A24" s="60">
        <f>IF(E24&lt;&gt;"",COUNTA($E$8:E24),"")</f>
        <v>15</v>
      </c>
      <c r="B24" s="145"/>
      <c r="C24" s="156" t="s">
        <v>58</v>
      </c>
      <c r="D24" s="260">
        <v>9200</v>
      </c>
      <c r="E24" s="260">
        <v>3621</v>
      </c>
      <c r="F24" s="260">
        <v>5803</v>
      </c>
      <c r="G24" s="260">
        <v>2280</v>
      </c>
      <c r="H24" s="260">
        <v>4991</v>
      </c>
      <c r="I24" s="260">
        <v>4959</v>
      </c>
      <c r="J24" s="260">
        <v>1864</v>
      </c>
      <c r="K24" s="260">
        <v>3114</v>
      </c>
      <c r="L24" s="260">
        <v>1267</v>
      </c>
      <c r="M24" s="260">
        <v>6187</v>
      </c>
      <c r="N24" s="260">
        <v>2852</v>
      </c>
      <c r="O24" s="260">
        <v>4110</v>
      </c>
      <c r="P24" s="216"/>
    </row>
    <row r="25" spans="1:17" ht="10.5" customHeight="1">
      <c r="A25" s="60">
        <f>IF(E25&lt;&gt;"",COUNTA($E$8:E25),"")</f>
        <v>16</v>
      </c>
      <c r="B25" s="145"/>
      <c r="C25" s="156" t="s">
        <v>59</v>
      </c>
      <c r="D25" s="260">
        <v>10221</v>
      </c>
      <c r="E25" s="260">
        <v>4639</v>
      </c>
      <c r="F25" s="260">
        <v>7257</v>
      </c>
      <c r="G25" s="260">
        <v>2755</v>
      </c>
      <c r="H25" s="260">
        <v>6051</v>
      </c>
      <c r="I25" s="260">
        <v>6107</v>
      </c>
      <c r="J25" s="260">
        <v>2219</v>
      </c>
      <c r="K25" s="260">
        <v>3901</v>
      </c>
      <c r="L25" s="260">
        <v>1554</v>
      </c>
      <c r="M25" s="260">
        <v>7437</v>
      </c>
      <c r="N25" s="260">
        <v>3216</v>
      </c>
      <c r="O25" s="260">
        <v>5403</v>
      </c>
      <c r="P25" s="216"/>
    </row>
    <row r="26" spans="1:17" ht="10.5" customHeight="1">
      <c r="A26" s="60">
        <f>IF(E26&lt;&gt;"",COUNTA($E$8:E26),"")</f>
        <v>17</v>
      </c>
      <c r="B26" s="145"/>
      <c r="C26" s="156" t="s">
        <v>60</v>
      </c>
      <c r="D26" s="260">
        <v>14077</v>
      </c>
      <c r="E26" s="260">
        <v>6961</v>
      </c>
      <c r="F26" s="260">
        <v>11783</v>
      </c>
      <c r="G26" s="260">
        <v>4400</v>
      </c>
      <c r="H26" s="260">
        <v>9246</v>
      </c>
      <c r="I26" s="260">
        <v>9563</v>
      </c>
      <c r="J26" s="260">
        <v>3283</v>
      </c>
      <c r="K26" s="260">
        <v>6040</v>
      </c>
      <c r="L26" s="260">
        <v>2428</v>
      </c>
      <c r="M26" s="260">
        <v>11229</v>
      </c>
      <c r="N26" s="260">
        <v>4394</v>
      </c>
      <c r="O26" s="260">
        <v>8351</v>
      </c>
      <c r="P26" s="216"/>
    </row>
    <row r="27" spans="1:17" ht="10.5" customHeight="1">
      <c r="A27" s="60">
        <f>IF(E27&lt;&gt;"",COUNTA($E$8:E27),"")</f>
        <v>18</v>
      </c>
      <c r="B27" s="145"/>
      <c r="C27" s="156" t="s">
        <v>61</v>
      </c>
      <c r="D27" s="260">
        <v>12459</v>
      </c>
      <c r="E27" s="260">
        <v>6467</v>
      </c>
      <c r="F27" s="260">
        <v>11463</v>
      </c>
      <c r="G27" s="260">
        <v>4051</v>
      </c>
      <c r="H27" s="260">
        <v>8785</v>
      </c>
      <c r="I27" s="260">
        <v>9458</v>
      </c>
      <c r="J27" s="260">
        <v>3266</v>
      </c>
      <c r="K27" s="260">
        <v>5944</v>
      </c>
      <c r="L27" s="260">
        <v>2232</v>
      </c>
      <c r="M27" s="260">
        <v>10884</v>
      </c>
      <c r="N27" s="260">
        <v>3919</v>
      </c>
      <c r="O27" s="260">
        <v>8148</v>
      </c>
      <c r="P27" s="216"/>
    </row>
    <row r="28" spans="1:17" ht="10.5" customHeight="1">
      <c r="A28" s="60">
        <f>IF(E28&lt;&gt;"",COUNTA($E$8:E28),"")</f>
        <v>19</v>
      </c>
      <c r="B28" s="145"/>
      <c r="C28" s="156" t="s">
        <v>62</v>
      </c>
      <c r="D28" s="260">
        <v>9778</v>
      </c>
      <c r="E28" s="260">
        <v>5532</v>
      </c>
      <c r="F28" s="260">
        <v>10148</v>
      </c>
      <c r="G28" s="260">
        <v>3669</v>
      </c>
      <c r="H28" s="260">
        <v>7602</v>
      </c>
      <c r="I28" s="260">
        <v>8274</v>
      </c>
      <c r="J28" s="260">
        <v>2903</v>
      </c>
      <c r="K28" s="260">
        <v>4908</v>
      </c>
      <c r="L28" s="260">
        <v>1868</v>
      </c>
      <c r="M28" s="260">
        <v>9273</v>
      </c>
      <c r="N28" s="260">
        <v>3194</v>
      </c>
      <c r="O28" s="260">
        <v>6995</v>
      </c>
      <c r="P28" s="216"/>
    </row>
    <row r="29" spans="1:17" ht="10.5" customHeight="1">
      <c r="A29" s="60">
        <f>IF(E29&lt;&gt;"",COUNTA($E$8:E29),"")</f>
        <v>20</v>
      </c>
      <c r="B29" s="145"/>
      <c r="C29" s="156" t="s">
        <v>63</v>
      </c>
      <c r="D29" s="260">
        <v>9279</v>
      </c>
      <c r="E29" s="260">
        <v>5461</v>
      </c>
      <c r="F29" s="260">
        <v>10250</v>
      </c>
      <c r="G29" s="260">
        <v>3525</v>
      </c>
      <c r="H29" s="260">
        <v>7694</v>
      </c>
      <c r="I29" s="260">
        <v>8043</v>
      </c>
      <c r="J29" s="260">
        <v>2565</v>
      </c>
      <c r="K29" s="260">
        <v>5025</v>
      </c>
      <c r="L29" s="260">
        <v>1807</v>
      </c>
      <c r="M29" s="260">
        <v>9095</v>
      </c>
      <c r="N29" s="260">
        <v>3042</v>
      </c>
      <c r="O29" s="260">
        <v>7353</v>
      </c>
      <c r="P29" s="216"/>
    </row>
    <row r="30" spans="1:17" ht="10.5" customHeight="1">
      <c r="A30" s="60">
        <f>IF(E30&lt;&gt;"",COUNTA($E$8:E30),"")</f>
        <v>21</v>
      </c>
      <c r="B30" s="145"/>
      <c r="C30" s="156" t="s">
        <v>64</v>
      </c>
      <c r="D30" s="260">
        <v>11309</v>
      </c>
      <c r="E30" s="260">
        <v>6769</v>
      </c>
      <c r="F30" s="260">
        <v>13019</v>
      </c>
      <c r="G30" s="260">
        <v>4233</v>
      </c>
      <c r="H30" s="260">
        <v>9640</v>
      </c>
      <c r="I30" s="260">
        <v>10420</v>
      </c>
      <c r="J30" s="260">
        <v>3235</v>
      </c>
      <c r="K30" s="260">
        <v>6396</v>
      </c>
      <c r="L30" s="260">
        <v>2287</v>
      </c>
      <c r="M30" s="260">
        <v>11016</v>
      </c>
      <c r="N30" s="260">
        <v>3555</v>
      </c>
      <c r="O30" s="260">
        <v>9255</v>
      </c>
      <c r="P30" s="216"/>
    </row>
    <row r="31" spans="1:17" ht="10.5" customHeight="1">
      <c r="A31" s="60">
        <f>IF(E31&lt;&gt;"",COUNTA($E$8:E31),"")</f>
        <v>22</v>
      </c>
      <c r="B31" s="145"/>
      <c r="C31" s="156" t="s">
        <v>52</v>
      </c>
      <c r="D31" s="260">
        <v>9644</v>
      </c>
      <c r="E31" s="260">
        <v>5807</v>
      </c>
      <c r="F31" s="260">
        <v>11208</v>
      </c>
      <c r="G31" s="260">
        <v>3787</v>
      </c>
      <c r="H31" s="260">
        <v>8549</v>
      </c>
      <c r="I31" s="260">
        <v>8941</v>
      </c>
      <c r="J31" s="260">
        <v>2795</v>
      </c>
      <c r="K31" s="260">
        <v>5228</v>
      </c>
      <c r="L31" s="260">
        <v>1865</v>
      </c>
      <c r="M31" s="260">
        <v>9809</v>
      </c>
      <c r="N31" s="260">
        <v>3025</v>
      </c>
      <c r="O31" s="260">
        <v>7855</v>
      </c>
      <c r="P31" s="216"/>
    </row>
    <row r="32" spans="1:17" ht="10.5" customHeight="1">
      <c r="A32" s="60">
        <f>IF(E32&lt;&gt;"",COUNTA($E$8:E32),"")</f>
        <v>23</v>
      </c>
      <c r="B32" s="145"/>
      <c r="C32" s="156" t="s">
        <v>53</v>
      </c>
      <c r="D32" s="260">
        <v>1294</v>
      </c>
      <c r="E32" s="260">
        <v>883</v>
      </c>
      <c r="F32" s="260">
        <v>1474</v>
      </c>
      <c r="G32" s="260">
        <v>456</v>
      </c>
      <c r="H32" s="260">
        <v>1171</v>
      </c>
      <c r="I32" s="260">
        <v>1246</v>
      </c>
      <c r="J32" s="260">
        <v>359</v>
      </c>
      <c r="K32" s="260">
        <v>735</v>
      </c>
      <c r="L32" s="260">
        <v>247</v>
      </c>
      <c r="M32" s="260">
        <v>1298</v>
      </c>
      <c r="N32" s="260">
        <v>351</v>
      </c>
      <c r="O32" s="260">
        <v>974</v>
      </c>
      <c r="P32" s="216"/>
    </row>
    <row r="33" spans="1:17" ht="20.100000000000001" customHeight="1">
      <c r="A33" s="60" t="str">
        <f>IF(E33&lt;&gt;"",COUNTA($E$8:E33),"")</f>
        <v/>
      </c>
      <c r="B33" s="145"/>
      <c r="C33" s="156"/>
      <c r="D33" s="314" t="s">
        <v>55</v>
      </c>
      <c r="E33" s="315"/>
      <c r="F33" s="315"/>
      <c r="G33" s="315"/>
      <c r="H33" s="315"/>
      <c r="I33" s="315"/>
      <c r="J33" s="314" t="s">
        <v>55</v>
      </c>
      <c r="K33" s="315"/>
      <c r="L33" s="315"/>
      <c r="M33" s="315"/>
      <c r="N33" s="315"/>
      <c r="O33" s="315"/>
      <c r="P33" s="216"/>
    </row>
    <row r="34" spans="1:17" ht="20.100000000000001" customHeight="1">
      <c r="A34" s="60" t="str">
        <f>IF(E34&lt;&gt;"",COUNTA($E$8:E34),"")</f>
        <v/>
      </c>
      <c r="B34" s="145"/>
      <c r="C34" s="156"/>
      <c r="D34" s="311" t="s">
        <v>234</v>
      </c>
      <c r="E34" s="317"/>
      <c r="F34" s="317"/>
      <c r="G34" s="317"/>
      <c r="H34" s="317"/>
      <c r="I34" s="317"/>
      <c r="J34" s="311" t="s">
        <v>234</v>
      </c>
      <c r="K34" s="317"/>
      <c r="L34" s="317"/>
      <c r="M34" s="317"/>
      <c r="N34" s="317"/>
      <c r="O34" s="317"/>
    </row>
    <row r="35" spans="1:17" ht="11.1" customHeight="1">
      <c r="A35" s="60">
        <f>IF(E35&lt;&gt;"",COUNTA($E$8:E35),"")</f>
        <v>24</v>
      </c>
      <c r="B35" s="159" t="s">
        <v>50</v>
      </c>
      <c r="C35" s="141" t="s">
        <v>316</v>
      </c>
      <c r="D35" s="261">
        <v>47920</v>
      </c>
      <c r="E35" s="261">
        <v>28199</v>
      </c>
      <c r="F35" s="261">
        <v>45498</v>
      </c>
      <c r="G35" s="261">
        <v>17192</v>
      </c>
      <c r="H35" s="261">
        <v>33791</v>
      </c>
      <c r="I35" s="261">
        <v>38272</v>
      </c>
      <c r="J35" s="261">
        <v>13170</v>
      </c>
      <c r="K35" s="261">
        <v>21829</v>
      </c>
      <c r="L35" s="261">
        <v>8858</v>
      </c>
      <c r="M35" s="261">
        <v>44411</v>
      </c>
      <c r="N35" s="261">
        <v>16765</v>
      </c>
      <c r="O35" s="261">
        <v>30781</v>
      </c>
    </row>
    <row r="36" spans="1:17" ht="6" customHeight="1">
      <c r="A36" s="60" t="str">
        <f>IF(E36&lt;&gt;"",COUNTA($E$8:E36),"")</f>
        <v/>
      </c>
      <c r="B36" s="145"/>
      <c r="C36" s="156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</row>
    <row r="37" spans="1:17" ht="10.5" customHeight="1">
      <c r="A37" s="60">
        <f>IF(E37&lt;&gt;"",COUNTA($E$8:E37),"")</f>
        <v>25</v>
      </c>
      <c r="B37" s="145" t="s">
        <v>6</v>
      </c>
      <c r="C37" s="156" t="s">
        <v>236</v>
      </c>
      <c r="D37" s="260" t="s">
        <v>132</v>
      </c>
      <c r="E37" s="260" t="s">
        <v>132</v>
      </c>
      <c r="F37" s="260">
        <v>665</v>
      </c>
      <c r="G37" s="260" t="s">
        <v>132</v>
      </c>
      <c r="H37" s="260">
        <v>759</v>
      </c>
      <c r="I37" s="260">
        <v>444</v>
      </c>
      <c r="J37" s="260" t="s">
        <v>132</v>
      </c>
      <c r="K37" s="260">
        <v>397</v>
      </c>
      <c r="L37" s="260" t="s">
        <v>132</v>
      </c>
      <c r="M37" s="260">
        <v>437</v>
      </c>
      <c r="N37" s="260" t="s">
        <v>132</v>
      </c>
      <c r="O37" s="260">
        <v>1012</v>
      </c>
      <c r="P37" s="216"/>
      <c r="Q37" s="216"/>
    </row>
    <row r="38" spans="1:17" ht="10.5" customHeight="1">
      <c r="A38" s="60">
        <f>IF(E38&lt;&gt;"",COUNTA($E$8:E38),"")</f>
        <v>26</v>
      </c>
      <c r="B38" s="145" t="s">
        <v>8</v>
      </c>
      <c r="C38" s="156" t="s">
        <v>154</v>
      </c>
      <c r="D38" s="260">
        <v>2481</v>
      </c>
      <c r="E38" s="260">
        <v>1500</v>
      </c>
      <c r="F38" s="260">
        <v>3110</v>
      </c>
      <c r="G38" s="260">
        <v>948</v>
      </c>
      <c r="H38" s="260">
        <v>2340</v>
      </c>
      <c r="I38" s="260">
        <v>1454</v>
      </c>
      <c r="J38" s="260">
        <v>250</v>
      </c>
      <c r="K38" s="260">
        <v>2657</v>
      </c>
      <c r="L38" s="260">
        <v>794</v>
      </c>
      <c r="M38" s="260">
        <v>2055</v>
      </c>
      <c r="N38" s="260">
        <v>625</v>
      </c>
      <c r="O38" s="260">
        <v>4830</v>
      </c>
      <c r="P38" s="216"/>
    </row>
    <row r="39" spans="1:17" ht="10.5" customHeight="1">
      <c r="A39" s="60">
        <f>IF(E39&lt;&gt;"",COUNTA($E$8:E39),"")</f>
        <v>27</v>
      </c>
      <c r="B39" s="145" t="s">
        <v>10</v>
      </c>
      <c r="C39" s="156" t="s">
        <v>155</v>
      </c>
      <c r="D39" s="260">
        <v>1931</v>
      </c>
      <c r="E39" s="260">
        <v>940</v>
      </c>
      <c r="F39" s="260">
        <v>2603</v>
      </c>
      <c r="G39" s="260">
        <v>748</v>
      </c>
      <c r="H39" s="260">
        <v>2049</v>
      </c>
      <c r="I39" s="260">
        <v>1225</v>
      </c>
      <c r="J39" s="260">
        <v>174</v>
      </c>
      <c r="K39" s="260">
        <v>2388</v>
      </c>
      <c r="L39" s="260">
        <v>713</v>
      </c>
      <c r="M39" s="260">
        <v>1793</v>
      </c>
      <c r="N39" s="260">
        <v>538</v>
      </c>
      <c r="O39" s="260">
        <v>4591</v>
      </c>
      <c r="P39" s="216"/>
    </row>
    <row r="40" spans="1:17" ht="10.5" customHeight="1">
      <c r="A40" s="60">
        <f>IF(E40&lt;&gt;"",COUNTA($E$8:E40),"")</f>
        <v>28</v>
      </c>
      <c r="B40" s="145" t="s">
        <v>20</v>
      </c>
      <c r="C40" s="156" t="s">
        <v>169</v>
      </c>
      <c r="D40" s="260" t="s">
        <v>132</v>
      </c>
      <c r="E40" s="260" t="s">
        <v>132</v>
      </c>
      <c r="F40" s="260">
        <v>834</v>
      </c>
      <c r="G40" s="260" t="s">
        <v>132</v>
      </c>
      <c r="H40" s="260">
        <v>812</v>
      </c>
      <c r="I40" s="260">
        <v>720</v>
      </c>
      <c r="J40" s="260">
        <v>153</v>
      </c>
      <c r="K40" s="260">
        <v>472</v>
      </c>
      <c r="L40" s="260">
        <v>126</v>
      </c>
      <c r="M40" s="260">
        <v>728</v>
      </c>
      <c r="N40" s="260" t="s">
        <v>132</v>
      </c>
      <c r="O40" s="260">
        <v>669</v>
      </c>
      <c r="P40" s="216"/>
    </row>
    <row r="41" spans="1:17" ht="10.5" customHeight="1">
      <c r="A41" s="60">
        <f>IF(E41&lt;&gt;"",COUNTA($E$8:E41),"")</f>
        <v>29</v>
      </c>
      <c r="B41" s="145" t="s">
        <v>23</v>
      </c>
      <c r="C41" s="156" t="s">
        <v>156</v>
      </c>
      <c r="D41" s="260">
        <v>9026</v>
      </c>
      <c r="E41" s="260">
        <v>4575</v>
      </c>
      <c r="F41" s="260">
        <v>10180</v>
      </c>
      <c r="G41" s="260">
        <v>3166</v>
      </c>
      <c r="H41" s="260">
        <v>9562</v>
      </c>
      <c r="I41" s="260">
        <v>11774</v>
      </c>
      <c r="J41" s="260">
        <v>2492</v>
      </c>
      <c r="K41" s="260">
        <v>5279</v>
      </c>
      <c r="L41" s="260">
        <v>1830</v>
      </c>
      <c r="M41" s="260">
        <v>9937</v>
      </c>
      <c r="N41" s="260">
        <v>2410</v>
      </c>
      <c r="O41" s="260">
        <v>6214</v>
      </c>
      <c r="P41" s="216"/>
    </row>
    <row r="42" spans="1:17" ht="10.5" customHeight="1">
      <c r="A42" s="60">
        <f>IF(E42&lt;&gt;"",COUNTA($E$8:E42),"")</f>
        <v>30</v>
      </c>
      <c r="B42" s="145" t="s">
        <v>27</v>
      </c>
      <c r="C42" s="156" t="s">
        <v>170</v>
      </c>
      <c r="D42" s="260">
        <v>1088</v>
      </c>
      <c r="E42" s="260">
        <v>873</v>
      </c>
      <c r="F42" s="260">
        <v>332</v>
      </c>
      <c r="G42" s="260">
        <v>235</v>
      </c>
      <c r="H42" s="260">
        <v>222</v>
      </c>
      <c r="I42" s="260">
        <v>168</v>
      </c>
      <c r="J42" s="260" t="s">
        <v>132</v>
      </c>
      <c r="K42" s="260">
        <v>168</v>
      </c>
      <c r="L42" s="260" t="s">
        <v>132</v>
      </c>
      <c r="M42" s="260">
        <v>291</v>
      </c>
      <c r="N42" s="260">
        <v>228</v>
      </c>
      <c r="O42" s="260">
        <v>89</v>
      </c>
      <c r="P42" s="216"/>
    </row>
    <row r="43" spans="1:17" ht="10.5" customHeight="1">
      <c r="A43" s="60">
        <f>IF(E43&lt;&gt;"",COUNTA($E$8:E43),"")</f>
        <v>31</v>
      </c>
      <c r="B43" s="145" t="s">
        <v>30</v>
      </c>
      <c r="C43" s="156" t="s">
        <v>204</v>
      </c>
      <c r="D43" s="260">
        <v>1365</v>
      </c>
      <c r="E43" s="260">
        <v>689</v>
      </c>
      <c r="F43" s="260">
        <v>780</v>
      </c>
      <c r="G43" s="260">
        <v>273</v>
      </c>
      <c r="H43" s="260">
        <v>235</v>
      </c>
      <c r="I43" s="260">
        <v>417</v>
      </c>
      <c r="J43" s="260">
        <v>211</v>
      </c>
      <c r="K43" s="260">
        <v>343</v>
      </c>
      <c r="L43" s="260">
        <v>291</v>
      </c>
      <c r="M43" s="260">
        <v>665</v>
      </c>
      <c r="N43" s="260">
        <v>339</v>
      </c>
      <c r="O43" s="260">
        <v>415</v>
      </c>
      <c r="P43" s="216"/>
    </row>
    <row r="44" spans="1:17" ht="10.5" customHeight="1">
      <c r="A44" s="60">
        <f>IF(E44&lt;&gt;"",COUNTA($E$8:E44),"")</f>
        <v>32</v>
      </c>
      <c r="B44" s="145" t="s">
        <v>32</v>
      </c>
      <c r="C44" s="156" t="s">
        <v>171</v>
      </c>
      <c r="D44" s="260">
        <v>922</v>
      </c>
      <c r="E44" s="260">
        <v>299</v>
      </c>
      <c r="F44" s="260">
        <v>516</v>
      </c>
      <c r="G44" s="260">
        <v>225</v>
      </c>
      <c r="H44" s="260">
        <v>363</v>
      </c>
      <c r="I44" s="260">
        <v>634</v>
      </c>
      <c r="J44" s="260">
        <v>147</v>
      </c>
      <c r="K44" s="260">
        <v>264</v>
      </c>
      <c r="L44" s="260">
        <v>85</v>
      </c>
      <c r="M44" s="260">
        <v>589</v>
      </c>
      <c r="N44" s="260">
        <v>210</v>
      </c>
      <c r="O44" s="260">
        <v>265</v>
      </c>
      <c r="P44" s="216"/>
    </row>
    <row r="45" spans="1:17" ht="21" customHeight="1">
      <c r="A45" s="60">
        <f>IF(E45&lt;&gt;"",COUNTA($E$8:E45),"")</f>
        <v>33</v>
      </c>
      <c r="B45" s="142" t="s">
        <v>49</v>
      </c>
      <c r="C45" s="156" t="s">
        <v>212</v>
      </c>
      <c r="D45" s="260">
        <v>7845</v>
      </c>
      <c r="E45" s="260">
        <v>3860</v>
      </c>
      <c r="F45" s="260">
        <v>4539</v>
      </c>
      <c r="G45" s="260">
        <v>2028</v>
      </c>
      <c r="H45" s="260">
        <v>3667</v>
      </c>
      <c r="I45" s="260">
        <v>3212</v>
      </c>
      <c r="J45" s="260">
        <v>1530</v>
      </c>
      <c r="K45" s="260">
        <v>1510</v>
      </c>
      <c r="L45" s="260">
        <v>713</v>
      </c>
      <c r="M45" s="260">
        <v>5124</v>
      </c>
      <c r="N45" s="260">
        <v>2636</v>
      </c>
      <c r="O45" s="260">
        <v>2240</v>
      </c>
      <c r="P45" s="216"/>
    </row>
    <row r="46" spans="1:17" ht="21" customHeight="1">
      <c r="A46" s="60">
        <f>IF(E46&lt;&gt;"",COUNTA($E$8:E46),"")</f>
        <v>34</v>
      </c>
      <c r="B46" s="142" t="s">
        <v>38</v>
      </c>
      <c r="C46" s="156" t="s">
        <v>205</v>
      </c>
      <c r="D46" s="260">
        <v>22335</v>
      </c>
      <c r="E46" s="260">
        <v>14512</v>
      </c>
      <c r="F46" s="260">
        <v>22251</v>
      </c>
      <c r="G46" s="260">
        <v>9211</v>
      </c>
      <c r="H46" s="260">
        <v>14723</v>
      </c>
      <c r="I46" s="260">
        <v>17574</v>
      </c>
      <c r="J46" s="260">
        <v>7624</v>
      </c>
      <c r="K46" s="260">
        <v>9805</v>
      </c>
      <c r="L46" s="260">
        <v>4487</v>
      </c>
      <c r="M46" s="260">
        <v>22800</v>
      </c>
      <c r="N46" s="260">
        <v>9468</v>
      </c>
      <c r="O46" s="260">
        <v>13980</v>
      </c>
      <c r="P46" s="216"/>
    </row>
    <row r="47" spans="1:17" ht="21" customHeight="1">
      <c r="A47" s="60">
        <f>IF(E47&lt;&gt;"",COUNTA($E$8:E47),"")</f>
        <v>35</v>
      </c>
      <c r="B47" s="142" t="s">
        <v>43</v>
      </c>
      <c r="C47" s="156" t="s">
        <v>213</v>
      </c>
      <c r="D47" s="260">
        <v>2444</v>
      </c>
      <c r="E47" s="260">
        <v>1620</v>
      </c>
      <c r="F47" s="260">
        <v>2291</v>
      </c>
      <c r="G47" s="260">
        <v>880</v>
      </c>
      <c r="H47" s="260">
        <v>1108</v>
      </c>
      <c r="I47" s="260">
        <v>1875</v>
      </c>
      <c r="J47" s="260">
        <v>636</v>
      </c>
      <c r="K47" s="260">
        <v>934</v>
      </c>
      <c r="L47" s="260">
        <v>440</v>
      </c>
      <c r="M47" s="260">
        <v>1785</v>
      </c>
      <c r="N47" s="260">
        <v>730</v>
      </c>
      <c r="O47" s="260">
        <v>1067</v>
      </c>
      <c r="P47" s="216"/>
    </row>
    <row r="48" spans="1:17" ht="11.1" customHeight="1">
      <c r="A48" s="60" t="str">
        <f>IF(E48&lt;&gt;"",COUNTA($E$8:E48),"")</f>
        <v/>
      </c>
      <c r="B48" s="145"/>
      <c r="C48" s="154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</row>
    <row r="49" spans="1:17" ht="11.1" customHeight="1">
      <c r="A49" s="60">
        <f>IF(E49&lt;&gt;"",COUNTA($E$8:E49),"")</f>
        <v>36</v>
      </c>
      <c r="B49" s="145"/>
      <c r="C49" s="156" t="s">
        <v>56</v>
      </c>
      <c r="D49" s="260">
        <v>900</v>
      </c>
      <c r="E49" s="260">
        <v>865</v>
      </c>
      <c r="F49" s="260">
        <v>1035</v>
      </c>
      <c r="G49" s="260">
        <v>485</v>
      </c>
      <c r="H49" s="260">
        <v>686</v>
      </c>
      <c r="I49" s="260">
        <v>898</v>
      </c>
      <c r="J49" s="260">
        <v>324</v>
      </c>
      <c r="K49" s="260">
        <v>443</v>
      </c>
      <c r="L49" s="260">
        <v>203</v>
      </c>
      <c r="M49" s="260">
        <v>976</v>
      </c>
      <c r="N49" s="260">
        <v>385</v>
      </c>
      <c r="O49" s="260">
        <v>616</v>
      </c>
      <c r="P49" s="216"/>
      <c r="Q49" s="216"/>
    </row>
    <row r="50" spans="1:17" ht="10.5" customHeight="1">
      <c r="A50" s="60">
        <f>IF(E50&lt;&gt;"",COUNTA($E$8:E50),"")</f>
        <v>37</v>
      </c>
      <c r="B50" s="145"/>
      <c r="C50" s="156" t="s">
        <v>57</v>
      </c>
      <c r="D50" s="260">
        <v>3391</v>
      </c>
      <c r="E50" s="260">
        <v>1868</v>
      </c>
      <c r="F50" s="260">
        <v>2739</v>
      </c>
      <c r="G50" s="260">
        <v>1215</v>
      </c>
      <c r="H50" s="260">
        <v>1935</v>
      </c>
      <c r="I50" s="260">
        <v>2425</v>
      </c>
      <c r="J50" s="260">
        <v>921</v>
      </c>
      <c r="K50" s="260">
        <v>1307</v>
      </c>
      <c r="L50" s="260">
        <v>604</v>
      </c>
      <c r="M50" s="260">
        <v>2757</v>
      </c>
      <c r="N50" s="260">
        <v>1183</v>
      </c>
      <c r="O50" s="260">
        <v>1612</v>
      </c>
      <c r="P50" s="216"/>
    </row>
    <row r="51" spans="1:17" ht="10.5" customHeight="1">
      <c r="A51" s="60">
        <f>IF(E51&lt;&gt;"",COUNTA($E$8:E51),"")</f>
        <v>38</v>
      </c>
      <c r="B51" s="145"/>
      <c r="C51" s="156" t="s">
        <v>58</v>
      </c>
      <c r="D51" s="260">
        <v>4396</v>
      </c>
      <c r="E51" s="260">
        <v>1861</v>
      </c>
      <c r="F51" s="260">
        <v>2706</v>
      </c>
      <c r="G51" s="260">
        <v>1131</v>
      </c>
      <c r="H51" s="260">
        <v>2196</v>
      </c>
      <c r="I51" s="260">
        <v>2382</v>
      </c>
      <c r="J51" s="260">
        <v>907</v>
      </c>
      <c r="K51" s="260">
        <v>1379</v>
      </c>
      <c r="L51" s="260">
        <v>574</v>
      </c>
      <c r="M51" s="260">
        <v>3148</v>
      </c>
      <c r="N51" s="260">
        <v>1518</v>
      </c>
      <c r="O51" s="260">
        <v>1845</v>
      </c>
      <c r="P51" s="216"/>
    </row>
    <row r="52" spans="1:17" ht="10.5" customHeight="1">
      <c r="A52" s="60">
        <f>IF(E52&lt;&gt;"",COUNTA($E$8:E52),"")</f>
        <v>39</v>
      </c>
      <c r="B52" s="145"/>
      <c r="C52" s="156" t="s">
        <v>59</v>
      </c>
      <c r="D52" s="260">
        <v>4978</v>
      </c>
      <c r="E52" s="260">
        <v>2487</v>
      </c>
      <c r="F52" s="260">
        <v>3571</v>
      </c>
      <c r="G52" s="260">
        <v>1431</v>
      </c>
      <c r="H52" s="260">
        <v>2792</v>
      </c>
      <c r="I52" s="260">
        <v>3056</v>
      </c>
      <c r="J52" s="260">
        <v>1158</v>
      </c>
      <c r="K52" s="260">
        <v>1814</v>
      </c>
      <c r="L52" s="260">
        <v>747</v>
      </c>
      <c r="M52" s="260">
        <v>3884</v>
      </c>
      <c r="N52" s="260">
        <v>1740</v>
      </c>
      <c r="O52" s="260">
        <v>2511</v>
      </c>
      <c r="P52" s="216"/>
    </row>
    <row r="53" spans="1:17" ht="10.5" customHeight="1">
      <c r="A53" s="60">
        <f>IF(E53&lt;&gt;"",COUNTA($E$8:E53),"")</f>
        <v>40</v>
      </c>
      <c r="B53" s="145"/>
      <c r="C53" s="156" t="s">
        <v>60</v>
      </c>
      <c r="D53" s="260">
        <v>6986</v>
      </c>
      <c r="E53" s="260">
        <v>3779</v>
      </c>
      <c r="F53" s="260">
        <v>5873</v>
      </c>
      <c r="G53" s="260">
        <v>2257</v>
      </c>
      <c r="H53" s="260">
        <v>4452</v>
      </c>
      <c r="I53" s="260">
        <v>4912</v>
      </c>
      <c r="J53" s="260">
        <v>1755</v>
      </c>
      <c r="K53" s="260">
        <v>2962</v>
      </c>
      <c r="L53" s="260">
        <v>1269</v>
      </c>
      <c r="M53" s="260">
        <v>5948</v>
      </c>
      <c r="N53" s="260">
        <v>2377</v>
      </c>
      <c r="O53" s="260">
        <v>3924</v>
      </c>
      <c r="P53" s="216"/>
    </row>
    <row r="54" spans="1:17" ht="10.5" customHeight="1">
      <c r="A54" s="60">
        <f>IF(E54&lt;&gt;"",COUNTA($E$8:E54),"")</f>
        <v>41</v>
      </c>
      <c r="B54" s="145"/>
      <c r="C54" s="156" t="s">
        <v>61</v>
      </c>
      <c r="D54" s="260">
        <v>6131</v>
      </c>
      <c r="E54" s="260">
        <v>3653</v>
      </c>
      <c r="F54" s="260">
        <v>5809</v>
      </c>
      <c r="G54" s="260">
        <v>2121</v>
      </c>
      <c r="H54" s="260">
        <v>4182</v>
      </c>
      <c r="I54" s="260">
        <v>4878</v>
      </c>
      <c r="J54" s="260">
        <v>1732</v>
      </c>
      <c r="K54" s="260">
        <v>2795</v>
      </c>
      <c r="L54" s="260">
        <v>1149</v>
      </c>
      <c r="M54" s="260">
        <v>5683</v>
      </c>
      <c r="N54" s="260">
        <v>2107</v>
      </c>
      <c r="O54" s="260">
        <v>3864</v>
      </c>
      <c r="P54" s="216"/>
    </row>
    <row r="55" spans="1:17" ht="10.5" customHeight="1">
      <c r="A55" s="60">
        <f>IF(E55&lt;&gt;"",COUNTA($E$8:E55),"")</f>
        <v>42</v>
      </c>
      <c r="B55" s="145"/>
      <c r="C55" s="156" t="s">
        <v>62</v>
      </c>
      <c r="D55" s="260">
        <v>4847</v>
      </c>
      <c r="E55" s="260">
        <v>3084</v>
      </c>
      <c r="F55" s="260">
        <v>5102</v>
      </c>
      <c r="G55" s="260">
        <v>1952</v>
      </c>
      <c r="H55" s="260">
        <v>3674</v>
      </c>
      <c r="I55" s="260">
        <v>4244</v>
      </c>
      <c r="J55" s="260">
        <v>1550</v>
      </c>
      <c r="K55" s="260">
        <v>2307</v>
      </c>
      <c r="L55" s="260">
        <v>936</v>
      </c>
      <c r="M55" s="260">
        <v>4942</v>
      </c>
      <c r="N55" s="260">
        <v>1746</v>
      </c>
      <c r="O55" s="260">
        <v>3273</v>
      </c>
      <c r="P55" s="216"/>
    </row>
    <row r="56" spans="1:17" ht="10.5" customHeight="1">
      <c r="A56" s="60">
        <f>IF(E56&lt;&gt;"",COUNTA($E$8:E56),"")</f>
        <v>43</v>
      </c>
      <c r="B56" s="145"/>
      <c r="C56" s="156" t="s">
        <v>63</v>
      </c>
      <c r="D56" s="260">
        <v>4748</v>
      </c>
      <c r="E56" s="260">
        <v>3035</v>
      </c>
      <c r="F56" s="260">
        <v>5249</v>
      </c>
      <c r="G56" s="260">
        <v>1928</v>
      </c>
      <c r="H56" s="260">
        <v>3860</v>
      </c>
      <c r="I56" s="260">
        <v>4330</v>
      </c>
      <c r="J56" s="260">
        <v>1370</v>
      </c>
      <c r="K56" s="260">
        <v>2500</v>
      </c>
      <c r="L56" s="260">
        <v>950</v>
      </c>
      <c r="M56" s="260">
        <v>4940</v>
      </c>
      <c r="N56" s="260">
        <v>1726</v>
      </c>
      <c r="O56" s="260">
        <v>3676</v>
      </c>
      <c r="P56" s="216"/>
    </row>
    <row r="57" spans="1:17" ht="10.5" customHeight="1">
      <c r="A57" s="60">
        <f>IF(E57&lt;&gt;"",COUNTA($E$8:E57),"")</f>
        <v>44</v>
      </c>
      <c r="B57" s="145"/>
      <c r="C57" s="156" t="s">
        <v>64</v>
      </c>
      <c r="D57" s="260">
        <v>5974</v>
      </c>
      <c r="E57" s="260">
        <v>3904</v>
      </c>
      <c r="F57" s="260">
        <v>6905</v>
      </c>
      <c r="G57" s="260">
        <v>2408</v>
      </c>
      <c r="H57" s="260">
        <v>5077</v>
      </c>
      <c r="I57" s="260">
        <v>5758</v>
      </c>
      <c r="J57" s="260">
        <v>1792</v>
      </c>
      <c r="K57" s="260">
        <v>3274</v>
      </c>
      <c r="L57" s="260">
        <v>1243</v>
      </c>
      <c r="M57" s="260">
        <v>6171</v>
      </c>
      <c r="N57" s="260">
        <v>2061</v>
      </c>
      <c r="O57" s="260">
        <v>4974</v>
      </c>
      <c r="P57" s="216"/>
    </row>
    <row r="58" spans="1:17" ht="10.5" customHeight="1">
      <c r="A58" s="60">
        <f>IF(E58&lt;&gt;"",COUNTA($E$8:E58),"")</f>
        <v>45</v>
      </c>
      <c r="B58" s="145"/>
      <c r="C58" s="156" t="s">
        <v>52</v>
      </c>
      <c r="D58" s="260">
        <v>5045</v>
      </c>
      <c r="E58" s="260">
        <v>3302</v>
      </c>
      <c r="F58" s="260">
        <v>5876</v>
      </c>
      <c r="G58" s="260">
        <v>2063</v>
      </c>
      <c r="H58" s="260">
        <v>4423</v>
      </c>
      <c r="I58" s="260">
        <v>4862</v>
      </c>
      <c r="J58" s="260">
        <v>1504</v>
      </c>
      <c r="K58" s="260">
        <v>2729</v>
      </c>
      <c r="L58" s="260">
        <v>1057</v>
      </c>
      <c r="M58" s="260">
        <v>5402</v>
      </c>
      <c r="N58" s="260">
        <v>1778</v>
      </c>
      <c r="O58" s="260">
        <v>4108</v>
      </c>
      <c r="P58" s="216"/>
    </row>
    <row r="59" spans="1:17" ht="10.5" customHeight="1">
      <c r="A59" s="60">
        <f>IF(E59&lt;&gt;"",COUNTA($E$8:E59),"")</f>
        <v>46</v>
      </c>
      <c r="B59" s="145"/>
      <c r="C59" s="156" t="s">
        <v>53</v>
      </c>
      <c r="D59" s="260">
        <v>524</v>
      </c>
      <c r="E59" s="260">
        <v>361</v>
      </c>
      <c r="F59" s="260">
        <v>633</v>
      </c>
      <c r="G59" s="260">
        <v>201</v>
      </c>
      <c r="H59" s="260">
        <v>514</v>
      </c>
      <c r="I59" s="260">
        <v>527</v>
      </c>
      <c r="J59" s="260">
        <v>157</v>
      </c>
      <c r="K59" s="260">
        <v>319</v>
      </c>
      <c r="L59" s="260">
        <v>126</v>
      </c>
      <c r="M59" s="260">
        <v>560</v>
      </c>
      <c r="N59" s="260">
        <v>144</v>
      </c>
      <c r="O59" s="260">
        <v>378</v>
      </c>
      <c r="P59" s="216"/>
    </row>
    <row r="60" spans="1:17" ht="11.45" customHeight="1">
      <c r="A60" s="162"/>
    </row>
    <row r="61" spans="1:17" ht="11.45" customHeight="1">
      <c r="C61" s="146"/>
      <c r="D61" s="160"/>
      <c r="E61" s="160"/>
      <c r="F61" s="160"/>
      <c r="G61" s="160"/>
      <c r="H61" s="160"/>
      <c r="I61" s="160"/>
      <c r="J61" s="160"/>
    </row>
    <row r="62" spans="1:17" ht="11.45" customHeight="1">
      <c r="C62" s="146"/>
      <c r="D62" s="160"/>
      <c r="E62" s="160"/>
      <c r="F62" s="160"/>
      <c r="G62" s="160"/>
      <c r="H62" s="160"/>
      <c r="I62" s="160"/>
      <c r="J62" s="160"/>
    </row>
    <row r="63" spans="1:17" ht="11.45" customHeight="1">
      <c r="D63" s="160"/>
      <c r="E63" s="160"/>
      <c r="F63" s="160"/>
      <c r="G63" s="160"/>
      <c r="H63" s="160"/>
      <c r="I63" s="160"/>
      <c r="J63" s="160"/>
    </row>
  </sheetData>
  <mergeCells count="24">
    <mergeCell ref="D34:I34"/>
    <mergeCell ref="J34:O34"/>
    <mergeCell ref="I2:I5"/>
    <mergeCell ref="K2:K5"/>
    <mergeCell ref="M2:M5"/>
    <mergeCell ref="O2:O5"/>
    <mergeCell ref="D2:D5"/>
    <mergeCell ref="E2:E5"/>
    <mergeCell ref="L3:L5"/>
    <mergeCell ref="N3:N5"/>
    <mergeCell ref="D33:I33"/>
    <mergeCell ref="J33:O33"/>
    <mergeCell ref="G3:G5"/>
    <mergeCell ref="J3:J5"/>
    <mergeCell ref="D7:I7"/>
    <mergeCell ref="J7:O7"/>
    <mergeCell ref="A1:C1"/>
    <mergeCell ref="D1:I1"/>
    <mergeCell ref="J1:O1"/>
    <mergeCell ref="A2:A5"/>
    <mergeCell ref="B2:B5"/>
    <mergeCell ref="C2:C5"/>
    <mergeCell ref="F2:F5"/>
    <mergeCell ref="H2:H5"/>
  </mergeCells>
  <conditionalFormatting sqref="D33 D34:I34 D8:O32">
    <cfRule type="cellIs" dxfId="46" priority="5" stopIfTrue="1" operator="between">
      <formula>0.1</formula>
      <formula>2.9</formula>
    </cfRule>
  </conditionalFormatting>
  <conditionalFormatting sqref="J33 J34:O34">
    <cfRule type="cellIs" dxfId="45" priority="4" stopIfTrue="1" operator="between">
      <formula>0.1</formula>
      <formula>2.9</formula>
    </cfRule>
  </conditionalFormatting>
  <conditionalFormatting sqref="D8:O8">
    <cfRule type="cellIs" dxfId="44" priority="3" stopIfTrue="1" operator="between">
      <formula>0.1</formula>
      <formula>2.9</formula>
    </cfRule>
  </conditionalFormatting>
  <conditionalFormatting sqref="D35:O59">
    <cfRule type="cellIs" dxfId="43" priority="2" stopIfTrue="1" operator="between">
      <formula>0.1</formula>
      <formula>2.9</formula>
    </cfRule>
  </conditionalFormatting>
  <conditionalFormatting sqref="D35:O35">
    <cfRule type="cellIs" dxfId="4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zoomScale="140" zoomScaleNormal="140" workbookViewId="0">
      <pane xSplit="2" ySplit="8" topLeftCell="C9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C9" sqref="C9:L9"/>
    </sheetView>
  </sheetViews>
  <sheetFormatPr baseColWidth="10" defaultRowHeight="11.45" customHeight="1"/>
  <cols>
    <col min="1" max="1" width="3.7109375" style="53" customWidth="1"/>
    <col min="2" max="2" width="9.7109375" style="246" customWidth="1"/>
    <col min="3" max="3" width="8.28515625" style="53" customWidth="1"/>
    <col min="4" max="4" width="7.28515625" style="53" customWidth="1"/>
    <col min="5" max="5" width="7.7109375" style="53" customWidth="1"/>
    <col min="6" max="7" width="7.28515625" style="53" customWidth="1"/>
    <col min="8" max="11" width="7.7109375" style="53" customWidth="1"/>
    <col min="12" max="12" width="9.7109375" style="53" customWidth="1"/>
    <col min="13" max="13" width="8.7109375" style="53" customWidth="1"/>
    <col min="14" max="16384" width="11.42578125" style="53"/>
  </cols>
  <sheetData>
    <row r="1" spans="1:13" s="221" customFormat="1" ht="54" customHeight="1">
      <c r="A1" s="346" t="s">
        <v>94</v>
      </c>
      <c r="B1" s="347"/>
      <c r="C1" s="367" t="s">
        <v>235</v>
      </c>
      <c r="D1" s="367"/>
      <c r="E1" s="367"/>
      <c r="F1" s="367"/>
      <c r="G1" s="367"/>
      <c r="H1" s="367"/>
      <c r="I1" s="367"/>
      <c r="J1" s="367"/>
      <c r="K1" s="367"/>
      <c r="L1" s="368"/>
    </row>
    <row r="2" spans="1:13" ht="11.45" customHeight="1">
      <c r="A2" s="352" t="s">
        <v>83</v>
      </c>
      <c r="B2" s="309" t="s">
        <v>119</v>
      </c>
      <c r="C2" s="343" t="s">
        <v>323</v>
      </c>
      <c r="D2" s="309" t="s">
        <v>55</v>
      </c>
      <c r="E2" s="369"/>
      <c r="F2" s="369"/>
      <c r="G2" s="369"/>
      <c r="H2" s="309" t="s">
        <v>214</v>
      </c>
      <c r="I2" s="369"/>
      <c r="J2" s="369"/>
      <c r="K2" s="369"/>
      <c r="L2" s="370"/>
    </row>
    <row r="3" spans="1:13" ht="11.45" customHeight="1">
      <c r="A3" s="352"/>
      <c r="B3" s="309"/>
      <c r="C3" s="343"/>
      <c r="D3" s="343" t="s">
        <v>4</v>
      </c>
      <c r="E3" s="343" t="s">
        <v>89</v>
      </c>
      <c r="F3" s="299" t="s">
        <v>202</v>
      </c>
      <c r="G3" s="299" t="s">
        <v>90</v>
      </c>
      <c r="H3" s="299" t="s">
        <v>120</v>
      </c>
      <c r="I3" s="299" t="s">
        <v>211</v>
      </c>
      <c r="J3" s="299" t="s">
        <v>121</v>
      </c>
      <c r="K3" s="299" t="s">
        <v>209</v>
      </c>
      <c r="L3" s="310" t="s">
        <v>210</v>
      </c>
    </row>
    <row r="4" spans="1:13" ht="11.45" customHeight="1">
      <c r="A4" s="352"/>
      <c r="B4" s="309"/>
      <c r="C4" s="343"/>
      <c r="D4" s="343"/>
      <c r="E4" s="343"/>
      <c r="F4" s="299"/>
      <c r="G4" s="299"/>
      <c r="H4" s="299"/>
      <c r="I4" s="299"/>
      <c r="J4" s="299"/>
      <c r="K4" s="299"/>
      <c r="L4" s="310"/>
    </row>
    <row r="5" spans="1:13" ht="11.45" customHeight="1">
      <c r="A5" s="352"/>
      <c r="B5" s="309"/>
      <c r="C5" s="343"/>
      <c r="D5" s="343"/>
      <c r="E5" s="343"/>
      <c r="F5" s="299"/>
      <c r="G5" s="299"/>
      <c r="H5" s="299"/>
      <c r="I5" s="299"/>
      <c r="J5" s="299"/>
      <c r="K5" s="299"/>
      <c r="L5" s="310"/>
    </row>
    <row r="6" spans="1:13" ht="11.45" customHeight="1">
      <c r="A6" s="352"/>
      <c r="B6" s="309"/>
      <c r="C6" s="343"/>
      <c r="D6" s="343"/>
      <c r="E6" s="343"/>
      <c r="F6" s="299"/>
      <c r="G6" s="299"/>
      <c r="H6" s="299"/>
      <c r="I6" s="299"/>
      <c r="J6" s="299"/>
      <c r="K6" s="299"/>
      <c r="L6" s="310"/>
    </row>
    <row r="7" spans="1:13" ht="11.45" customHeight="1">
      <c r="A7" s="352"/>
      <c r="B7" s="309"/>
      <c r="C7" s="343"/>
      <c r="D7" s="343"/>
      <c r="E7" s="343"/>
      <c r="F7" s="299"/>
      <c r="G7" s="299"/>
      <c r="H7" s="299"/>
      <c r="I7" s="299"/>
      <c r="J7" s="299"/>
      <c r="K7" s="299"/>
      <c r="L7" s="310"/>
    </row>
    <row r="8" spans="1:13" s="77" customFormat="1" ht="11.45" customHeight="1">
      <c r="A8" s="73">
        <v>1</v>
      </c>
      <c r="B8" s="74">
        <v>2</v>
      </c>
      <c r="C8" s="74">
        <v>3</v>
      </c>
      <c r="D8" s="75">
        <v>4</v>
      </c>
      <c r="E8" s="74">
        <v>5</v>
      </c>
      <c r="F8" s="74">
        <v>6</v>
      </c>
      <c r="G8" s="75">
        <v>7</v>
      </c>
      <c r="H8" s="74">
        <v>8</v>
      </c>
      <c r="I8" s="74">
        <v>9</v>
      </c>
      <c r="J8" s="75">
        <v>10</v>
      </c>
      <c r="K8" s="74">
        <v>11</v>
      </c>
      <c r="L8" s="76">
        <v>12</v>
      </c>
    </row>
    <row r="9" spans="1:13" ht="24.95" customHeight="1">
      <c r="A9" s="242"/>
      <c r="B9" s="218"/>
      <c r="C9" s="364" t="s">
        <v>1</v>
      </c>
      <c r="D9" s="365"/>
      <c r="E9" s="365"/>
      <c r="F9" s="365"/>
      <c r="G9" s="365"/>
      <c r="H9" s="365"/>
      <c r="I9" s="365"/>
      <c r="J9" s="365"/>
      <c r="K9" s="365"/>
      <c r="L9" s="365"/>
    </row>
    <row r="10" spans="1:13" ht="11.45" customHeight="1">
      <c r="A10" s="60">
        <f>IF(B10&lt;&gt;"",COUNTA($B$10:B10),"")</f>
        <v>1</v>
      </c>
      <c r="B10" s="219">
        <v>39629</v>
      </c>
      <c r="C10" s="252">
        <v>528348</v>
      </c>
      <c r="D10" s="252">
        <v>269177</v>
      </c>
      <c r="E10" s="252" t="s">
        <v>132</v>
      </c>
      <c r="F10" s="252">
        <v>4450</v>
      </c>
      <c r="G10" s="252">
        <v>39521</v>
      </c>
      <c r="H10" s="252">
        <v>16983</v>
      </c>
      <c r="I10" s="252">
        <v>116095</v>
      </c>
      <c r="J10" s="252">
        <v>126737</v>
      </c>
      <c r="K10" s="252">
        <v>82406</v>
      </c>
      <c r="L10" s="252">
        <v>186097</v>
      </c>
      <c r="M10" s="243"/>
    </row>
    <row r="11" spans="1:13" ht="11.45" customHeight="1">
      <c r="A11" s="60">
        <f>IF(B11&lt;&gt;"",COUNTA($B$10:B11),"")</f>
        <v>2</v>
      </c>
      <c r="B11" s="219">
        <v>39994</v>
      </c>
      <c r="C11" s="252">
        <v>528916</v>
      </c>
      <c r="D11" s="252">
        <v>272792</v>
      </c>
      <c r="E11" s="252" t="s">
        <v>132</v>
      </c>
      <c r="F11" s="252">
        <v>5033</v>
      </c>
      <c r="G11" s="252">
        <v>36848</v>
      </c>
      <c r="H11" s="252">
        <v>16759</v>
      </c>
      <c r="I11" s="252">
        <v>114888</v>
      </c>
      <c r="J11" s="252">
        <v>127365</v>
      </c>
      <c r="K11" s="252">
        <v>83646</v>
      </c>
      <c r="L11" s="252">
        <v>186239</v>
      </c>
      <c r="M11" s="243"/>
    </row>
    <row r="12" spans="1:13" ht="11.45" customHeight="1">
      <c r="A12" s="60">
        <f>IF(B12&lt;&gt;"",COUNTA($B$10:B12),"")</f>
        <v>3</v>
      </c>
      <c r="B12" s="219">
        <v>40359</v>
      </c>
      <c r="C12" s="252">
        <v>533974</v>
      </c>
      <c r="D12" s="252">
        <v>274986</v>
      </c>
      <c r="E12" s="252" t="s">
        <v>132</v>
      </c>
      <c r="F12" s="252">
        <v>5373</v>
      </c>
      <c r="G12" s="252">
        <v>31844</v>
      </c>
      <c r="H12" s="252">
        <v>16600</v>
      </c>
      <c r="I12" s="252">
        <v>115425</v>
      </c>
      <c r="J12" s="252">
        <v>128774</v>
      </c>
      <c r="K12" s="252">
        <v>85351</v>
      </c>
      <c r="L12" s="252">
        <v>187812</v>
      </c>
      <c r="M12" s="243"/>
    </row>
    <row r="13" spans="1:13" ht="11.45" customHeight="1">
      <c r="A13" s="60">
        <f>IF(B13&lt;&gt;"",COUNTA($B$10:B13),"")</f>
        <v>4</v>
      </c>
      <c r="B13" s="219">
        <v>40724</v>
      </c>
      <c r="C13" s="252">
        <v>537751</v>
      </c>
      <c r="D13" s="252">
        <v>276697</v>
      </c>
      <c r="E13" s="252">
        <v>132747</v>
      </c>
      <c r="F13" s="252">
        <v>6267</v>
      </c>
      <c r="G13" s="252">
        <v>26946</v>
      </c>
      <c r="H13" s="252">
        <v>16653</v>
      </c>
      <c r="I13" s="252">
        <v>117843</v>
      </c>
      <c r="J13" s="252">
        <v>132290</v>
      </c>
      <c r="K13" s="252">
        <v>86624</v>
      </c>
      <c r="L13" s="252">
        <v>184334</v>
      </c>
      <c r="M13" s="243"/>
    </row>
    <row r="14" spans="1:13" ht="11.45" customHeight="1">
      <c r="A14" s="60">
        <f>IF(B14&lt;&gt;"",COUNTA($B$10:B14),"")</f>
        <v>5</v>
      </c>
      <c r="B14" s="219">
        <v>41090</v>
      </c>
      <c r="C14" s="252">
        <v>542493</v>
      </c>
      <c r="D14" s="252">
        <v>278845</v>
      </c>
      <c r="E14" s="252">
        <v>140694</v>
      </c>
      <c r="F14" s="252">
        <v>7674</v>
      </c>
      <c r="G14" s="252">
        <v>22961</v>
      </c>
      <c r="H14" s="252">
        <v>16716</v>
      </c>
      <c r="I14" s="252">
        <v>118931</v>
      </c>
      <c r="J14" s="252">
        <v>133809</v>
      </c>
      <c r="K14" s="252">
        <v>87634</v>
      </c>
      <c r="L14" s="252">
        <v>185398</v>
      </c>
      <c r="M14" s="243"/>
    </row>
    <row r="15" spans="1:13" ht="11.45" customHeight="1">
      <c r="A15" s="60">
        <f>IF(B15&lt;&gt;"",COUNTA($B$10:B15),"")</f>
        <v>6</v>
      </c>
      <c r="B15" s="219">
        <v>41455</v>
      </c>
      <c r="C15" s="252">
        <v>543571</v>
      </c>
      <c r="D15" s="252">
        <v>280255</v>
      </c>
      <c r="E15" s="252">
        <v>140440</v>
      </c>
      <c r="F15" s="252">
        <v>8890</v>
      </c>
      <c r="G15" s="252">
        <v>20874</v>
      </c>
      <c r="H15" s="252">
        <v>16811</v>
      </c>
      <c r="I15" s="252">
        <v>118691</v>
      </c>
      <c r="J15" s="252">
        <v>133416</v>
      </c>
      <c r="K15" s="252">
        <v>88186</v>
      </c>
      <c r="L15" s="252">
        <v>186464</v>
      </c>
      <c r="M15" s="243"/>
    </row>
    <row r="16" spans="1:13" ht="11.45" customHeight="1">
      <c r="A16" s="60">
        <f>IF(B16&lt;&gt;"",COUNTA($B$10:B16),"")</f>
        <v>7</v>
      </c>
      <c r="B16" s="219">
        <v>41820</v>
      </c>
      <c r="C16" s="252">
        <v>549500</v>
      </c>
      <c r="D16" s="252">
        <v>283548</v>
      </c>
      <c r="E16" s="252">
        <v>145940</v>
      </c>
      <c r="F16" s="252">
        <v>11650</v>
      </c>
      <c r="G16" s="252">
        <v>19848</v>
      </c>
      <c r="H16" s="252">
        <v>17221</v>
      </c>
      <c r="I16" s="252">
        <v>118546</v>
      </c>
      <c r="J16" s="252">
        <v>135218</v>
      </c>
      <c r="K16" s="252">
        <v>89769</v>
      </c>
      <c r="L16" s="252">
        <v>188745</v>
      </c>
      <c r="M16" s="243"/>
    </row>
    <row r="17" spans="1:13" ht="11.45" customHeight="1">
      <c r="A17" s="60">
        <f>IF(B17&lt;&gt;"",COUNTA($B$10:B17),"")</f>
        <v>8</v>
      </c>
      <c r="B17" s="219">
        <v>42185</v>
      </c>
      <c r="C17" s="252">
        <v>553845</v>
      </c>
      <c r="D17" s="252">
        <v>286053</v>
      </c>
      <c r="E17" s="252">
        <v>153588</v>
      </c>
      <c r="F17" s="252">
        <v>13634</v>
      </c>
      <c r="G17" s="252">
        <v>19317</v>
      </c>
      <c r="H17" s="252">
        <v>16903</v>
      </c>
      <c r="I17" s="252">
        <v>118852</v>
      </c>
      <c r="J17" s="252">
        <v>137822</v>
      </c>
      <c r="K17" s="252">
        <v>90668</v>
      </c>
      <c r="L17" s="252">
        <v>189599</v>
      </c>
      <c r="M17" s="243"/>
    </row>
    <row r="18" spans="1:13" ht="11.45" customHeight="1">
      <c r="A18" s="60">
        <f>IF(B18&lt;&gt;"",COUNTA($B$10:B18),"")</f>
        <v>9</v>
      </c>
      <c r="B18" s="219">
        <v>42551</v>
      </c>
      <c r="C18" s="262">
        <v>560372</v>
      </c>
      <c r="D18" s="262">
        <v>287594</v>
      </c>
      <c r="E18" s="262">
        <v>160354</v>
      </c>
      <c r="F18" s="262">
        <v>17208</v>
      </c>
      <c r="G18" s="262">
        <v>18904</v>
      </c>
      <c r="H18" s="262">
        <v>16394</v>
      </c>
      <c r="I18" s="262">
        <v>120663</v>
      </c>
      <c r="J18" s="262">
        <v>139341</v>
      </c>
      <c r="K18" s="262">
        <v>90751</v>
      </c>
      <c r="L18" s="262">
        <v>193221</v>
      </c>
      <c r="M18" s="243"/>
    </row>
    <row r="19" spans="1:13" ht="11.45" customHeight="1">
      <c r="A19" s="60">
        <f>IF(B19&lt;&gt;"",COUNTA($B$10:B19),"")</f>
        <v>10</v>
      </c>
      <c r="B19" s="219">
        <v>42916</v>
      </c>
      <c r="C19" s="262">
        <v>567650</v>
      </c>
      <c r="D19" s="262">
        <v>289888</v>
      </c>
      <c r="E19" s="262">
        <v>166271</v>
      </c>
      <c r="F19" s="262">
        <v>21261</v>
      </c>
      <c r="G19" s="262">
        <v>18976</v>
      </c>
      <c r="H19" s="262">
        <v>15980</v>
      </c>
      <c r="I19" s="262">
        <v>122274</v>
      </c>
      <c r="J19" s="262">
        <v>141474</v>
      </c>
      <c r="K19" s="262">
        <v>92312</v>
      </c>
      <c r="L19" s="262">
        <v>195606</v>
      </c>
      <c r="M19" s="243"/>
    </row>
    <row r="20" spans="1:13" ht="11.45" customHeight="1">
      <c r="A20" s="60">
        <f>IF(B20&lt;&gt;"",COUNTA($B$10:B20),"")</f>
        <v>11</v>
      </c>
      <c r="B20" s="219">
        <v>43281</v>
      </c>
      <c r="C20" s="252">
        <v>574586</v>
      </c>
      <c r="D20" s="252">
        <v>291693</v>
      </c>
      <c r="E20" s="252">
        <v>171652</v>
      </c>
      <c r="F20" s="252">
        <v>24107</v>
      </c>
      <c r="G20" s="252">
        <v>19185</v>
      </c>
      <c r="H20" s="252">
        <v>15938</v>
      </c>
      <c r="I20" s="252">
        <v>123430</v>
      </c>
      <c r="J20" s="252">
        <v>142579</v>
      </c>
      <c r="K20" s="252">
        <v>93747</v>
      </c>
      <c r="L20" s="252">
        <v>198885</v>
      </c>
      <c r="M20" s="243"/>
    </row>
    <row r="21" spans="1:13" ht="11.45" customHeight="1">
      <c r="A21" s="60">
        <f>IF(B21&lt;&gt;"",COUNTA($B$10:B21),"")</f>
        <v>12</v>
      </c>
      <c r="B21" s="219">
        <v>43646</v>
      </c>
      <c r="C21" s="252">
        <v>578848</v>
      </c>
      <c r="D21" s="252">
        <v>292361</v>
      </c>
      <c r="E21" s="252">
        <v>174336</v>
      </c>
      <c r="F21" s="252">
        <v>25984</v>
      </c>
      <c r="G21" s="252">
        <v>20027</v>
      </c>
      <c r="H21" s="252">
        <v>15579</v>
      </c>
      <c r="I21" s="252">
        <v>125475</v>
      </c>
      <c r="J21" s="252">
        <v>143357</v>
      </c>
      <c r="K21" s="252">
        <v>94174</v>
      </c>
      <c r="L21" s="252">
        <v>200255</v>
      </c>
    </row>
    <row r="22" spans="1:13" ht="11.45" customHeight="1">
      <c r="A22" s="60">
        <f>IF(B22&lt;&gt;"",COUNTA($B$10:B22),"")</f>
        <v>13</v>
      </c>
      <c r="B22" s="219">
        <v>44012</v>
      </c>
      <c r="C22" s="252">
        <v>572732</v>
      </c>
      <c r="D22" s="252">
        <v>289020</v>
      </c>
      <c r="E22" s="252">
        <v>174075</v>
      </c>
      <c r="F22" s="252">
        <v>25717</v>
      </c>
      <c r="G22" s="252">
        <v>21430</v>
      </c>
      <c r="H22" s="252">
        <v>15339</v>
      </c>
      <c r="I22" s="252">
        <v>124138</v>
      </c>
      <c r="J22" s="252">
        <v>139517</v>
      </c>
      <c r="K22" s="252">
        <v>92045</v>
      </c>
      <c r="L22" s="252">
        <v>201683</v>
      </c>
    </row>
    <row r="23" spans="1:13" ht="11.45" customHeight="1">
      <c r="A23" s="60">
        <f>IF(B23&lt;&gt;"",COUNTA($B$10:B23),"")</f>
        <v>14</v>
      </c>
      <c r="B23" s="219">
        <v>44377</v>
      </c>
      <c r="C23" s="252">
        <v>577776</v>
      </c>
      <c r="D23" s="252">
        <v>290871</v>
      </c>
      <c r="E23" s="252">
        <v>178764</v>
      </c>
      <c r="F23" s="252">
        <v>29896</v>
      </c>
      <c r="G23" s="252">
        <v>21435</v>
      </c>
      <c r="H23" s="252">
        <v>15072</v>
      </c>
      <c r="I23" s="252">
        <v>124863</v>
      </c>
      <c r="J23" s="252">
        <v>140330</v>
      </c>
      <c r="K23" s="252">
        <v>92171</v>
      </c>
      <c r="L23" s="252">
        <v>205333</v>
      </c>
    </row>
    <row r="24" spans="1:13" ht="11.45" customHeight="1">
      <c r="A24" s="60">
        <f>IF(B24&lt;&gt;"",COUNTA($B$10:B24),"")</f>
        <v>15</v>
      </c>
      <c r="B24" s="219">
        <v>44742</v>
      </c>
      <c r="C24" s="252">
        <v>584373</v>
      </c>
      <c r="D24" s="252">
        <v>294243</v>
      </c>
      <c r="E24" s="252">
        <v>184990</v>
      </c>
      <c r="F24" s="252">
        <v>35737</v>
      </c>
      <c r="G24" s="252">
        <v>21771</v>
      </c>
      <c r="H24" s="252">
        <v>14939</v>
      </c>
      <c r="I24" s="252">
        <v>124120</v>
      </c>
      <c r="J24" s="252">
        <v>143815</v>
      </c>
      <c r="K24" s="252">
        <v>92477</v>
      </c>
      <c r="L24" s="252">
        <v>209016</v>
      </c>
    </row>
    <row r="25" spans="1:13" ht="11.45" customHeight="1">
      <c r="A25" s="60" t="str">
        <f>IF(B25&lt;&gt;"",COUNTA($B$10:B25),"")</f>
        <v/>
      </c>
      <c r="B25" s="220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43"/>
    </row>
    <row r="26" spans="1:13" ht="11.45" customHeight="1">
      <c r="A26" s="60">
        <f>IF(B26&lt;&gt;"",COUNTA($B$10:B26),"")</f>
        <v>16</v>
      </c>
      <c r="B26" s="219">
        <v>45016</v>
      </c>
      <c r="C26" s="262">
        <v>575246</v>
      </c>
      <c r="D26" s="262">
        <v>290046</v>
      </c>
      <c r="E26" s="262">
        <v>183841</v>
      </c>
      <c r="F26" s="262">
        <v>36155</v>
      </c>
      <c r="G26" s="262">
        <v>23694</v>
      </c>
      <c r="H26" s="262">
        <v>14383</v>
      </c>
      <c r="I26" s="262">
        <v>120851</v>
      </c>
      <c r="J26" s="262">
        <v>137518</v>
      </c>
      <c r="K26" s="262">
        <v>91688</v>
      </c>
      <c r="L26" s="262">
        <v>210806</v>
      </c>
      <c r="M26" s="243"/>
    </row>
    <row r="27" spans="1:13" ht="11.45" customHeight="1">
      <c r="A27" s="60">
        <f>IF(B27&lt;&gt;"",COUNTA($B$10:B27),"")</f>
        <v>17</v>
      </c>
      <c r="B27" s="219">
        <v>45107</v>
      </c>
      <c r="C27" s="252">
        <v>581066</v>
      </c>
      <c r="D27" s="252">
        <v>292563</v>
      </c>
      <c r="E27" s="252">
        <v>187756</v>
      </c>
      <c r="F27" s="252">
        <v>39150</v>
      </c>
      <c r="G27" s="252">
        <v>22035</v>
      </c>
      <c r="H27" s="252">
        <v>14677</v>
      </c>
      <c r="I27" s="252">
        <v>120411</v>
      </c>
      <c r="J27" s="252">
        <v>142367</v>
      </c>
      <c r="K27" s="252">
        <v>92744</v>
      </c>
      <c r="L27" s="252">
        <v>210867</v>
      </c>
    </row>
    <row r="28" spans="1:13" ht="11.45" customHeight="1">
      <c r="A28" s="60">
        <f>IF(B28&lt;&gt;"",COUNTA($B$10:B28),"")</f>
        <v>18</v>
      </c>
      <c r="B28" s="219">
        <v>45199</v>
      </c>
      <c r="C28" s="252">
        <v>586383</v>
      </c>
      <c r="D28" s="252">
        <v>294804</v>
      </c>
      <c r="E28" s="252">
        <v>188962</v>
      </c>
      <c r="F28" s="252">
        <v>40307</v>
      </c>
      <c r="G28" s="252">
        <v>27224</v>
      </c>
      <c r="H28" s="252">
        <v>15078</v>
      </c>
      <c r="I28" s="252">
        <v>121295</v>
      </c>
      <c r="J28" s="252">
        <v>143360</v>
      </c>
      <c r="K28" s="252">
        <v>92809</v>
      </c>
      <c r="L28" s="252">
        <v>213840</v>
      </c>
    </row>
    <row r="29" spans="1:13" ht="11.45" customHeight="1">
      <c r="A29" s="60">
        <f>IF(B29&lt;&gt;"",COUNTA($B$10:B29),"")</f>
        <v>19</v>
      </c>
      <c r="B29" s="219">
        <v>45291</v>
      </c>
      <c r="C29" s="252">
        <v>575692</v>
      </c>
      <c r="D29" s="252">
        <v>290009</v>
      </c>
      <c r="E29" s="252">
        <v>186252</v>
      </c>
      <c r="F29" s="252">
        <v>38255</v>
      </c>
      <c r="G29" s="252">
        <v>26781</v>
      </c>
      <c r="H29" s="252">
        <v>14037</v>
      </c>
      <c r="I29" s="252">
        <v>119198</v>
      </c>
      <c r="J29" s="252">
        <v>137829</v>
      </c>
      <c r="K29" s="252">
        <v>91010</v>
      </c>
      <c r="L29" s="252">
        <v>213618</v>
      </c>
    </row>
    <row r="30" spans="1:13" ht="11.45" customHeight="1">
      <c r="A30" s="60" t="str">
        <f>IF(B30&lt;&gt;"",COUNTA($B$10:B30),"")</f>
        <v/>
      </c>
      <c r="B30" s="220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43"/>
    </row>
    <row r="31" spans="1:13" ht="11.45" customHeight="1">
      <c r="A31" s="60">
        <f>IF(B31&lt;&gt;"",COUNTA($B$10:B31),"")</f>
        <v>20</v>
      </c>
      <c r="B31" s="219">
        <v>45382</v>
      </c>
      <c r="C31" s="262">
        <v>571905</v>
      </c>
      <c r="D31" s="262">
        <v>288358</v>
      </c>
      <c r="E31" s="262">
        <v>186027</v>
      </c>
      <c r="F31" s="262">
        <v>39281</v>
      </c>
      <c r="G31" s="262">
        <v>24623</v>
      </c>
      <c r="H31" s="262">
        <v>14103</v>
      </c>
      <c r="I31" s="262">
        <v>118412</v>
      </c>
      <c r="J31" s="262">
        <v>136389</v>
      </c>
      <c r="K31" s="262">
        <v>90147</v>
      </c>
      <c r="L31" s="262">
        <v>212854</v>
      </c>
      <c r="M31" s="243"/>
    </row>
    <row r="32" spans="1:13" ht="11.45" customHeight="1">
      <c r="A32" s="60">
        <f>IF(B32&lt;&gt;"",COUNTA($B$10:B32),"")</f>
        <v>21</v>
      </c>
      <c r="B32" s="219">
        <v>45473</v>
      </c>
      <c r="C32" s="252">
        <v>577322</v>
      </c>
      <c r="D32" s="252">
        <v>290701</v>
      </c>
      <c r="E32" s="252">
        <v>189660</v>
      </c>
      <c r="F32" s="252">
        <v>41981</v>
      </c>
      <c r="G32" s="252">
        <v>22848</v>
      </c>
      <c r="H32" s="252">
        <v>14358</v>
      </c>
      <c r="I32" s="252">
        <v>118225</v>
      </c>
      <c r="J32" s="252">
        <v>140584</v>
      </c>
      <c r="K32" s="252">
        <v>90966</v>
      </c>
      <c r="L32" s="252">
        <v>213189</v>
      </c>
    </row>
    <row r="33" spans="1:13" ht="11.45" customHeight="1">
      <c r="A33" s="60">
        <f>IF(B33&lt;&gt;"",COUNTA($B$10:B33),"")</f>
        <v>22</v>
      </c>
      <c r="B33" s="219">
        <v>45565</v>
      </c>
      <c r="C33" s="252" t="s">
        <v>138</v>
      </c>
      <c r="D33" s="252" t="s">
        <v>138</v>
      </c>
      <c r="E33" s="252" t="s">
        <v>138</v>
      </c>
      <c r="F33" s="252" t="s">
        <v>138</v>
      </c>
      <c r="G33" s="252" t="s">
        <v>138</v>
      </c>
      <c r="H33" s="252" t="s">
        <v>138</v>
      </c>
      <c r="I33" s="252" t="s">
        <v>138</v>
      </c>
      <c r="J33" s="252" t="s">
        <v>138</v>
      </c>
      <c r="K33" s="252" t="s">
        <v>138</v>
      </c>
      <c r="L33" s="252" t="s">
        <v>138</v>
      </c>
    </row>
    <row r="34" spans="1:13" ht="11.45" customHeight="1">
      <c r="A34" s="60">
        <f>IF(B34&lt;&gt;"",COUNTA($B$10:B34),"")</f>
        <v>23</v>
      </c>
      <c r="B34" s="219">
        <v>45657</v>
      </c>
      <c r="C34" s="252" t="s">
        <v>138</v>
      </c>
      <c r="D34" s="252" t="s">
        <v>138</v>
      </c>
      <c r="E34" s="252" t="s">
        <v>138</v>
      </c>
      <c r="F34" s="252" t="s">
        <v>138</v>
      </c>
      <c r="G34" s="252" t="s">
        <v>138</v>
      </c>
      <c r="H34" s="252" t="s">
        <v>138</v>
      </c>
      <c r="I34" s="252" t="s">
        <v>138</v>
      </c>
      <c r="J34" s="252" t="s">
        <v>138</v>
      </c>
      <c r="K34" s="252" t="s">
        <v>138</v>
      </c>
      <c r="L34" s="252" t="s">
        <v>138</v>
      </c>
    </row>
    <row r="35" spans="1:13" ht="24.95" customHeight="1">
      <c r="A35" s="60" t="str">
        <f>IF(B35&lt;&gt;"",COUNTA($B$10:B35),"")</f>
        <v/>
      </c>
      <c r="B35" s="244"/>
      <c r="C35" s="350" t="s">
        <v>178</v>
      </c>
      <c r="D35" s="366"/>
      <c r="E35" s="366"/>
      <c r="F35" s="366"/>
      <c r="G35" s="366"/>
      <c r="H35" s="366"/>
      <c r="I35" s="366"/>
      <c r="J35" s="366"/>
      <c r="K35" s="366"/>
      <c r="L35" s="366"/>
    </row>
    <row r="36" spans="1:13" ht="11.45" customHeight="1">
      <c r="A36" s="60">
        <f>IF(B36&lt;&gt;"",COUNTA($B$10:B36),"")</f>
        <v>24</v>
      </c>
      <c r="B36" s="219">
        <v>39629</v>
      </c>
      <c r="C36" s="263">
        <v>1.9345154836</v>
      </c>
      <c r="D36" s="263">
        <v>1.9833902903</v>
      </c>
      <c r="E36" s="263" t="s">
        <v>132</v>
      </c>
      <c r="F36" s="263">
        <v>9.6869608085000003</v>
      </c>
      <c r="G36" s="263">
        <v>-2.2459125874999999</v>
      </c>
      <c r="H36" s="263">
        <v>3.7509927302000001</v>
      </c>
      <c r="I36" s="263">
        <v>1.7582764333000001</v>
      </c>
      <c r="J36" s="263">
        <v>2.0673270516</v>
      </c>
      <c r="K36" s="263">
        <v>4.6584876425999999</v>
      </c>
      <c r="L36" s="263">
        <v>0.63050543179999996</v>
      </c>
      <c r="M36" s="245"/>
    </row>
    <row r="37" spans="1:13" ht="11.45" customHeight="1">
      <c r="A37" s="60">
        <f>IF(B37&lt;&gt;"",COUNTA($B$10:B37),"")</f>
        <v>25</v>
      </c>
      <c r="B37" s="219">
        <v>39994</v>
      </c>
      <c r="C37" s="263">
        <v>0.10750490209999999</v>
      </c>
      <c r="D37" s="263">
        <v>1.3429824985000001</v>
      </c>
      <c r="E37" s="263" t="s">
        <v>132</v>
      </c>
      <c r="F37" s="263">
        <v>13.101123595500001</v>
      </c>
      <c r="G37" s="263">
        <v>-6.7634928266000003</v>
      </c>
      <c r="H37" s="263">
        <v>-1.3189660247999999</v>
      </c>
      <c r="I37" s="263">
        <v>-1.0396657909</v>
      </c>
      <c r="J37" s="263">
        <v>0.49551433280000001</v>
      </c>
      <c r="K37" s="263">
        <v>1.5047448000999999</v>
      </c>
      <c r="L37" s="263">
        <v>7.6304292900000001E-2</v>
      </c>
      <c r="M37" s="245"/>
    </row>
    <row r="38" spans="1:13" ht="11.45" customHeight="1">
      <c r="A38" s="60">
        <f>IF(B38&lt;&gt;"",COUNTA($B$10:B38),"")</f>
        <v>26</v>
      </c>
      <c r="B38" s="219">
        <v>40359</v>
      </c>
      <c r="C38" s="263">
        <v>0.95629551759999998</v>
      </c>
      <c r="D38" s="263">
        <v>0.80427578519999998</v>
      </c>
      <c r="E38" s="263" t="s">
        <v>132</v>
      </c>
      <c r="F38" s="263">
        <v>6.7554142657999998</v>
      </c>
      <c r="G38" s="263">
        <v>-13.580112896199999</v>
      </c>
      <c r="H38" s="263">
        <v>-0.94874395850000004</v>
      </c>
      <c r="I38" s="263">
        <v>0.46741174009999997</v>
      </c>
      <c r="J38" s="263">
        <v>1.1062693832999999</v>
      </c>
      <c r="K38" s="263">
        <v>2.0383521028999998</v>
      </c>
      <c r="L38" s="263">
        <v>0.84461364159999996</v>
      </c>
      <c r="M38" s="245"/>
    </row>
    <row r="39" spans="1:13" ht="11.45" customHeight="1">
      <c r="A39" s="60">
        <f>IF(B39&lt;&gt;"",COUNTA($B$10:B39),"")</f>
        <v>27</v>
      </c>
      <c r="B39" s="219">
        <v>40724</v>
      </c>
      <c r="C39" s="263">
        <v>0.7073378105</v>
      </c>
      <c r="D39" s="263">
        <v>0.62221349449999996</v>
      </c>
      <c r="E39" s="263" t="s">
        <v>132</v>
      </c>
      <c r="F39" s="263">
        <v>16.638749302099999</v>
      </c>
      <c r="G39" s="263">
        <v>-15.3812335134</v>
      </c>
      <c r="H39" s="263">
        <v>0.31927710840000001</v>
      </c>
      <c r="I39" s="263">
        <v>2.0948667965999999</v>
      </c>
      <c r="J39" s="263">
        <v>2.7303648252000001</v>
      </c>
      <c r="K39" s="263">
        <v>1.4914880904000001</v>
      </c>
      <c r="L39" s="263">
        <v>-1.8518518519</v>
      </c>
      <c r="M39" s="245"/>
    </row>
    <row r="40" spans="1:13" ht="11.45" customHeight="1">
      <c r="A40" s="60">
        <f>IF(B40&lt;&gt;"",COUNTA($B$10:B40),"")</f>
        <v>28</v>
      </c>
      <c r="B40" s="219">
        <v>41090</v>
      </c>
      <c r="C40" s="263">
        <v>0.8818207683</v>
      </c>
      <c r="D40" s="263">
        <v>0.77630042970000002</v>
      </c>
      <c r="E40" s="263">
        <v>5.9865759678000003</v>
      </c>
      <c r="F40" s="263">
        <v>22.450933461000002</v>
      </c>
      <c r="G40" s="263">
        <v>-14.788836933100001</v>
      </c>
      <c r="H40" s="263">
        <v>0.37831021440000001</v>
      </c>
      <c r="I40" s="263">
        <v>0.92326230659999997</v>
      </c>
      <c r="J40" s="263">
        <v>1.1482349383999999</v>
      </c>
      <c r="K40" s="263">
        <v>1.1659586258000001</v>
      </c>
      <c r="L40" s="263">
        <v>0.5772131023</v>
      </c>
      <c r="M40" s="245"/>
    </row>
    <row r="41" spans="1:13" ht="11.45" customHeight="1">
      <c r="A41" s="60">
        <f>IF(B41&lt;&gt;"",COUNTA($B$10:B41),"")</f>
        <v>29</v>
      </c>
      <c r="B41" s="219">
        <v>41455</v>
      </c>
      <c r="C41" s="263">
        <v>0.19871224139999999</v>
      </c>
      <c r="D41" s="263">
        <v>0.50565726479999995</v>
      </c>
      <c r="E41" s="263">
        <v>-0.1805336404</v>
      </c>
      <c r="F41" s="263">
        <v>15.845712796500001</v>
      </c>
      <c r="G41" s="263">
        <v>-9.0893253777999998</v>
      </c>
      <c r="H41" s="263">
        <v>0.56831777939999994</v>
      </c>
      <c r="I41" s="263">
        <v>-0.20179768100000001</v>
      </c>
      <c r="J41" s="263">
        <v>-0.29370221730000001</v>
      </c>
      <c r="K41" s="263">
        <v>0.62989250750000003</v>
      </c>
      <c r="L41" s="263">
        <v>0.57497923390000005</v>
      </c>
      <c r="M41" s="245"/>
    </row>
    <row r="42" spans="1:13" ht="11.45" customHeight="1">
      <c r="A42" s="60">
        <f>IF(B42&lt;&gt;"",COUNTA($B$10:B42),"")</f>
        <v>30</v>
      </c>
      <c r="B42" s="219">
        <v>41820</v>
      </c>
      <c r="C42" s="263">
        <v>1.0907498743999999</v>
      </c>
      <c r="D42" s="263">
        <v>1.1750013381</v>
      </c>
      <c r="E42" s="263">
        <v>3.9162631728999999</v>
      </c>
      <c r="F42" s="263">
        <v>31.046119235100001</v>
      </c>
      <c r="G42" s="263">
        <v>-4.9152055187999997</v>
      </c>
      <c r="H42" s="263">
        <v>2.4388793052</v>
      </c>
      <c r="I42" s="263">
        <v>-0.1221659604</v>
      </c>
      <c r="J42" s="263">
        <v>1.3506625891999999</v>
      </c>
      <c r="K42" s="263">
        <v>1.7950695122</v>
      </c>
      <c r="L42" s="263">
        <v>1.2232924318</v>
      </c>
      <c r="M42" s="245"/>
    </row>
    <row r="43" spans="1:13" ht="11.45" customHeight="1">
      <c r="A43" s="60">
        <f>IF(B43&lt;&gt;"",COUNTA($B$10:B43),"")</f>
        <v>31</v>
      </c>
      <c r="B43" s="219">
        <v>42185</v>
      </c>
      <c r="C43" s="263">
        <v>0.79071883529999998</v>
      </c>
      <c r="D43" s="263">
        <v>0.88344830500000004</v>
      </c>
      <c r="E43" s="263">
        <v>5.2405097984999998</v>
      </c>
      <c r="F43" s="263">
        <v>17.030042918500001</v>
      </c>
      <c r="G43" s="263">
        <v>-2.6753325272000001</v>
      </c>
      <c r="H43" s="263">
        <v>-1.8465826607</v>
      </c>
      <c r="I43" s="263">
        <v>0.25812764669999999</v>
      </c>
      <c r="J43" s="263">
        <v>1.9257791122000001</v>
      </c>
      <c r="K43" s="263">
        <v>1.0014593010999999</v>
      </c>
      <c r="L43" s="263">
        <v>0.45246231689999999</v>
      </c>
      <c r="M43" s="245"/>
    </row>
    <row r="44" spans="1:13" ht="11.45" customHeight="1">
      <c r="A44" s="60">
        <f>IF(B44&lt;&gt;"",COUNTA($B$10:B44),"")</f>
        <v>32</v>
      </c>
      <c r="B44" s="219">
        <v>42551</v>
      </c>
      <c r="C44" s="263">
        <v>1.1784885663</v>
      </c>
      <c r="D44" s="263">
        <v>0.5387113577</v>
      </c>
      <c r="E44" s="263">
        <v>4.4052920800999997</v>
      </c>
      <c r="F44" s="263">
        <v>26.213877071999999</v>
      </c>
      <c r="G44" s="263">
        <v>-2.1380131489999998</v>
      </c>
      <c r="H44" s="263">
        <v>-3.0112997692999999</v>
      </c>
      <c r="I44" s="263">
        <v>1.5237438158000001</v>
      </c>
      <c r="J44" s="263">
        <v>1.1021462466</v>
      </c>
      <c r="K44" s="263">
        <v>9.15427714E-2</v>
      </c>
      <c r="L44" s="263">
        <v>1.9103476284000001</v>
      </c>
      <c r="M44" s="245"/>
    </row>
    <row r="45" spans="1:13" ht="11.45" customHeight="1">
      <c r="A45" s="60">
        <f>IF(B45&lt;&gt;"",COUNTA($B$10:B45),"")</f>
        <v>33</v>
      </c>
      <c r="B45" s="219">
        <v>42916</v>
      </c>
      <c r="C45" s="263">
        <v>1.2987800961</v>
      </c>
      <c r="D45" s="263">
        <v>0.79765224589999995</v>
      </c>
      <c r="E45" s="263">
        <v>3.6899609614000002</v>
      </c>
      <c r="F45" s="263">
        <v>23.552998605300001</v>
      </c>
      <c r="G45" s="263">
        <v>0.38087177319999999</v>
      </c>
      <c r="H45" s="263">
        <v>-2.5253141392999998</v>
      </c>
      <c r="I45" s="263">
        <v>1.3351234430000001</v>
      </c>
      <c r="J45" s="263">
        <v>1.5307770146999999</v>
      </c>
      <c r="K45" s="263">
        <v>1.7200912387</v>
      </c>
      <c r="L45" s="263">
        <v>1.2343378825</v>
      </c>
      <c r="M45" s="245"/>
    </row>
    <row r="46" spans="1:13" ht="11.45" customHeight="1">
      <c r="A46" s="60">
        <f>IF(B46&lt;&gt;"",COUNTA($B$10:B46),"")</f>
        <v>34</v>
      </c>
      <c r="B46" s="219">
        <v>43281</v>
      </c>
      <c r="C46" s="263">
        <v>1.2218796794</v>
      </c>
      <c r="D46" s="263">
        <v>0.6226542665</v>
      </c>
      <c r="E46" s="263">
        <v>3.2362829356999998</v>
      </c>
      <c r="F46" s="263">
        <v>13.3860119468</v>
      </c>
      <c r="G46" s="263">
        <v>1.101391231</v>
      </c>
      <c r="H46" s="263">
        <v>-0.26282853569999998</v>
      </c>
      <c r="I46" s="263">
        <v>0.94541766849999997</v>
      </c>
      <c r="J46" s="263">
        <v>0.78106224469999996</v>
      </c>
      <c r="K46" s="263">
        <v>1.5545107895000001</v>
      </c>
      <c r="L46" s="263">
        <v>1.676328947</v>
      </c>
      <c r="M46" s="245"/>
    </row>
    <row r="47" spans="1:13" ht="11.45" customHeight="1">
      <c r="A47" s="60">
        <f>IF(B47&lt;&gt;"",COUNTA($B$10:B47),"")</f>
        <v>35</v>
      </c>
      <c r="B47" s="219">
        <v>43646</v>
      </c>
      <c r="C47" s="263">
        <v>0.74175145239999996</v>
      </c>
      <c r="D47" s="263">
        <v>0.22900789529999999</v>
      </c>
      <c r="E47" s="263">
        <v>1.5636287372</v>
      </c>
      <c r="F47" s="263">
        <v>7.7861202140000003</v>
      </c>
      <c r="G47" s="263">
        <v>4.3888454522</v>
      </c>
      <c r="H47" s="263">
        <v>-2.2524783535999999</v>
      </c>
      <c r="I47" s="263">
        <v>1.6568095276999999</v>
      </c>
      <c r="J47" s="263">
        <v>0.54566240470000005</v>
      </c>
      <c r="K47" s="263">
        <v>0.45548124210000002</v>
      </c>
      <c r="L47" s="263">
        <v>0.68884028460000002</v>
      </c>
    </row>
    <row r="48" spans="1:13" ht="11.45" customHeight="1">
      <c r="A48" s="60">
        <f>IF(B48&lt;&gt;"",COUNTA($B$10:B48),"")</f>
        <v>36</v>
      </c>
      <c r="B48" s="219">
        <v>44012</v>
      </c>
      <c r="C48" s="263">
        <v>-1.0565813477999999</v>
      </c>
      <c r="D48" s="263">
        <v>-1.1427652799000001</v>
      </c>
      <c r="E48" s="263">
        <v>-0.14971090309999999</v>
      </c>
      <c r="F48" s="263">
        <v>-1.0275554187</v>
      </c>
      <c r="G48" s="263">
        <v>7.0055425176000004</v>
      </c>
      <c r="H48" s="263">
        <v>-1.540535336</v>
      </c>
      <c r="I48" s="263">
        <v>-1.0655509066</v>
      </c>
      <c r="J48" s="263">
        <v>-2.6786274824</v>
      </c>
      <c r="K48" s="263">
        <v>-2.2607089005000001</v>
      </c>
      <c r="L48" s="263">
        <v>0.71309080920000001</v>
      </c>
    </row>
    <row r="49" spans="1:13" ht="11.45" customHeight="1">
      <c r="A49" s="60">
        <f>IF(B49&lt;&gt;"",COUNTA($B$10:B49),"")</f>
        <v>37</v>
      </c>
      <c r="B49" s="219">
        <v>44377</v>
      </c>
      <c r="C49" s="263">
        <v>0.8806911435</v>
      </c>
      <c r="D49" s="263">
        <v>0.64044010799999995</v>
      </c>
      <c r="E49" s="263">
        <v>2.6936665231000001</v>
      </c>
      <c r="F49" s="263">
        <v>16.249951394</v>
      </c>
      <c r="G49" s="263">
        <v>2.33317779E-2</v>
      </c>
      <c r="H49" s="263">
        <v>-1.7406610600000001</v>
      </c>
      <c r="I49" s="263">
        <v>0.58402745330000005</v>
      </c>
      <c r="J49" s="263">
        <v>0.58272468590000004</v>
      </c>
      <c r="K49" s="263">
        <v>0.13688956490000001</v>
      </c>
      <c r="L49" s="263">
        <v>1.8097707788999999</v>
      </c>
    </row>
    <row r="50" spans="1:13" ht="11.45" customHeight="1">
      <c r="A50" s="60">
        <f>IF(B50&lt;&gt;"",COUNTA($B$10:B50),"")</f>
        <v>38</v>
      </c>
      <c r="B50" s="219">
        <v>44742</v>
      </c>
      <c r="C50" s="263">
        <v>1.1417919747</v>
      </c>
      <c r="D50" s="263">
        <v>1.1592767928000001</v>
      </c>
      <c r="E50" s="263">
        <v>3.4828041440000002</v>
      </c>
      <c r="F50" s="263">
        <v>19.5377308001</v>
      </c>
      <c r="G50" s="263">
        <v>1.5675297411</v>
      </c>
      <c r="H50" s="263">
        <v>-0.88243099790000001</v>
      </c>
      <c r="I50" s="263">
        <v>-0.59505217720000003</v>
      </c>
      <c r="J50" s="263">
        <v>2.4834319104999998</v>
      </c>
      <c r="K50" s="263">
        <v>0.33199162430000001</v>
      </c>
      <c r="L50" s="263">
        <v>1.793671743</v>
      </c>
    </row>
    <row r="51" spans="1:13" ht="11.45" customHeight="1">
      <c r="A51" s="60" t="str">
        <f>IF(B51&lt;&gt;"",COUNTA($B$10:B51),"")</f>
        <v/>
      </c>
      <c r="B51" s="220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45"/>
    </row>
    <row r="52" spans="1:13" ht="11.45" customHeight="1">
      <c r="A52" s="60">
        <f>IF(B52&lt;&gt;"",COUNTA($B$10:B52),"")</f>
        <v>39</v>
      </c>
      <c r="B52" s="219">
        <v>45016</v>
      </c>
      <c r="C52" s="263">
        <v>-0.47784805749999998</v>
      </c>
      <c r="D52" s="263">
        <v>-0.32098426009999997</v>
      </c>
      <c r="E52" s="263">
        <v>1.6235130234999999</v>
      </c>
      <c r="F52" s="263">
        <v>13.1045485829</v>
      </c>
      <c r="G52" s="263">
        <v>1.1224446245999999</v>
      </c>
      <c r="H52" s="263">
        <v>-1.8225255973000001</v>
      </c>
      <c r="I52" s="263">
        <v>-3.0018219615000001</v>
      </c>
      <c r="J52" s="263">
        <v>-0.67101490100000005</v>
      </c>
      <c r="K52" s="263">
        <v>3.4913153500000002E-2</v>
      </c>
      <c r="L52" s="263">
        <v>1.0284673632000001</v>
      </c>
    </row>
    <row r="53" spans="1:13" ht="11.45" customHeight="1">
      <c r="A53" s="60">
        <f>IF(B53&lt;&gt;"",COUNTA($B$10:B53),"")</f>
        <v>40</v>
      </c>
      <c r="B53" s="219">
        <v>45107</v>
      </c>
      <c r="C53" s="263">
        <v>-0.56590568009999997</v>
      </c>
      <c r="D53" s="263">
        <v>-0.57095665829999998</v>
      </c>
      <c r="E53" s="263">
        <v>1.4952159575999999</v>
      </c>
      <c r="F53" s="263">
        <v>9.5503259926999995</v>
      </c>
      <c r="G53" s="263">
        <v>1.2126222956999999</v>
      </c>
      <c r="H53" s="263">
        <v>-1.7537987817</v>
      </c>
      <c r="I53" s="263">
        <v>-2.9882371898</v>
      </c>
      <c r="J53" s="263">
        <v>-1.0068490769</v>
      </c>
      <c r="K53" s="263">
        <v>0.28872043860000002</v>
      </c>
      <c r="L53" s="263">
        <v>0.88557813760000004</v>
      </c>
    </row>
    <row r="54" spans="1:13" ht="11.45" customHeight="1">
      <c r="A54" s="60">
        <f>IF(B54&lt;&gt;"",COUNTA($B$10:B54),"")</f>
        <v>41</v>
      </c>
      <c r="B54" s="219">
        <v>45199</v>
      </c>
      <c r="C54" s="263">
        <v>-0.60766007649999998</v>
      </c>
      <c r="D54" s="263">
        <v>-0.61993709610000003</v>
      </c>
      <c r="E54" s="263">
        <v>1.5597119209000001</v>
      </c>
      <c r="F54" s="263">
        <v>8.2096163655000005</v>
      </c>
      <c r="G54" s="263">
        <v>3.3051265510999999</v>
      </c>
      <c r="H54" s="263">
        <v>-2.0018198362000001</v>
      </c>
      <c r="I54" s="263">
        <v>-2.6220084938000001</v>
      </c>
      <c r="J54" s="263">
        <v>-1.0505100703000001</v>
      </c>
      <c r="K54" s="263">
        <v>-0.77618003960000004</v>
      </c>
      <c r="L54" s="263">
        <v>1.0590787290999999</v>
      </c>
    </row>
    <row r="55" spans="1:13" ht="11.45" customHeight="1">
      <c r="A55" s="60">
        <f>IF(B55&lt;&gt;"",COUNTA($B$10:B55),"")</f>
        <v>42</v>
      </c>
      <c r="B55" s="219">
        <v>45291</v>
      </c>
      <c r="C55" s="263">
        <v>-0.43617069110000001</v>
      </c>
      <c r="D55" s="263">
        <v>-0.44899542419999999</v>
      </c>
      <c r="E55" s="263">
        <v>1.5451046244</v>
      </c>
      <c r="F55" s="263">
        <v>9.1347388240999994</v>
      </c>
      <c r="G55" s="263">
        <v>3.9796552260000002</v>
      </c>
      <c r="H55" s="263">
        <v>-1.3216168717000001</v>
      </c>
      <c r="I55" s="263">
        <v>-2.4725904107000001</v>
      </c>
      <c r="J55" s="263">
        <v>-0.77748741980000002</v>
      </c>
      <c r="K55" s="263">
        <v>-0.76543963709999996</v>
      </c>
      <c r="L55" s="263">
        <v>1.1721913584999999</v>
      </c>
    </row>
    <row r="56" spans="1:13" ht="11.45" customHeight="1">
      <c r="A56" s="60" t="str">
        <f>IF(B56&lt;&gt;"",COUNTA($B$10:B56),"")</f>
        <v/>
      </c>
      <c r="B56" s="220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45"/>
    </row>
    <row r="57" spans="1:13" ht="11.45" customHeight="1">
      <c r="A57" s="60">
        <f>IF(B57&lt;&gt;"",COUNTA($B$10:B57),"")</f>
        <v>43</v>
      </c>
      <c r="B57" s="219">
        <v>45382</v>
      </c>
      <c r="C57" s="263">
        <v>-0.58079499899999998</v>
      </c>
      <c r="D57" s="263">
        <v>-0.58197665200000004</v>
      </c>
      <c r="E57" s="263">
        <v>1.1890709907000001</v>
      </c>
      <c r="F57" s="263">
        <v>8.6461070391000003</v>
      </c>
      <c r="G57" s="263">
        <v>3.9208238372999999</v>
      </c>
      <c r="H57" s="263">
        <v>-1.9467426823</v>
      </c>
      <c r="I57" s="263">
        <v>-2.0181876857000001</v>
      </c>
      <c r="J57" s="263">
        <v>-0.82098343490000003</v>
      </c>
      <c r="K57" s="263">
        <v>-1.6806997643999999</v>
      </c>
      <c r="L57" s="263">
        <v>0.97150934980000003</v>
      </c>
    </row>
    <row r="58" spans="1:13" ht="11.45" customHeight="1">
      <c r="A58" s="60">
        <f>IF(B58&lt;&gt;"",COUNTA($B$10:B58),"")</f>
        <v>44</v>
      </c>
      <c r="B58" s="219">
        <v>45473</v>
      </c>
      <c r="C58" s="263">
        <v>-0.64433300179999997</v>
      </c>
      <c r="D58" s="263">
        <v>-0.63644411629999997</v>
      </c>
      <c r="E58" s="263">
        <v>1.0140821066000001</v>
      </c>
      <c r="F58" s="263">
        <v>7.2311621966999997</v>
      </c>
      <c r="G58" s="263">
        <v>3.6895847515</v>
      </c>
      <c r="H58" s="263">
        <v>-2.1734686925000002</v>
      </c>
      <c r="I58" s="263">
        <v>-1.8154487547</v>
      </c>
      <c r="J58" s="263">
        <v>-1.2523969740000001</v>
      </c>
      <c r="K58" s="263">
        <v>-1.9171051497</v>
      </c>
      <c r="L58" s="263">
        <v>1.1011680347999999</v>
      </c>
    </row>
    <row r="59" spans="1:13" ht="11.45" customHeight="1">
      <c r="A59" s="60">
        <f>IF(B59&lt;&gt;"",COUNTA($B$10:B59),"")</f>
        <v>45</v>
      </c>
      <c r="B59" s="219">
        <v>45565</v>
      </c>
      <c r="C59" s="263" t="s">
        <v>138</v>
      </c>
      <c r="D59" s="263" t="s">
        <v>138</v>
      </c>
      <c r="E59" s="263" t="s">
        <v>138</v>
      </c>
      <c r="F59" s="263" t="s">
        <v>138</v>
      </c>
      <c r="G59" s="263" t="s">
        <v>138</v>
      </c>
      <c r="H59" s="263" t="s">
        <v>138</v>
      </c>
      <c r="I59" s="263" t="s">
        <v>138</v>
      </c>
      <c r="J59" s="263" t="s">
        <v>138</v>
      </c>
      <c r="K59" s="263" t="s">
        <v>138</v>
      </c>
      <c r="L59" s="263" t="s">
        <v>138</v>
      </c>
    </row>
    <row r="60" spans="1:13" ht="11.45" customHeight="1">
      <c r="A60" s="60">
        <f>IF(B60&lt;&gt;"",COUNTA($B$10:B60),"")</f>
        <v>46</v>
      </c>
      <c r="B60" s="219">
        <v>45657</v>
      </c>
      <c r="C60" s="263" t="s">
        <v>138</v>
      </c>
      <c r="D60" s="263" t="s">
        <v>138</v>
      </c>
      <c r="E60" s="263" t="s">
        <v>138</v>
      </c>
      <c r="F60" s="263" t="s">
        <v>138</v>
      </c>
      <c r="G60" s="263" t="s">
        <v>138</v>
      </c>
      <c r="H60" s="263" t="s">
        <v>138</v>
      </c>
      <c r="I60" s="263" t="s">
        <v>138</v>
      </c>
      <c r="J60" s="263" t="s">
        <v>138</v>
      </c>
      <c r="K60" s="263" t="s">
        <v>138</v>
      </c>
      <c r="L60" s="263" t="s">
        <v>138</v>
      </c>
    </row>
    <row r="61" spans="1:13" ht="11.45" customHeight="1">
      <c r="C61" s="247"/>
      <c r="D61" s="247"/>
      <c r="E61" s="247"/>
      <c r="F61" s="247"/>
      <c r="G61" s="247"/>
      <c r="H61" s="247"/>
      <c r="I61" s="247"/>
      <c r="J61" s="247"/>
      <c r="K61" s="247"/>
      <c r="L61" s="247"/>
    </row>
    <row r="62" spans="1:13" ht="11.45" customHeight="1">
      <c r="C62" s="247"/>
      <c r="D62" s="247"/>
      <c r="E62" s="247"/>
      <c r="F62" s="247"/>
      <c r="G62" s="247"/>
      <c r="H62" s="247"/>
      <c r="I62" s="247"/>
      <c r="J62" s="247"/>
      <c r="K62" s="247"/>
      <c r="L62" s="247"/>
    </row>
  </sheetData>
  <mergeCells count="18">
    <mergeCell ref="A1:B1"/>
    <mergeCell ref="C1:L1"/>
    <mergeCell ref="A2:A7"/>
    <mergeCell ref="B2:B7"/>
    <mergeCell ref="C2:C7"/>
    <mergeCell ref="D2:G2"/>
    <mergeCell ref="H2:L2"/>
    <mergeCell ref="D3:D7"/>
    <mergeCell ref="E3:E7"/>
    <mergeCell ref="F3:F7"/>
    <mergeCell ref="C9:L9"/>
    <mergeCell ref="C35:L35"/>
    <mergeCell ref="G3:G7"/>
    <mergeCell ref="H3:H7"/>
    <mergeCell ref="I3:I7"/>
    <mergeCell ref="J3:J7"/>
    <mergeCell ref="K3:K7"/>
    <mergeCell ref="L3:L7"/>
  </mergeCells>
  <conditionalFormatting sqref="C20:L20">
    <cfRule type="cellIs" dxfId="41" priority="17" stopIfTrue="1" operator="between">
      <formula>0.1</formula>
      <formula>3</formula>
    </cfRule>
  </conditionalFormatting>
  <conditionalFormatting sqref="C18:L18">
    <cfRule type="cellIs" dxfId="40" priority="16" stopIfTrue="1" operator="between">
      <formula>0.1</formula>
      <formula>3</formula>
    </cfRule>
  </conditionalFormatting>
  <conditionalFormatting sqref="E10:E12">
    <cfRule type="cellIs" dxfId="39" priority="15" stopIfTrue="1" operator="between">
      <formula>0.1</formula>
      <formula>2.9</formula>
    </cfRule>
  </conditionalFormatting>
  <conditionalFormatting sqref="C19:L19">
    <cfRule type="cellIs" dxfId="38" priority="14" stopIfTrue="1" operator="between">
      <formula>0.1</formula>
      <formula>3</formula>
    </cfRule>
  </conditionalFormatting>
  <conditionalFormatting sqref="C31:L31">
    <cfRule type="cellIs" dxfId="37" priority="13" stopIfTrue="1" operator="between">
      <formula>0.1</formula>
      <formula>3</formula>
    </cfRule>
  </conditionalFormatting>
  <conditionalFormatting sqref="C21:L21">
    <cfRule type="cellIs" dxfId="36" priority="12" stopIfTrue="1" operator="between">
      <formula>0.1</formula>
      <formula>2.9</formula>
    </cfRule>
  </conditionalFormatting>
  <conditionalFormatting sqref="C28:L29">
    <cfRule type="cellIs" dxfId="35" priority="9" stopIfTrue="1" operator="between">
      <formula>0.1</formula>
      <formula>2.9</formula>
    </cfRule>
  </conditionalFormatting>
  <conditionalFormatting sqref="C22:L22">
    <cfRule type="cellIs" dxfId="34" priority="11" stopIfTrue="1" operator="between">
      <formula>0.1</formula>
      <formula>2.9</formula>
    </cfRule>
  </conditionalFormatting>
  <conditionalFormatting sqref="C23:L23">
    <cfRule type="cellIs" dxfId="33" priority="8" stopIfTrue="1" operator="between">
      <formula>0.1</formula>
      <formula>2.9</formula>
    </cfRule>
  </conditionalFormatting>
  <conditionalFormatting sqref="C32:L34">
    <cfRule type="cellIs" dxfId="32" priority="7" stopIfTrue="1" operator="between">
      <formula>0.1</formula>
      <formula>2.9</formula>
    </cfRule>
  </conditionalFormatting>
  <conditionalFormatting sqref="C59:C60">
    <cfRule type="cellIs" dxfId="31" priority="6" stopIfTrue="1" operator="between">
      <formula>0.1</formula>
      <formula>2.9</formula>
    </cfRule>
  </conditionalFormatting>
  <conditionalFormatting sqref="D59:D60">
    <cfRule type="cellIs" dxfId="30" priority="5" stopIfTrue="1" operator="between">
      <formula>0.1</formula>
      <formula>2.9</formula>
    </cfRule>
  </conditionalFormatting>
  <conditionalFormatting sqref="E59:L60">
    <cfRule type="cellIs" dxfId="29" priority="4" stopIfTrue="1" operator="between">
      <formula>0.1</formula>
      <formula>2.9</formula>
    </cfRule>
  </conditionalFormatting>
  <conditionalFormatting sqref="C24:L24">
    <cfRule type="cellIs" dxfId="28" priority="3" stopIfTrue="1" operator="between">
      <formula>0.1</formula>
      <formula>2.9</formula>
    </cfRule>
  </conditionalFormatting>
  <conditionalFormatting sqref="C26:L26">
    <cfRule type="cellIs" dxfId="27" priority="2" stopIfTrue="1" operator="between">
      <formula>0.1</formula>
      <formula>3</formula>
    </cfRule>
  </conditionalFormatting>
  <conditionalFormatting sqref="C27:L27">
    <cfRule type="cellIs" dxfId="26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"/>
    </sheetView>
  </sheetViews>
  <sheetFormatPr baseColWidth="10" defaultRowHeight="11.45" customHeight="1"/>
  <cols>
    <col min="1" max="1" width="2.7109375" style="146" customWidth="1"/>
    <col min="2" max="2" width="6.5703125" style="146" customWidth="1"/>
    <col min="3" max="3" width="41" style="222" customWidth="1"/>
    <col min="4" max="5" width="6.28515625" style="222" customWidth="1"/>
    <col min="6" max="6" width="5.7109375" style="222" customWidth="1"/>
    <col min="7" max="8" width="6.28515625" style="222" customWidth="1"/>
    <col min="9" max="9" width="5.42578125" style="222" customWidth="1"/>
    <col min="10" max="10" width="5.5703125" style="222" customWidth="1"/>
    <col min="11" max="235" width="11.42578125" style="146"/>
    <col min="236" max="236" width="6.28515625" style="146" customWidth="1"/>
    <col min="237" max="237" width="35.28515625" style="146" customWidth="1"/>
    <col min="238" max="241" width="6.85546875" style="146" customWidth="1"/>
    <col min="242" max="242" width="7.140625" style="146" customWidth="1"/>
    <col min="243" max="244" width="6.85546875" style="146" customWidth="1"/>
    <col min="245" max="16384" width="11.42578125" style="146"/>
  </cols>
  <sheetData>
    <row r="1" spans="1:10" s="135" customFormat="1" ht="48" customHeight="1">
      <c r="A1" s="302" t="s">
        <v>118</v>
      </c>
      <c r="B1" s="303"/>
      <c r="C1" s="303"/>
      <c r="D1" s="304" t="s">
        <v>411</v>
      </c>
      <c r="E1" s="304"/>
      <c r="F1" s="304"/>
      <c r="G1" s="304"/>
      <c r="H1" s="304"/>
      <c r="I1" s="304"/>
      <c r="J1" s="305"/>
    </row>
    <row r="2" spans="1:10" ht="9.9499999999999993" customHeight="1">
      <c r="A2" s="306" t="s">
        <v>83</v>
      </c>
      <c r="B2" s="299" t="s">
        <v>359</v>
      </c>
      <c r="C2" s="299" t="s">
        <v>203</v>
      </c>
      <c r="D2" s="308" t="s">
        <v>329</v>
      </c>
      <c r="E2" s="300" t="s">
        <v>2</v>
      </c>
      <c r="F2" s="300"/>
      <c r="G2" s="300"/>
      <c r="H2" s="300"/>
      <c r="I2" s="300"/>
      <c r="J2" s="301"/>
    </row>
    <row r="3" spans="1:10" ht="9.9499999999999993" customHeight="1">
      <c r="A3" s="307"/>
      <c r="B3" s="299"/>
      <c r="C3" s="300"/>
      <c r="D3" s="309"/>
      <c r="E3" s="299" t="s">
        <v>152</v>
      </c>
      <c r="F3" s="299" t="s">
        <v>153</v>
      </c>
      <c r="G3" s="299" t="s">
        <v>89</v>
      </c>
      <c r="H3" s="299" t="s">
        <v>201</v>
      </c>
      <c r="I3" s="300" t="s">
        <v>5</v>
      </c>
      <c r="J3" s="301"/>
    </row>
    <row r="4" spans="1:10" ht="9.9499999999999993" customHeight="1">
      <c r="A4" s="307"/>
      <c r="B4" s="299"/>
      <c r="C4" s="300"/>
      <c r="D4" s="309"/>
      <c r="E4" s="300"/>
      <c r="F4" s="300"/>
      <c r="G4" s="299"/>
      <c r="H4" s="299"/>
      <c r="I4" s="299" t="s">
        <v>151</v>
      </c>
      <c r="J4" s="147" t="s">
        <v>78</v>
      </c>
    </row>
    <row r="5" spans="1:10" ht="9.9499999999999993" customHeight="1">
      <c r="A5" s="307"/>
      <c r="B5" s="299"/>
      <c r="C5" s="300"/>
      <c r="D5" s="309"/>
      <c r="E5" s="300"/>
      <c r="F5" s="300"/>
      <c r="G5" s="300"/>
      <c r="H5" s="299"/>
      <c r="I5" s="300"/>
      <c r="J5" s="147" t="s">
        <v>4</v>
      </c>
    </row>
    <row r="6" spans="1:10" s="59" customFormat="1" ht="9.9499999999999993" customHeight="1">
      <c r="A6" s="68">
        <v>1</v>
      </c>
      <c r="B6" s="56">
        <v>2</v>
      </c>
      <c r="C6" s="57">
        <v>3</v>
      </c>
      <c r="D6" s="69">
        <v>4</v>
      </c>
      <c r="E6" s="56">
        <v>5</v>
      </c>
      <c r="F6" s="57">
        <v>6</v>
      </c>
      <c r="G6" s="69">
        <v>7</v>
      </c>
      <c r="H6" s="56">
        <v>8</v>
      </c>
      <c r="I6" s="57">
        <v>9</v>
      </c>
      <c r="J6" s="70">
        <v>10</v>
      </c>
    </row>
    <row r="7" spans="1:10" ht="6" customHeight="1">
      <c r="A7" s="71"/>
      <c r="B7" s="138"/>
      <c r="C7" s="139"/>
      <c r="D7" s="250"/>
      <c r="E7" s="250"/>
      <c r="F7" s="250"/>
      <c r="G7" s="250"/>
      <c r="H7" s="252"/>
      <c r="I7" s="252"/>
      <c r="J7" s="252"/>
    </row>
    <row r="8" spans="1:10" ht="9.9499999999999993" customHeight="1">
      <c r="A8" s="60">
        <f>IF(D8&lt;&gt;"",COUNTA($D8:D$8),"")</f>
        <v>1</v>
      </c>
      <c r="B8" s="140" t="s">
        <v>50</v>
      </c>
      <c r="C8" s="141" t="s">
        <v>316</v>
      </c>
      <c r="D8" s="251">
        <v>619544</v>
      </c>
      <c r="E8" s="251">
        <v>315373</v>
      </c>
      <c r="F8" s="251">
        <v>304171</v>
      </c>
      <c r="G8" s="251">
        <v>197979</v>
      </c>
      <c r="H8" s="253">
        <v>39188</v>
      </c>
      <c r="I8" s="253">
        <v>23831</v>
      </c>
      <c r="J8" s="253">
        <v>10248</v>
      </c>
    </row>
    <row r="9" spans="1:10" ht="9.6" customHeight="1">
      <c r="A9" s="60">
        <f>IF(D9&lt;&gt;"",COUNTA($D$8:D9),"")</f>
        <v>2</v>
      </c>
      <c r="B9" s="142" t="s">
        <v>6</v>
      </c>
      <c r="C9" s="143" t="s">
        <v>236</v>
      </c>
      <c r="D9" s="250">
        <v>13993</v>
      </c>
      <c r="E9" s="250">
        <v>10270</v>
      </c>
      <c r="F9" s="250">
        <v>3723</v>
      </c>
      <c r="G9" s="250">
        <v>1941</v>
      </c>
      <c r="H9" s="252">
        <v>1795</v>
      </c>
      <c r="I9" s="252">
        <v>639</v>
      </c>
      <c r="J9" s="252">
        <v>162</v>
      </c>
    </row>
    <row r="10" spans="1:10" ht="9.6" customHeight="1">
      <c r="A10" s="60">
        <f>IF(D10&lt;&gt;"",COUNTA($D$8:D10),"")</f>
        <v>3</v>
      </c>
      <c r="B10" s="142" t="s">
        <v>7</v>
      </c>
      <c r="C10" s="143" t="s">
        <v>239</v>
      </c>
      <c r="D10" s="250">
        <v>130180</v>
      </c>
      <c r="E10" s="250">
        <v>103524</v>
      </c>
      <c r="F10" s="250">
        <v>26656</v>
      </c>
      <c r="G10" s="250">
        <v>12908</v>
      </c>
      <c r="H10" s="252">
        <v>7638</v>
      </c>
      <c r="I10" s="252">
        <v>5758</v>
      </c>
      <c r="J10" s="252">
        <v>824</v>
      </c>
    </row>
    <row r="11" spans="1:10" ht="9.9499999999999993" customHeight="1">
      <c r="A11" s="60">
        <f>IF(D11&lt;&gt;"",COUNTA($D$8:D11),"")</f>
        <v>4</v>
      </c>
      <c r="B11" s="142" t="s">
        <v>8</v>
      </c>
      <c r="C11" s="143" t="s">
        <v>240</v>
      </c>
      <c r="D11" s="250">
        <v>85067</v>
      </c>
      <c r="E11" s="250">
        <v>63511</v>
      </c>
      <c r="F11" s="250">
        <v>21556</v>
      </c>
      <c r="G11" s="250">
        <v>8672</v>
      </c>
      <c r="H11" s="252">
        <v>5603</v>
      </c>
      <c r="I11" s="252">
        <v>3182</v>
      </c>
      <c r="J11" s="252">
        <v>624</v>
      </c>
    </row>
    <row r="12" spans="1:10" ht="9.9499999999999993" customHeight="1">
      <c r="A12" s="60">
        <f>IF(D12&lt;&gt;"",COUNTA($D$8:D12),"")</f>
        <v>5</v>
      </c>
      <c r="B12" s="142" t="s">
        <v>9</v>
      </c>
      <c r="C12" s="143" t="s">
        <v>260</v>
      </c>
      <c r="D12" s="250">
        <v>664</v>
      </c>
      <c r="E12" s="250">
        <v>608</v>
      </c>
      <c r="F12" s="250">
        <v>56</v>
      </c>
      <c r="G12" s="250">
        <v>42</v>
      </c>
      <c r="H12" s="252">
        <v>8</v>
      </c>
      <c r="I12" s="252">
        <v>5</v>
      </c>
      <c r="J12" s="252" t="s">
        <v>132</v>
      </c>
    </row>
    <row r="13" spans="1:10" ht="9.6" customHeight="1">
      <c r="A13" s="60">
        <f>IF(D13&lt;&gt;"",COUNTA($D$8:D13),"")</f>
        <v>6</v>
      </c>
      <c r="B13" s="142" t="s">
        <v>10</v>
      </c>
      <c r="C13" s="143" t="s">
        <v>241</v>
      </c>
      <c r="D13" s="250">
        <v>70885</v>
      </c>
      <c r="E13" s="250">
        <v>52435</v>
      </c>
      <c r="F13" s="250">
        <v>18450</v>
      </c>
      <c r="G13" s="250">
        <v>7244</v>
      </c>
      <c r="H13" s="252">
        <v>5384</v>
      </c>
      <c r="I13" s="252">
        <v>2621</v>
      </c>
      <c r="J13" s="252">
        <v>538</v>
      </c>
    </row>
    <row r="14" spans="1:10" ht="19.5" customHeight="1">
      <c r="A14" s="60">
        <f>IF(D14&lt;&gt;"",COUNTA($D$8:D14),"")</f>
        <v>7</v>
      </c>
      <c r="B14" s="144" t="s">
        <v>11</v>
      </c>
      <c r="C14" s="143" t="s">
        <v>261</v>
      </c>
      <c r="D14" s="250">
        <v>16398</v>
      </c>
      <c r="E14" s="250">
        <v>9157</v>
      </c>
      <c r="F14" s="250">
        <v>7241</v>
      </c>
      <c r="G14" s="250">
        <v>2695</v>
      </c>
      <c r="H14" s="252">
        <v>2503</v>
      </c>
      <c r="I14" s="252">
        <v>515</v>
      </c>
      <c r="J14" s="252">
        <v>179</v>
      </c>
    </row>
    <row r="15" spans="1:10" ht="9.9499999999999993" customHeight="1">
      <c r="A15" s="60">
        <f>IF(D15&lt;&gt;"",COUNTA($D$8:D15),"")</f>
        <v>8</v>
      </c>
      <c r="B15" s="142" t="s">
        <v>12</v>
      </c>
      <c r="C15" s="143" t="s">
        <v>262</v>
      </c>
      <c r="D15" s="250">
        <v>1043</v>
      </c>
      <c r="E15" s="250">
        <v>484</v>
      </c>
      <c r="F15" s="250">
        <v>559</v>
      </c>
      <c r="G15" s="250">
        <v>190</v>
      </c>
      <c r="H15" s="252">
        <v>175</v>
      </c>
      <c r="I15" s="252">
        <v>18</v>
      </c>
      <c r="J15" s="252">
        <v>14</v>
      </c>
    </row>
    <row r="16" spans="1:10" ht="19.5" customHeight="1">
      <c r="A16" s="60">
        <f>IF(D16&lt;&gt;"",COUNTA($D$8:D16),"")</f>
        <v>9</v>
      </c>
      <c r="B16" s="142" t="s">
        <v>13</v>
      </c>
      <c r="C16" s="143" t="s">
        <v>263</v>
      </c>
      <c r="D16" s="250">
        <v>5717</v>
      </c>
      <c r="E16" s="250">
        <v>4429</v>
      </c>
      <c r="F16" s="250">
        <v>1288</v>
      </c>
      <c r="G16" s="250">
        <v>503</v>
      </c>
      <c r="H16" s="252">
        <v>291</v>
      </c>
      <c r="I16" s="252">
        <v>239</v>
      </c>
      <c r="J16" s="252">
        <v>43</v>
      </c>
    </row>
    <row r="17" spans="1:10" ht="9.9499999999999993" customHeight="1">
      <c r="A17" s="60">
        <f>IF(D17&lt;&gt;"",COUNTA($D$8:D17),"")</f>
        <v>10</v>
      </c>
      <c r="B17" s="142">
        <v>19</v>
      </c>
      <c r="C17" s="143" t="s">
        <v>264</v>
      </c>
      <c r="D17" s="250">
        <v>230</v>
      </c>
      <c r="E17" s="250">
        <v>191</v>
      </c>
      <c r="F17" s="250">
        <v>39</v>
      </c>
      <c r="G17" s="250">
        <v>103</v>
      </c>
      <c r="H17" s="252">
        <v>14</v>
      </c>
      <c r="I17" s="252">
        <v>3</v>
      </c>
      <c r="J17" s="252" t="s">
        <v>131</v>
      </c>
    </row>
    <row r="18" spans="1:10" ht="9.9499999999999993" customHeight="1">
      <c r="A18" s="60">
        <f>IF(D18&lt;&gt;"",COUNTA($D$8:D18),"")</f>
        <v>11</v>
      </c>
      <c r="B18" s="142">
        <v>20</v>
      </c>
      <c r="C18" s="143" t="s">
        <v>265</v>
      </c>
      <c r="D18" s="250">
        <v>1977</v>
      </c>
      <c r="E18" s="250">
        <v>1489</v>
      </c>
      <c r="F18" s="250">
        <v>488</v>
      </c>
      <c r="G18" s="250">
        <v>150</v>
      </c>
      <c r="H18" s="252">
        <v>115</v>
      </c>
      <c r="I18" s="252">
        <v>59</v>
      </c>
      <c r="J18" s="252">
        <v>14</v>
      </c>
    </row>
    <row r="19" spans="1:10" ht="9.9499999999999993" customHeight="1">
      <c r="A19" s="60">
        <f>IF(D19&lt;&gt;"",COUNTA($D$8:D19),"")</f>
        <v>12</v>
      </c>
      <c r="B19" s="142">
        <v>21</v>
      </c>
      <c r="C19" s="143" t="s">
        <v>266</v>
      </c>
      <c r="D19" s="250">
        <v>837</v>
      </c>
      <c r="E19" s="250">
        <v>365</v>
      </c>
      <c r="F19" s="250">
        <v>472</v>
      </c>
      <c r="G19" s="250">
        <v>145</v>
      </c>
      <c r="H19" s="252">
        <v>16</v>
      </c>
      <c r="I19" s="252">
        <v>25</v>
      </c>
      <c r="J19" s="252">
        <v>15</v>
      </c>
    </row>
    <row r="20" spans="1:10" ht="19.5" customHeight="1">
      <c r="A20" s="60">
        <f>IF(D20&lt;&gt;"",COUNTA($D$8:D20),"")</f>
        <v>13</v>
      </c>
      <c r="B20" s="142" t="s">
        <v>14</v>
      </c>
      <c r="C20" s="143" t="s">
        <v>267</v>
      </c>
      <c r="D20" s="250">
        <v>4427</v>
      </c>
      <c r="E20" s="250">
        <v>3662</v>
      </c>
      <c r="F20" s="250">
        <v>765</v>
      </c>
      <c r="G20" s="250">
        <v>298</v>
      </c>
      <c r="H20" s="252">
        <v>233</v>
      </c>
      <c r="I20" s="252">
        <v>94</v>
      </c>
      <c r="J20" s="252">
        <v>13</v>
      </c>
    </row>
    <row r="21" spans="1:10" ht="9.9499999999999993" customHeight="1">
      <c r="A21" s="60">
        <f>IF(D21&lt;&gt;"",COUNTA($D$8:D21),"")</f>
        <v>14</v>
      </c>
      <c r="B21" s="142" t="s">
        <v>15</v>
      </c>
      <c r="C21" s="143" t="s">
        <v>268</v>
      </c>
      <c r="D21" s="250">
        <v>10127</v>
      </c>
      <c r="E21" s="250">
        <v>8725</v>
      </c>
      <c r="F21" s="250">
        <v>1402</v>
      </c>
      <c r="G21" s="250">
        <v>651</v>
      </c>
      <c r="H21" s="252">
        <v>537</v>
      </c>
      <c r="I21" s="252">
        <v>403</v>
      </c>
      <c r="J21" s="252">
        <v>40</v>
      </c>
    </row>
    <row r="22" spans="1:10" ht="9.9499999999999993" customHeight="1">
      <c r="A22" s="60">
        <f>IF(D22&lt;&gt;"",COUNTA($D$8:D22),"")</f>
        <v>15</v>
      </c>
      <c r="B22" s="142">
        <v>26</v>
      </c>
      <c r="C22" s="143" t="s">
        <v>269</v>
      </c>
      <c r="D22" s="250">
        <v>2351</v>
      </c>
      <c r="E22" s="250">
        <v>1661</v>
      </c>
      <c r="F22" s="250">
        <v>690</v>
      </c>
      <c r="G22" s="250">
        <v>299</v>
      </c>
      <c r="H22" s="252">
        <v>153</v>
      </c>
      <c r="I22" s="252">
        <v>80</v>
      </c>
      <c r="J22" s="252">
        <v>7</v>
      </c>
    </row>
    <row r="23" spans="1:10" ht="9.9499999999999993" customHeight="1">
      <c r="A23" s="60">
        <f>IF(D23&lt;&gt;"",COUNTA($D$8:D23),"")</f>
        <v>16</v>
      </c>
      <c r="B23" s="142">
        <v>27</v>
      </c>
      <c r="C23" s="143" t="s">
        <v>270</v>
      </c>
      <c r="D23" s="250">
        <v>2849</v>
      </c>
      <c r="E23" s="250">
        <v>2296</v>
      </c>
      <c r="F23" s="250">
        <v>553</v>
      </c>
      <c r="G23" s="250">
        <v>229</v>
      </c>
      <c r="H23" s="252">
        <v>152</v>
      </c>
      <c r="I23" s="252">
        <v>63</v>
      </c>
      <c r="J23" s="252">
        <v>5</v>
      </c>
    </row>
    <row r="24" spans="1:10" ht="9.6" customHeight="1">
      <c r="A24" s="60">
        <f>IF(D24&lt;&gt;"",COUNTA($D$8:D24),"")</f>
        <v>17</v>
      </c>
      <c r="B24" s="142">
        <v>28</v>
      </c>
      <c r="C24" s="143" t="s">
        <v>271</v>
      </c>
      <c r="D24" s="250">
        <v>7740</v>
      </c>
      <c r="E24" s="250">
        <v>6742</v>
      </c>
      <c r="F24" s="250">
        <v>998</v>
      </c>
      <c r="G24" s="250">
        <v>424</v>
      </c>
      <c r="H24" s="252">
        <v>264</v>
      </c>
      <c r="I24" s="252">
        <v>323</v>
      </c>
      <c r="J24" s="252">
        <v>42</v>
      </c>
    </row>
    <row r="25" spans="1:10" ht="9.9499999999999993" customHeight="1">
      <c r="A25" s="60">
        <f>IF(D25&lt;&gt;"",COUNTA($D$8:D25),"")</f>
        <v>18</v>
      </c>
      <c r="B25" s="142" t="s">
        <v>16</v>
      </c>
      <c r="C25" s="143" t="s">
        <v>272</v>
      </c>
      <c r="D25" s="250">
        <v>7206</v>
      </c>
      <c r="E25" s="250">
        <v>6344</v>
      </c>
      <c r="F25" s="250">
        <v>862</v>
      </c>
      <c r="G25" s="250">
        <v>281</v>
      </c>
      <c r="H25" s="252">
        <v>567</v>
      </c>
      <c r="I25" s="252">
        <v>309</v>
      </c>
      <c r="J25" s="252">
        <v>42</v>
      </c>
    </row>
    <row r="26" spans="1:10" ht="19.5" customHeight="1">
      <c r="A26" s="60">
        <f>IF(D26&lt;&gt;"",COUNTA($D$8:D26),"")</f>
        <v>19</v>
      </c>
      <c r="B26" s="142" t="s">
        <v>17</v>
      </c>
      <c r="C26" s="143" t="s">
        <v>273</v>
      </c>
      <c r="D26" s="250">
        <v>9983</v>
      </c>
      <c r="E26" s="250">
        <v>6890</v>
      </c>
      <c r="F26" s="250">
        <v>3093</v>
      </c>
      <c r="G26" s="250">
        <v>1276</v>
      </c>
      <c r="H26" s="252">
        <v>364</v>
      </c>
      <c r="I26" s="252">
        <v>490</v>
      </c>
      <c r="J26" s="252">
        <v>124</v>
      </c>
    </row>
    <row r="27" spans="1:10" ht="9.9499999999999993" customHeight="1">
      <c r="A27" s="60">
        <f>IF(D27&lt;&gt;"",COUNTA($D$8:D27),"")</f>
        <v>20</v>
      </c>
      <c r="B27" s="142" t="s">
        <v>18</v>
      </c>
      <c r="C27" s="143" t="s">
        <v>274</v>
      </c>
      <c r="D27" s="250">
        <v>6352</v>
      </c>
      <c r="E27" s="250">
        <v>4575</v>
      </c>
      <c r="F27" s="250">
        <v>1777</v>
      </c>
      <c r="G27" s="250">
        <v>689</v>
      </c>
      <c r="H27" s="252">
        <v>108</v>
      </c>
      <c r="I27" s="252">
        <v>290</v>
      </c>
      <c r="J27" s="252" t="s">
        <v>132</v>
      </c>
    </row>
    <row r="28" spans="1:10" ht="19.5" customHeight="1">
      <c r="A28" s="60">
        <f>IF(D28&lt;&gt;"",COUNTA($D$8:D28),"")</f>
        <v>21</v>
      </c>
      <c r="B28" s="142" t="s">
        <v>19</v>
      </c>
      <c r="C28" s="143" t="s">
        <v>275</v>
      </c>
      <c r="D28" s="250">
        <v>7166</v>
      </c>
      <c r="E28" s="250">
        <v>5893</v>
      </c>
      <c r="F28" s="250">
        <v>1273</v>
      </c>
      <c r="G28" s="250">
        <v>697</v>
      </c>
      <c r="H28" s="252">
        <v>103</v>
      </c>
      <c r="I28" s="252">
        <v>266</v>
      </c>
      <c r="J28" s="252">
        <v>38</v>
      </c>
    </row>
    <row r="29" spans="1:10" ht="9.9499999999999993" customHeight="1">
      <c r="A29" s="60">
        <f>IF(D29&lt;&gt;"",COUNTA($D$8:D29),"")</f>
        <v>22</v>
      </c>
      <c r="B29" s="142" t="s">
        <v>20</v>
      </c>
      <c r="C29" s="143" t="s">
        <v>242</v>
      </c>
      <c r="D29" s="250">
        <v>45113</v>
      </c>
      <c r="E29" s="250">
        <v>40013</v>
      </c>
      <c r="F29" s="250">
        <v>5100</v>
      </c>
      <c r="G29" s="250">
        <v>4236</v>
      </c>
      <c r="H29" s="252">
        <v>2035</v>
      </c>
      <c r="I29" s="252">
        <v>2576</v>
      </c>
      <c r="J29" s="252">
        <v>200</v>
      </c>
    </row>
    <row r="30" spans="1:10" ht="9.6" customHeight="1">
      <c r="A30" s="60">
        <f>IF(D30&lt;&gt;"",COUNTA($D$8:D30),"")</f>
        <v>23</v>
      </c>
      <c r="B30" s="142" t="s">
        <v>21</v>
      </c>
      <c r="C30" s="143" t="s">
        <v>276</v>
      </c>
      <c r="D30" s="250">
        <v>13043</v>
      </c>
      <c r="E30" s="250">
        <v>11878</v>
      </c>
      <c r="F30" s="250">
        <v>1165</v>
      </c>
      <c r="G30" s="250">
        <v>757</v>
      </c>
      <c r="H30" s="252">
        <v>532</v>
      </c>
      <c r="I30" s="252">
        <v>569</v>
      </c>
      <c r="J30" s="252">
        <v>24</v>
      </c>
    </row>
    <row r="31" spans="1:10" ht="19.5" customHeight="1">
      <c r="A31" s="60">
        <f>IF(D31&lt;&gt;"",COUNTA($D$8:D31),"")</f>
        <v>24</v>
      </c>
      <c r="B31" s="142">
        <v>43</v>
      </c>
      <c r="C31" s="143" t="s">
        <v>277</v>
      </c>
      <c r="D31" s="250">
        <v>32070</v>
      </c>
      <c r="E31" s="250">
        <v>28135</v>
      </c>
      <c r="F31" s="250">
        <v>3935</v>
      </c>
      <c r="G31" s="250">
        <v>3479</v>
      </c>
      <c r="H31" s="252">
        <v>1503</v>
      </c>
      <c r="I31" s="252">
        <v>2007</v>
      </c>
      <c r="J31" s="252">
        <v>176</v>
      </c>
    </row>
    <row r="32" spans="1:10" ht="9.9499999999999993" customHeight="1">
      <c r="A32" s="60">
        <f>IF(D32&lt;&gt;"",COUNTA($D$8:D32),"")</f>
        <v>25</v>
      </c>
      <c r="B32" s="142" t="s">
        <v>22</v>
      </c>
      <c r="C32" s="143" t="s">
        <v>243</v>
      </c>
      <c r="D32" s="250">
        <v>475336</v>
      </c>
      <c r="E32" s="250">
        <v>201558</v>
      </c>
      <c r="F32" s="250">
        <v>273778</v>
      </c>
      <c r="G32" s="250">
        <v>183120</v>
      </c>
      <c r="H32" s="252">
        <v>29750</v>
      </c>
      <c r="I32" s="252">
        <v>17434</v>
      </c>
      <c r="J32" s="252">
        <v>9262</v>
      </c>
    </row>
    <row r="33" spans="1:10" ht="9.9499999999999993" customHeight="1">
      <c r="A33" s="60">
        <f>IF(D33&lt;&gt;"",COUNTA($D$8:D33),"")</f>
        <v>26</v>
      </c>
      <c r="B33" s="142" t="s">
        <v>23</v>
      </c>
      <c r="C33" s="143" t="s">
        <v>244</v>
      </c>
      <c r="D33" s="250">
        <v>149686</v>
      </c>
      <c r="E33" s="250">
        <v>81220</v>
      </c>
      <c r="F33" s="250">
        <v>68466</v>
      </c>
      <c r="G33" s="250">
        <v>51124</v>
      </c>
      <c r="H33" s="252">
        <v>14279</v>
      </c>
      <c r="I33" s="252">
        <v>6614</v>
      </c>
      <c r="J33" s="252">
        <v>2464</v>
      </c>
    </row>
    <row r="34" spans="1:10" ht="9.9499999999999993" customHeight="1">
      <c r="A34" s="60">
        <f>IF(D34&lt;&gt;"",COUNTA($D$8:D34),"")</f>
        <v>27</v>
      </c>
      <c r="B34" s="142" t="s">
        <v>24</v>
      </c>
      <c r="C34" s="143" t="s">
        <v>278</v>
      </c>
      <c r="D34" s="250">
        <v>78334</v>
      </c>
      <c r="E34" s="250">
        <v>37368</v>
      </c>
      <c r="F34" s="250">
        <v>40966</v>
      </c>
      <c r="G34" s="250">
        <v>31272</v>
      </c>
      <c r="H34" s="252">
        <v>2956</v>
      </c>
      <c r="I34" s="252">
        <v>3966</v>
      </c>
      <c r="J34" s="252">
        <v>1427</v>
      </c>
    </row>
    <row r="35" spans="1:10" ht="9.9499999999999993" customHeight="1">
      <c r="A35" s="60">
        <f>IF(D35&lt;&gt;"",COUNTA($D$8:D35),"")</f>
        <v>28</v>
      </c>
      <c r="B35" s="142">
        <v>45</v>
      </c>
      <c r="C35" s="143" t="s">
        <v>279</v>
      </c>
      <c r="D35" s="250">
        <v>12534</v>
      </c>
      <c r="E35" s="250">
        <v>10248</v>
      </c>
      <c r="F35" s="250">
        <v>2286</v>
      </c>
      <c r="G35" s="250">
        <v>1405</v>
      </c>
      <c r="H35" s="252">
        <v>436</v>
      </c>
      <c r="I35" s="252">
        <v>1267</v>
      </c>
      <c r="J35" s="252">
        <v>190</v>
      </c>
    </row>
    <row r="36" spans="1:10" ht="9.6" customHeight="1">
      <c r="A36" s="60">
        <f>IF(D36&lt;&gt;"",COUNTA($D$8:D36),"")</f>
        <v>29</v>
      </c>
      <c r="B36" s="142">
        <v>46</v>
      </c>
      <c r="C36" s="143" t="s">
        <v>280</v>
      </c>
      <c r="D36" s="250">
        <v>18160</v>
      </c>
      <c r="E36" s="250">
        <v>13269</v>
      </c>
      <c r="F36" s="250">
        <v>4891</v>
      </c>
      <c r="G36" s="250">
        <v>2094</v>
      </c>
      <c r="H36" s="252">
        <v>689</v>
      </c>
      <c r="I36" s="252">
        <v>661</v>
      </c>
      <c r="J36" s="252">
        <v>132</v>
      </c>
    </row>
    <row r="37" spans="1:10" ht="9.6" customHeight="1">
      <c r="A37" s="60">
        <f>IF(D37&lt;&gt;"",COUNTA($D$8:D37),"")</f>
        <v>30</v>
      </c>
      <c r="B37" s="142">
        <v>47</v>
      </c>
      <c r="C37" s="143" t="s">
        <v>281</v>
      </c>
      <c r="D37" s="250">
        <v>47640</v>
      </c>
      <c r="E37" s="250">
        <v>13851</v>
      </c>
      <c r="F37" s="250">
        <v>33789</v>
      </c>
      <c r="G37" s="250">
        <v>27773</v>
      </c>
      <c r="H37" s="252">
        <v>1831</v>
      </c>
      <c r="I37" s="252">
        <v>2038</v>
      </c>
      <c r="J37" s="252">
        <v>1105</v>
      </c>
    </row>
    <row r="38" spans="1:10" ht="9.9499999999999993" customHeight="1">
      <c r="A38" s="60">
        <f>IF(D38&lt;&gt;"",COUNTA($D$8:D38),"")</f>
        <v>31</v>
      </c>
      <c r="B38" s="142" t="s">
        <v>25</v>
      </c>
      <c r="C38" s="143" t="s">
        <v>282</v>
      </c>
      <c r="D38" s="250">
        <v>35845</v>
      </c>
      <c r="E38" s="250">
        <v>27836</v>
      </c>
      <c r="F38" s="250">
        <v>8009</v>
      </c>
      <c r="G38" s="250">
        <v>6907</v>
      </c>
      <c r="H38" s="252">
        <v>2371</v>
      </c>
      <c r="I38" s="252">
        <v>835</v>
      </c>
      <c r="J38" s="252">
        <v>139</v>
      </c>
    </row>
    <row r="39" spans="1:10" ht="9.9499999999999993" customHeight="1">
      <c r="A39" s="60">
        <f>IF(D39&lt;&gt;"",COUNTA($D$8:D39),"")</f>
        <v>32</v>
      </c>
      <c r="B39" s="142" t="s">
        <v>26</v>
      </c>
      <c r="C39" s="143" t="s">
        <v>283</v>
      </c>
      <c r="D39" s="250">
        <v>35507</v>
      </c>
      <c r="E39" s="250">
        <v>16016</v>
      </c>
      <c r="F39" s="250">
        <v>19491</v>
      </c>
      <c r="G39" s="250">
        <v>12945</v>
      </c>
      <c r="H39" s="252">
        <v>8952</v>
      </c>
      <c r="I39" s="252">
        <v>1813</v>
      </c>
      <c r="J39" s="252">
        <v>898</v>
      </c>
    </row>
    <row r="40" spans="1:10" ht="9.6" customHeight="1">
      <c r="A40" s="60">
        <f>IF(D40&lt;&gt;"",COUNTA($D$8:D40),"")</f>
        <v>33</v>
      </c>
      <c r="B40" s="142" t="s">
        <v>27</v>
      </c>
      <c r="C40" s="143" t="s">
        <v>245</v>
      </c>
      <c r="D40" s="250">
        <v>12330</v>
      </c>
      <c r="E40" s="250">
        <v>8206</v>
      </c>
      <c r="F40" s="250">
        <v>4124</v>
      </c>
      <c r="G40" s="250">
        <v>2473</v>
      </c>
      <c r="H40" s="252">
        <v>445</v>
      </c>
      <c r="I40" s="252">
        <v>384</v>
      </c>
      <c r="J40" s="252">
        <v>102</v>
      </c>
    </row>
    <row r="41" spans="1:10" ht="9.9499999999999993" customHeight="1">
      <c r="A41" s="60">
        <f>IF(D41&lt;&gt;"",COUNTA($D$8:D41),"")</f>
        <v>34</v>
      </c>
      <c r="B41" s="142" t="s">
        <v>28</v>
      </c>
      <c r="C41" s="143" t="s">
        <v>284</v>
      </c>
      <c r="D41" s="250">
        <v>1915</v>
      </c>
      <c r="E41" s="250">
        <v>994</v>
      </c>
      <c r="F41" s="250">
        <v>921</v>
      </c>
      <c r="G41" s="250">
        <v>471</v>
      </c>
      <c r="H41" s="252">
        <v>56</v>
      </c>
      <c r="I41" s="252">
        <v>67</v>
      </c>
      <c r="J41" s="252">
        <v>37</v>
      </c>
    </row>
    <row r="42" spans="1:10" ht="9.6" customHeight="1">
      <c r="A42" s="60">
        <f>IF(D42&lt;&gt;"",COUNTA($D$8:D42),"")</f>
        <v>35</v>
      </c>
      <c r="B42" s="142">
        <v>61</v>
      </c>
      <c r="C42" s="143" t="s">
        <v>285</v>
      </c>
      <c r="D42" s="250">
        <v>1455</v>
      </c>
      <c r="E42" s="250">
        <v>1015</v>
      </c>
      <c r="F42" s="250">
        <v>440</v>
      </c>
      <c r="G42" s="250">
        <v>236</v>
      </c>
      <c r="H42" s="252">
        <v>20</v>
      </c>
      <c r="I42" s="252">
        <v>5</v>
      </c>
      <c r="J42" s="252" t="s">
        <v>131</v>
      </c>
    </row>
    <row r="43" spans="1:10" ht="9.9499999999999993" customHeight="1">
      <c r="A43" s="60">
        <f>IF(D43&lt;&gt;"",COUNTA($D$8:D43),"")</f>
        <v>36</v>
      </c>
      <c r="B43" s="142" t="s">
        <v>29</v>
      </c>
      <c r="C43" s="143" t="s">
        <v>286</v>
      </c>
      <c r="D43" s="250">
        <v>8960</v>
      </c>
      <c r="E43" s="250">
        <v>6197</v>
      </c>
      <c r="F43" s="250">
        <v>2763</v>
      </c>
      <c r="G43" s="250">
        <v>1766</v>
      </c>
      <c r="H43" s="252">
        <v>369</v>
      </c>
      <c r="I43" s="252">
        <v>312</v>
      </c>
      <c r="J43" s="252">
        <v>65</v>
      </c>
    </row>
    <row r="44" spans="1:10" ht="9.9499999999999993" customHeight="1">
      <c r="A44" s="60">
        <f>IF(D44&lt;&gt;"",COUNTA($D$8:D44),"")</f>
        <v>37</v>
      </c>
      <c r="B44" s="142" t="s">
        <v>30</v>
      </c>
      <c r="C44" s="143" t="s">
        <v>246</v>
      </c>
      <c r="D44" s="250">
        <v>9177</v>
      </c>
      <c r="E44" s="250">
        <v>3600</v>
      </c>
      <c r="F44" s="250">
        <v>5577</v>
      </c>
      <c r="G44" s="250">
        <v>3175</v>
      </c>
      <c r="H44" s="252">
        <v>149</v>
      </c>
      <c r="I44" s="252">
        <v>385</v>
      </c>
      <c r="J44" s="252">
        <v>162</v>
      </c>
    </row>
    <row r="45" spans="1:10" ht="9.9499999999999993" customHeight="1">
      <c r="A45" s="60">
        <f>IF(D45&lt;&gt;"",COUNTA($D$8:D45),"")</f>
        <v>38</v>
      </c>
      <c r="B45" s="142">
        <v>64</v>
      </c>
      <c r="C45" s="143" t="s">
        <v>287</v>
      </c>
      <c r="D45" s="250">
        <v>5944</v>
      </c>
      <c r="E45" s="250">
        <v>2240</v>
      </c>
      <c r="F45" s="250">
        <v>3704</v>
      </c>
      <c r="G45" s="250">
        <v>2116</v>
      </c>
      <c r="H45" s="252">
        <v>93</v>
      </c>
      <c r="I45" s="252">
        <v>252</v>
      </c>
      <c r="J45" s="252">
        <v>106</v>
      </c>
    </row>
    <row r="46" spans="1:10" ht="19.5" customHeight="1">
      <c r="A46" s="60">
        <f>IF(D46&lt;&gt;"",COUNTA($D$8:D46),"")</f>
        <v>39</v>
      </c>
      <c r="B46" s="142" t="s">
        <v>31</v>
      </c>
      <c r="C46" s="143" t="s">
        <v>304</v>
      </c>
      <c r="D46" s="250">
        <v>3233</v>
      </c>
      <c r="E46" s="250">
        <v>1360</v>
      </c>
      <c r="F46" s="250">
        <v>1873</v>
      </c>
      <c r="G46" s="250">
        <v>1059</v>
      </c>
      <c r="H46" s="252">
        <v>56</v>
      </c>
      <c r="I46" s="252">
        <v>133</v>
      </c>
      <c r="J46" s="252">
        <v>56</v>
      </c>
    </row>
    <row r="47" spans="1:10" ht="9.9499999999999993" customHeight="1">
      <c r="A47" s="60">
        <f>IF(D47&lt;&gt;"",COUNTA($D$8:D47),"")</f>
        <v>40</v>
      </c>
      <c r="B47" s="142" t="s">
        <v>32</v>
      </c>
      <c r="C47" s="143" t="s">
        <v>247</v>
      </c>
      <c r="D47" s="250">
        <v>8305</v>
      </c>
      <c r="E47" s="250">
        <v>4252</v>
      </c>
      <c r="F47" s="250">
        <v>4053</v>
      </c>
      <c r="G47" s="250">
        <v>2215</v>
      </c>
      <c r="H47" s="252">
        <v>384</v>
      </c>
      <c r="I47" s="252">
        <v>234</v>
      </c>
      <c r="J47" s="252">
        <v>127</v>
      </c>
    </row>
    <row r="48" spans="1:10" ht="19.5" customHeight="1">
      <c r="A48" s="60">
        <f>IF(D48&lt;&gt;"",COUNTA($D$8:D48),"")</f>
        <v>41</v>
      </c>
      <c r="B48" s="142" t="s">
        <v>49</v>
      </c>
      <c r="C48" s="143" t="s">
        <v>288</v>
      </c>
      <c r="D48" s="250">
        <v>75989</v>
      </c>
      <c r="E48" s="250">
        <v>40208</v>
      </c>
      <c r="F48" s="250">
        <v>35781</v>
      </c>
      <c r="G48" s="250">
        <v>26296</v>
      </c>
      <c r="H48" s="252">
        <v>6716</v>
      </c>
      <c r="I48" s="252">
        <v>1405</v>
      </c>
      <c r="J48" s="252">
        <v>651</v>
      </c>
    </row>
    <row r="49" spans="1:10" ht="9.9499999999999993" customHeight="1">
      <c r="A49" s="60">
        <f>IF(D49&lt;&gt;"",COUNTA($D$8:D49),"")</f>
        <v>42</v>
      </c>
      <c r="B49" s="142" t="s">
        <v>33</v>
      </c>
      <c r="C49" s="143" t="s">
        <v>289</v>
      </c>
      <c r="D49" s="250">
        <v>29810</v>
      </c>
      <c r="E49" s="250">
        <v>13761</v>
      </c>
      <c r="F49" s="250">
        <v>16049</v>
      </c>
      <c r="G49" s="250">
        <v>8254</v>
      </c>
      <c r="H49" s="252">
        <v>1623</v>
      </c>
      <c r="I49" s="252">
        <v>936</v>
      </c>
      <c r="J49" s="252">
        <v>510</v>
      </c>
    </row>
    <row r="50" spans="1:10" ht="9.9499999999999993" customHeight="1">
      <c r="A50" s="60">
        <f>IF(D50&lt;&gt;"",COUNTA($D$8:D50),"")</f>
        <v>43</v>
      </c>
      <c r="B50" s="142" t="s">
        <v>34</v>
      </c>
      <c r="C50" s="143" t="s">
        <v>290</v>
      </c>
      <c r="D50" s="250">
        <v>21296</v>
      </c>
      <c r="E50" s="250">
        <v>9779</v>
      </c>
      <c r="F50" s="250">
        <v>11517</v>
      </c>
      <c r="G50" s="250">
        <v>5853</v>
      </c>
      <c r="H50" s="252">
        <v>821</v>
      </c>
      <c r="I50" s="252">
        <v>708</v>
      </c>
      <c r="J50" s="252">
        <v>355</v>
      </c>
    </row>
    <row r="51" spans="1:10" ht="9.9499999999999993" customHeight="1">
      <c r="A51" s="60">
        <f>IF(D51&lt;&gt;"",COUNTA($D$8:D51),"")</f>
        <v>44</v>
      </c>
      <c r="B51" s="142">
        <v>72</v>
      </c>
      <c r="C51" s="143" t="s">
        <v>291</v>
      </c>
      <c r="D51" s="250">
        <v>5764</v>
      </c>
      <c r="E51" s="250">
        <v>2903</v>
      </c>
      <c r="F51" s="250">
        <v>2861</v>
      </c>
      <c r="G51" s="250">
        <v>1408</v>
      </c>
      <c r="H51" s="252">
        <v>701</v>
      </c>
      <c r="I51" s="252">
        <v>74</v>
      </c>
      <c r="J51" s="252">
        <v>28</v>
      </c>
    </row>
    <row r="52" spans="1:10" ht="9.9499999999999993" customHeight="1">
      <c r="A52" s="60">
        <f>IF(D52&lt;&gt;"",COUNTA($D$8:D52),"")</f>
        <v>45</v>
      </c>
      <c r="B52" s="142" t="s">
        <v>35</v>
      </c>
      <c r="C52" s="143" t="s">
        <v>292</v>
      </c>
      <c r="D52" s="250">
        <v>2750</v>
      </c>
      <c r="E52" s="250">
        <v>1079</v>
      </c>
      <c r="F52" s="250">
        <v>1671</v>
      </c>
      <c r="G52" s="250">
        <v>993</v>
      </c>
      <c r="H52" s="252">
        <v>101</v>
      </c>
      <c r="I52" s="252">
        <v>154</v>
      </c>
      <c r="J52" s="252">
        <v>127</v>
      </c>
    </row>
    <row r="53" spans="1:10" ht="9.9499999999999993" customHeight="1">
      <c r="A53" s="60">
        <f>IF(D53&lt;&gt;"",COUNTA($D$8:D53),"")</f>
        <v>46</v>
      </c>
      <c r="B53" s="142" t="s">
        <v>36</v>
      </c>
      <c r="C53" s="143" t="s">
        <v>293</v>
      </c>
      <c r="D53" s="250">
        <v>46179</v>
      </c>
      <c r="E53" s="250">
        <v>26447</v>
      </c>
      <c r="F53" s="250">
        <v>19732</v>
      </c>
      <c r="G53" s="250">
        <v>18042</v>
      </c>
      <c r="H53" s="252">
        <v>5093</v>
      </c>
      <c r="I53" s="252">
        <v>469</v>
      </c>
      <c r="J53" s="252">
        <v>141</v>
      </c>
    </row>
    <row r="54" spans="1:10" ht="9.9499999999999993" customHeight="1">
      <c r="A54" s="60">
        <f>IF(D54&lt;&gt;"",COUNTA($D$8:D54),"")</f>
        <v>47</v>
      </c>
      <c r="B54" s="145" t="s">
        <v>37</v>
      </c>
      <c r="C54" s="143" t="s">
        <v>294</v>
      </c>
      <c r="D54" s="250">
        <v>7326</v>
      </c>
      <c r="E54" s="250">
        <v>5721</v>
      </c>
      <c r="F54" s="250">
        <v>1605</v>
      </c>
      <c r="G54" s="250">
        <v>1244</v>
      </c>
      <c r="H54" s="252">
        <v>2007</v>
      </c>
      <c r="I54" s="252">
        <v>12</v>
      </c>
      <c r="J54" s="252">
        <v>7</v>
      </c>
    </row>
    <row r="55" spans="1:10" ht="19.5" customHeight="1">
      <c r="A55" s="60">
        <f>IF(D55&lt;&gt;"",COUNTA($D$8:D55),"")</f>
        <v>48</v>
      </c>
      <c r="B55" s="142" t="s">
        <v>38</v>
      </c>
      <c r="C55" s="143" t="s">
        <v>248</v>
      </c>
      <c r="D55" s="250">
        <v>197223</v>
      </c>
      <c r="E55" s="250">
        <v>55190</v>
      </c>
      <c r="F55" s="250">
        <v>142033</v>
      </c>
      <c r="G55" s="250">
        <v>88591</v>
      </c>
      <c r="H55" s="252">
        <v>5960</v>
      </c>
      <c r="I55" s="252">
        <v>7807</v>
      </c>
      <c r="J55" s="252">
        <v>5428</v>
      </c>
    </row>
    <row r="56" spans="1:10" ht="9.9499999999999993" customHeight="1">
      <c r="A56" s="60">
        <f>IF(D56&lt;&gt;"",COUNTA($D$8:D56),"")</f>
        <v>49</v>
      </c>
      <c r="B56" s="142" t="s">
        <v>39</v>
      </c>
      <c r="C56" s="143" t="s">
        <v>295</v>
      </c>
      <c r="D56" s="250">
        <v>45028</v>
      </c>
      <c r="E56" s="250">
        <v>16912</v>
      </c>
      <c r="F56" s="250">
        <v>28116</v>
      </c>
      <c r="G56" s="250">
        <v>13203</v>
      </c>
      <c r="H56" s="252">
        <v>312</v>
      </c>
      <c r="I56" s="252">
        <v>1641</v>
      </c>
      <c r="J56" s="252">
        <v>876</v>
      </c>
    </row>
    <row r="57" spans="1:10" ht="9.9499999999999993" customHeight="1">
      <c r="A57" s="60">
        <f>IF(D57&lt;&gt;"",COUNTA($D$8:D57),"")</f>
        <v>50</v>
      </c>
      <c r="B57" s="142" t="s">
        <v>40</v>
      </c>
      <c r="C57" s="143" t="s">
        <v>296</v>
      </c>
      <c r="D57" s="250">
        <v>29650</v>
      </c>
      <c r="E57" s="250">
        <v>7963</v>
      </c>
      <c r="F57" s="250">
        <v>21687</v>
      </c>
      <c r="G57" s="250">
        <v>15065</v>
      </c>
      <c r="H57" s="252">
        <v>1138</v>
      </c>
      <c r="I57" s="252">
        <v>823</v>
      </c>
      <c r="J57" s="252">
        <v>468</v>
      </c>
    </row>
    <row r="58" spans="1:10" ht="9.6" customHeight="1">
      <c r="A58" s="60">
        <f>IF(D58&lt;&gt;"",COUNTA($D$8:D58),"")</f>
        <v>51</v>
      </c>
      <c r="B58" s="142" t="s">
        <v>41</v>
      </c>
      <c r="C58" s="143" t="s">
        <v>297</v>
      </c>
      <c r="D58" s="250">
        <v>122545</v>
      </c>
      <c r="E58" s="250">
        <v>30315</v>
      </c>
      <c r="F58" s="250">
        <v>92230</v>
      </c>
      <c r="G58" s="250">
        <v>60323</v>
      </c>
      <c r="H58" s="252">
        <v>4510</v>
      </c>
      <c r="I58" s="252">
        <v>5343</v>
      </c>
      <c r="J58" s="252">
        <v>4084</v>
      </c>
    </row>
    <row r="59" spans="1:10" ht="9.6" customHeight="1">
      <c r="A59" s="60">
        <f>IF(D59&lt;&gt;"",COUNTA($D$8:D59),"")</f>
        <v>52</v>
      </c>
      <c r="B59" s="142">
        <v>86</v>
      </c>
      <c r="C59" s="143" t="s">
        <v>298</v>
      </c>
      <c r="D59" s="250">
        <v>57007</v>
      </c>
      <c r="E59" s="250">
        <v>12563</v>
      </c>
      <c r="F59" s="250">
        <v>44444</v>
      </c>
      <c r="G59" s="250">
        <v>23369</v>
      </c>
      <c r="H59" s="252">
        <v>2461</v>
      </c>
      <c r="I59" s="252">
        <v>3576</v>
      </c>
      <c r="J59" s="252">
        <v>2802</v>
      </c>
    </row>
    <row r="60" spans="1:10" ht="9.6" customHeight="1">
      <c r="A60" s="60">
        <f>IF(D60&lt;&gt;"",COUNTA($D$8:D60),"")</f>
        <v>53</v>
      </c>
      <c r="B60" s="142" t="s">
        <v>42</v>
      </c>
      <c r="C60" s="143" t="s">
        <v>299</v>
      </c>
      <c r="D60" s="250">
        <v>65538</v>
      </c>
      <c r="E60" s="250">
        <v>17752</v>
      </c>
      <c r="F60" s="250">
        <v>47786</v>
      </c>
      <c r="G60" s="250">
        <v>36954</v>
      </c>
      <c r="H60" s="252">
        <v>2049</v>
      </c>
      <c r="I60" s="252">
        <v>1767</v>
      </c>
      <c r="J60" s="252">
        <v>1282</v>
      </c>
    </row>
    <row r="61" spans="1:10" ht="19.5" customHeight="1">
      <c r="A61" s="60">
        <f>IF(D61&lt;&gt;"",COUNTA($D$8:D61),"")</f>
        <v>54</v>
      </c>
      <c r="B61" s="142" t="s">
        <v>43</v>
      </c>
      <c r="C61" s="143" t="s">
        <v>300</v>
      </c>
      <c r="D61" s="250">
        <v>22626</v>
      </c>
      <c r="E61" s="250">
        <v>8882</v>
      </c>
      <c r="F61" s="250">
        <v>13744</v>
      </c>
      <c r="G61" s="250">
        <v>9246</v>
      </c>
      <c r="H61" s="252">
        <v>1817</v>
      </c>
      <c r="I61" s="252">
        <v>605</v>
      </c>
      <c r="J61" s="252">
        <v>328</v>
      </c>
    </row>
    <row r="62" spans="1:10" ht="9.9499999999999993" customHeight="1">
      <c r="A62" s="60">
        <f>IF(D62&lt;&gt;"",COUNTA($D$8:D62),"")</f>
        <v>55</v>
      </c>
      <c r="B62" s="142" t="s">
        <v>44</v>
      </c>
      <c r="C62" s="143" t="s">
        <v>301</v>
      </c>
      <c r="D62" s="250">
        <v>6192</v>
      </c>
      <c r="E62" s="250">
        <v>3131</v>
      </c>
      <c r="F62" s="250">
        <v>3061</v>
      </c>
      <c r="G62" s="250">
        <v>1861</v>
      </c>
      <c r="H62" s="252">
        <v>477</v>
      </c>
      <c r="I62" s="252" t="s">
        <v>132</v>
      </c>
      <c r="J62" s="252">
        <v>103</v>
      </c>
    </row>
    <row r="63" spans="1:10" ht="9.9499999999999993" customHeight="1">
      <c r="A63" s="60">
        <f>IF(D63&lt;&gt;"",COUNTA($D$8:D63),"")</f>
        <v>56</v>
      </c>
      <c r="B63" s="142" t="s">
        <v>45</v>
      </c>
      <c r="C63" s="143" t="s">
        <v>302</v>
      </c>
      <c r="D63" s="250">
        <v>15728</v>
      </c>
      <c r="E63" s="250">
        <v>5527</v>
      </c>
      <c r="F63" s="250">
        <v>10201</v>
      </c>
      <c r="G63" s="250">
        <v>7050</v>
      </c>
      <c r="H63" s="252">
        <v>1280</v>
      </c>
      <c r="I63" s="252">
        <v>358</v>
      </c>
      <c r="J63" s="252">
        <v>225</v>
      </c>
    </row>
    <row r="64" spans="1:10" ht="19.5" customHeight="1">
      <c r="A64" s="60">
        <f>IF(D64&lt;&gt;"",COUNTA($D$8:D64),"")</f>
        <v>57</v>
      </c>
      <c r="B64" s="142" t="s">
        <v>46</v>
      </c>
      <c r="C64" s="143" t="s">
        <v>303</v>
      </c>
      <c r="D64" s="250">
        <v>701</v>
      </c>
      <c r="E64" s="250" t="s">
        <v>132</v>
      </c>
      <c r="F64" s="250" t="s">
        <v>132</v>
      </c>
      <c r="G64" s="250">
        <v>335</v>
      </c>
      <c r="H64" s="252" t="s">
        <v>132</v>
      </c>
      <c r="I64" s="252" t="s">
        <v>132</v>
      </c>
      <c r="J64" s="252" t="s">
        <v>131</v>
      </c>
    </row>
    <row r="65" spans="1:10" ht="9.9499999999999993" customHeight="1">
      <c r="A65" s="60">
        <f>IF(D65&lt;&gt;"",COUNTA($D$8:D65),"")</f>
        <v>58</v>
      </c>
      <c r="B65" s="142" t="s">
        <v>47</v>
      </c>
      <c r="C65" s="143" t="s">
        <v>307</v>
      </c>
      <c r="D65" s="250">
        <v>5</v>
      </c>
      <c r="E65" s="250" t="s">
        <v>132</v>
      </c>
      <c r="F65" s="250" t="s">
        <v>132</v>
      </c>
      <c r="G65" s="250" t="s">
        <v>131</v>
      </c>
      <c r="H65" s="252" t="s">
        <v>132</v>
      </c>
      <c r="I65" s="252" t="s">
        <v>131</v>
      </c>
      <c r="J65" s="252" t="s">
        <v>131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7:J65">
    <cfRule type="cellIs" dxfId="25" priority="2" stopIfTrue="1" operator="between">
      <formula>0.1</formula>
      <formula>2.9</formula>
    </cfRule>
  </conditionalFormatting>
  <conditionalFormatting sqref="D8:J8">
    <cfRule type="cellIs" dxfId="24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="140" zoomScaleNormal="140" workbookViewId="0">
      <pane xSplit="4" ySplit="6" topLeftCell="E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E7" sqref="E7:L7"/>
    </sheetView>
  </sheetViews>
  <sheetFormatPr baseColWidth="10" defaultColWidth="6.28515625" defaultRowHeight="11.45" customHeight="1"/>
  <cols>
    <col min="1" max="1" width="3.28515625" style="146" customWidth="1"/>
    <col min="2" max="2" width="4.85546875" style="146" customWidth="1"/>
    <col min="3" max="3" width="32.85546875" style="146" customWidth="1"/>
    <col min="4" max="4" width="4.28515625" style="146" customWidth="1"/>
    <col min="5" max="5" width="6.7109375" style="146" customWidth="1"/>
    <col min="6" max="7" width="5.28515625" style="146" customWidth="1"/>
    <col min="8" max="10" width="6.28515625" style="146" customWidth="1"/>
    <col min="11" max="11" width="5.28515625" style="146" customWidth="1"/>
    <col min="12" max="12" width="5.140625" style="146" customWidth="1"/>
    <col min="13" max="229" width="11.42578125" style="146" customWidth="1"/>
    <col min="230" max="230" width="5.42578125" style="146" customWidth="1"/>
    <col min="231" max="231" width="27.7109375" style="146" customWidth="1"/>
    <col min="232" max="232" width="7.5703125" style="146" customWidth="1"/>
    <col min="233" max="233" width="6.7109375" style="146" customWidth="1"/>
    <col min="234" max="16384" width="6.28515625" style="146"/>
  </cols>
  <sheetData>
    <row r="1" spans="1:12" s="135" customFormat="1" ht="48" customHeight="1">
      <c r="A1" s="302" t="s">
        <v>122</v>
      </c>
      <c r="B1" s="303"/>
      <c r="C1" s="303"/>
      <c r="D1" s="303"/>
      <c r="E1" s="304" t="s">
        <v>412</v>
      </c>
      <c r="F1" s="304"/>
      <c r="G1" s="304"/>
      <c r="H1" s="304"/>
      <c r="I1" s="304"/>
      <c r="J1" s="304"/>
      <c r="K1" s="304"/>
      <c r="L1" s="305"/>
    </row>
    <row r="2" spans="1:12" s="148" customFormat="1" ht="11.45" customHeight="1">
      <c r="A2" s="306" t="s">
        <v>83</v>
      </c>
      <c r="B2" s="299" t="s">
        <v>88</v>
      </c>
      <c r="C2" s="299" t="s">
        <v>0</v>
      </c>
      <c r="D2" s="299" t="s">
        <v>158</v>
      </c>
      <c r="E2" s="299" t="s">
        <v>190</v>
      </c>
      <c r="F2" s="299" t="s">
        <v>51</v>
      </c>
      <c r="G2" s="299"/>
      <c r="H2" s="299"/>
      <c r="I2" s="299"/>
      <c r="J2" s="299"/>
      <c r="K2" s="299"/>
      <c r="L2" s="310"/>
    </row>
    <row r="3" spans="1:12" s="148" customFormat="1" ht="11.45" customHeight="1">
      <c r="A3" s="306"/>
      <c r="B3" s="299"/>
      <c r="C3" s="299"/>
      <c r="D3" s="299"/>
      <c r="E3" s="299"/>
      <c r="F3" s="299" t="s">
        <v>168</v>
      </c>
      <c r="G3" s="299" t="s">
        <v>174</v>
      </c>
      <c r="H3" s="299" t="s">
        <v>175</v>
      </c>
      <c r="I3" s="299" t="s">
        <v>176</v>
      </c>
      <c r="J3" s="299" t="s">
        <v>177</v>
      </c>
      <c r="K3" s="299" t="s">
        <v>52</v>
      </c>
      <c r="L3" s="310" t="s">
        <v>159</v>
      </c>
    </row>
    <row r="4" spans="1:12" s="148" customFormat="1" ht="11.45" customHeight="1">
      <c r="A4" s="306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10"/>
    </row>
    <row r="5" spans="1:12" s="148" customFormat="1" ht="11.45" customHeight="1">
      <c r="A5" s="306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310"/>
    </row>
    <row r="6" spans="1:12" s="59" customFormat="1" ht="11.45" customHeight="1">
      <c r="A6" s="68">
        <v>1</v>
      </c>
      <c r="B6" s="57">
        <v>2</v>
      </c>
      <c r="C6" s="69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69">
        <v>11</v>
      </c>
      <c r="L6" s="58">
        <v>12</v>
      </c>
    </row>
    <row r="7" spans="1:12" ht="20.100000000000001" customHeight="1">
      <c r="A7" s="71"/>
      <c r="B7" s="149"/>
      <c r="C7" s="150"/>
      <c r="D7" s="151"/>
      <c r="E7" s="313" t="s">
        <v>1</v>
      </c>
      <c r="F7" s="313"/>
      <c r="G7" s="313"/>
      <c r="H7" s="313"/>
      <c r="I7" s="313"/>
      <c r="J7" s="313"/>
      <c r="K7" s="313"/>
      <c r="L7" s="313"/>
    </row>
    <row r="8" spans="1:12" ht="11.1" customHeight="1">
      <c r="A8" s="60">
        <f>IF(F8&lt;&gt;"",COUNTA($F8:F$8),"")</f>
        <v>1</v>
      </c>
      <c r="B8" s="152" t="s">
        <v>50</v>
      </c>
      <c r="C8" s="141" t="s">
        <v>316</v>
      </c>
      <c r="D8" s="223" t="s">
        <v>157</v>
      </c>
      <c r="E8" s="251">
        <v>304171</v>
      </c>
      <c r="F8" s="251">
        <v>6546</v>
      </c>
      <c r="G8" s="251">
        <v>39216</v>
      </c>
      <c r="H8" s="251">
        <v>67178</v>
      </c>
      <c r="I8" s="251">
        <v>71977</v>
      </c>
      <c r="J8" s="251">
        <v>77751</v>
      </c>
      <c r="K8" s="251">
        <v>37507</v>
      </c>
      <c r="L8" s="251">
        <v>3996</v>
      </c>
    </row>
    <row r="9" spans="1:12" ht="11.1" customHeight="1">
      <c r="A9" s="60">
        <f>IF(F9&lt;&gt;"",COUNTA($F$8:F9),"")</f>
        <v>2</v>
      </c>
      <c r="B9" s="224"/>
      <c r="C9" s="154"/>
      <c r="D9" s="223" t="s">
        <v>160</v>
      </c>
      <c r="E9" s="251">
        <v>619544</v>
      </c>
      <c r="F9" s="251">
        <v>15292</v>
      </c>
      <c r="G9" s="251">
        <v>85772</v>
      </c>
      <c r="H9" s="251">
        <v>136627</v>
      </c>
      <c r="I9" s="251">
        <v>146610</v>
      </c>
      <c r="J9" s="251">
        <v>152060</v>
      </c>
      <c r="K9" s="251">
        <v>73395</v>
      </c>
      <c r="L9" s="251">
        <v>9788</v>
      </c>
    </row>
    <row r="10" spans="1:12" ht="10.35" customHeight="1">
      <c r="A10" s="60">
        <f>IF(F10&lt;&gt;"",COUNTA($F$8:F10),"")</f>
        <v>3</v>
      </c>
      <c r="B10" s="142" t="s">
        <v>6</v>
      </c>
      <c r="C10" s="143" t="s">
        <v>236</v>
      </c>
      <c r="D10" s="182" t="s">
        <v>157</v>
      </c>
      <c r="E10" s="250">
        <v>3723</v>
      </c>
      <c r="F10" s="250">
        <v>133</v>
      </c>
      <c r="G10" s="250">
        <v>566</v>
      </c>
      <c r="H10" s="250">
        <v>771</v>
      </c>
      <c r="I10" s="250">
        <v>698</v>
      </c>
      <c r="J10" s="250">
        <v>1010</v>
      </c>
      <c r="K10" s="250">
        <v>484</v>
      </c>
      <c r="L10" s="250">
        <v>61</v>
      </c>
    </row>
    <row r="11" spans="1:12" ht="10.35" customHeight="1">
      <c r="A11" s="60">
        <f>IF(F11&lt;&gt;"",COUNTA($F$8:F11),"")</f>
        <v>4</v>
      </c>
      <c r="B11" s="142"/>
      <c r="C11" s="143"/>
      <c r="D11" s="182" t="s">
        <v>160</v>
      </c>
      <c r="E11" s="250">
        <v>13993</v>
      </c>
      <c r="F11" s="250">
        <v>568</v>
      </c>
      <c r="G11" s="250">
        <v>2338</v>
      </c>
      <c r="H11" s="250">
        <v>3080</v>
      </c>
      <c r="I11" s="250">
        <v>2545</v>
      </c>
      <c r="J11" s="250">
        <v>3432</v>
      </c>
      <c r="K11" s="250">
        <v>1816</v>
      </c>
      <c r="L11" s="250">
        <v>214</v>
      </c>
    </row>
    <row r="12" spans="1:12" ht="10.35" customHeight="1">
      <c r="A12" s="60">
        <f>IF(F12&lt;&gt;"",COUNTA($F$8:F12),"")</f>
        <v>5</v>
      </c>
      <c r="B12" s="142" t="s">
        <v>7</v>
      </c>
      <c r="C12" s="156" t="s">
        <v>239</v>
      </c>
      <c r="D12" s="182" t="s">
        <v>157</v>
      </c>
      <c r="E12" s="250">
        <v>26656</v>
      </c>
      <c r="F12" s="250">
        <v>460</v>
      </c>
      <c r="G12" s="250">
        <v>2806</v>
      </c>
      <c r="H12" s="250">
        <v>5581</v>
      </c>
      <c r="I12" s="250">
        <v>6543</v>
      </c>
      <c r="J12" s="250">
        <v>7316</v>
      </c>
      <c r="K12" s="250">
        <v>3619</v>
      </c>
      <c r="L12" s="250">
        <v>331</v>
      </c>
    </row>
    <row r="13" spans="1:12" ht="10.35" customHeight="1">
      <c r="A13" s="60">
        <f>IF(F13&lt;&gt;"",COUNTA($F$8:F13),"")</f>
        <v>6</v>
      </c>
      <c r="B13" s="142"/>
      <c r="C13" s="156"/>
      <c r="D13" s="182" t="s">
        <v>160</v>
      </c>
      <c r="E13" s="250">
        <v>130180</v>
      </c>
      <c r="F13" s="250">
        <v>3489</v>
      </c>
      <c r="G13" s="250">
        <v>15550</v>
      </c>
      <c r="H13" s="250">
        <v>27623</v>
      </c>
      <c r="I13" s="250">
        <v>32150</v>
      </c>
      <c r="J13" s="250">
        <v>33800</v>
      </c>
      <c r="K13" s="250">
        <v>16016</v>
      </c>
      <c r="L13" s="250">
        <v>1552</v>
      </c>
    </row>
    <row r="14" spans="1:12" ht="10.35" customHeight="1">
      <c r="A14" s="60">
        <f>IF(F14&lt;&gt;"",COUNTA($F$8:F14),"")</f>
        <v>7</v>
      </c>
      <c r="B14" s="142" t="s">
        <v>8</v>
      </c>
      <c r="C14" s="156" t="s">
        <v>240</v>
      </c>
      <c r="D14" s="182" t="s">
        <v>157</v>
      </c>
      <c r="E14" s="250">
        <v>21556</v>
      </c>
      <c r="F14" s="250">
        <v>352</v>
      </c>
      <c r="G14" s="250">
        <v>2361</v>
      </c>
      <c r="H14" s="250">
        <v>4625</v>
      </c>
      <c r="I14" s="250">
        <v>5206</v>
      </c>
      <c r="J14" s="250">
        <v>5877</v>
      </c>
      <c r="K14" s="250">
        <v>2931</v>
      </c>
      <c r="L14" s="250">
        <v>204</v>
      </c>
    </row>
    <row r="15" spans="1:12" ht="10.35" customHeight="1">
      <c r="A15" s="60">
        <f>IF(F15&lt;&gt;"",COUNTA($F$8:F15),"")</f>
        <v>8</v>
      </c>
      <c r="B15" s="142"/>
      <c r="C15" s="156"/>
      <c r="D15" s="182" t="s">
        <v>160</v>
      </c>
      <c r="E15" s="250">
        <v>85067</v>
      </c>
      <c r="F15" s="250">
        <v>1868</v>
      </c>
      <c r="G15" s="250">
        <v>10067</v>
      </c>
      <c r="H15" s="250">
        <v>19412</v>
      </c>
      <c r="I15" s="250">
        <v>20738</v>
      </c>
      <c r="J15" s="250">
        <v>21724</v>
      </c>
      <c r="K15" s="250">
        <v>10426</v>
      </c>
      <c r="L15" s="250">
        <v>832</v>
      </c>
    </row>
    <row r="16" spans="1:12" ht="10.35" customHeight="1">
      <c r="A16" s="60">
        <f>IF(F16&lt;&gt;"",COUNTA($F$8:F16),"")</f>
        <v>9</v>
      </c>
      <c r="B16" s="142" t="s">
        <v>10</v>
      </c>
      <c r="C16" s="156" t="s">
        <v>241</v>
      </c>
      <c r="D16" s="182" t="s">
        <v>157</v>
      </c>
      <c r="E16" s="250">
        <v>18450</v>
      </c>
      <c r="F16" s="250">
        <v>308</v>
      </c>
      <c r="G16" s="250">
        <v>2032</v>
      </c>
      <c r="H16" s="250">
        <v>3873</v>
      </c>
      <c r="I16" s="250">
        <v>4402</v>
      </c>
      <c r="J16" s="250">
        <v>5132</v>
      </c>
      <c r="K16" s="250">
        <v>2522</v>
      </c>
      <c r="L16" s="250">
        <v>181</v>
      </c>
    </row>
    <row r="17" spans="1:12" ht="10.35" customHeight="1">
      <c r="A17" s="60">
        <f>IF(F17&lt;&gt;"",COUNTA($F$8:F17),"")</f>
        <v>10</v>
      </c>
      <c r="B17" s="142"/>
      <c r="C17" s="156"/>
      <c r="D17" s="182" t="s">
        <v>160</v>
      </c>
      <c r="E17" s="250">
        <v>70885</v>
      </c>
      <c r="F17" s="250">
        <v>1551</v>
      </c>
      <c r="G17" s="250">
        <v>8481</v>
      </c>
      <c r="H17" s="250">
        <v>16256</v>
      </c>
      <c r="I17" s="250">
        <v>17486</v>
      </c>
      <c r="J17" s="250">
        <v>17913</v>
      </c>
      <c r="K17" s="250">
        <v>8512</v>
      </c>
      <c r="L17" s="250">
        <v>686</v>
      </c>
    </row>
    <row r="18" spans="1:12" ht="10.35" customHeight="1">
      <c r="A18" s="60">
        <f>IF(F18&lt;&gt;"",COUNTA($F$8:F18),"")</f>
        <v>11</v>
      </c>
      <c r="B18" s="142" t="s">
        <v>20</v>
      </c>
      <c r="C18" s="156" t="s">
        <v>242</v>
      </c>
      <c r="D18" s="182" t="s">
        <v>157</v>
      </c>
      <c r="E18" s="250">
        <v>5100</v>
      </c>
      <c r="F18" s="250">
        <v>108</v>
      </c>
      <c r="G18" s="250">
        <v>445</v>
      </c>
      <c r="H18" s="250">
        <v>956</v>
      </c>
      <c r="I18" s="250">
        <v>1337</v>
      </c>
      <c r="J18" s="250">
        <v>1439</v>
      </c>
      <c r="K18" s="250">
        <v>688</v>
      </c>
      <c r="L18" s="250">
        <v>127</v>
      </c>
    </row>
    <row r="19" spans="1:12" ht="10.35" customHeight="1">
      <c r="A19" s="60">
        <f>IF(F19&lt;&gt;"",COUNTA($F$8:F19),"")</f>
        <v>12</v>
      </c>
      <c r="B19" s="142"/>
      <c r="C19" s="156"/>
      <c r="D19" s="182" t="s">
        <v>160</v>
      </c>
      <c r="E19" s="250">
        <v>45113</v>
      </c>
      <c r="F19" s="250">
        <v>1621</v>
      </c>
      <c r="G19" s="250">
        <v>5483</v>
      </c>
      <c r="H19" s="250">
        <v>8211</v>
      </c>
      <c r="I19" s="250">
        <v>11412</v>
      </c>
      <c r="J19" s="250">
        <v>12076</v>
      </c>
      <c r="K19" s="250">
        <v>5590</v>
      </c>
      <c r="L19" s="250">
        <v>720</v>
      </c>
    </row>
    <row r="20" spans="1:12" ht="10.35" customHeight="1">
      <c r="A20" s="60">
        <f>IF(F20&lt;&gt;"",COUNTA($F$8:F20),"")</f>
        <v>13</v>
      </c>
      <c r="B20" s="142" t="s">
        <v>22</v>
      </c>
      <c r="C20" s="156" t="s">
        <v>243</v>
      </c>
      <c r="D20" s="182" t="s">
        <v>157</v>
      </c>
      <c r="E20" s="250">
        <v>273778</v>
      </c>
      <c r="F20" s="250">
        <v>5953</v>
      </c>
      <c r="G20" s="250">
        <v>35843</v>
      </c>
      <c r="H20" s="250">
        <v>60824</v>
      </c>
      <c r="I20" s="250">
        <v>64731</v>
      </c>
      <c r="J20" s="250">
        <v>69422</v>
      </c>
      <c r="K20" s="250">
        <v>33401</v>
      </c>
      <c r="L20" s="250">
        <v>3604</v>
      </c>
    </row>
    <row r="21" spans="1:12" ht="10.35" customHeight="1">
      <c r="A21" s="60">
        <f>IF(F21&lt;&gt;"",COUNTA($F$8:F21),"")</f>
        <v>14</v>
      </c>
      <c r="B21" s="142"/>
      <c r="C21" s="156"/>
      <c r="D21" s="182" t="s">
        <v>160</v>
      </c>
      <c r="E21" s="250">
        <v>475336</v>
      </c>
      <c r="F21" s="250">
        <v>11235</v>
      </c>
      <c r="G21" s="250">
        <v>67881</v>
      </c>
      <c r="H21" s="250">
        <v>105915</v>
      </c>
      <c r="I21" s="250">
        <v>111904</v>
      </c>
      <c r="J21" s="250">
        <v>114821</v>
      </c>
      <c r="K21" s="250">
        <v>55558</v>
      </c>
      <c r="L21" s="250">
        <v>8022</v>
      </c>
    </row>
    <row r="22" spans="1:12" ht="10.35" customHeight="1">
      <c r="A22" s="60">
        <f>IF(F22&lt;&gt;"",COUNTA($F$8:F22),"")</f>
        <v>15</v>
      </c>
      <c r="B22" s="142" t="s">
        <v>23</v>
      </c>
      <c r="C22" s="156" t="s">
        <v>244</v>
      </c>
      <c r="D22" s="182" t="s">
        <v>157</v>
      </c>
      <c r="E22" s="250">
        <v>68466</v>
      </c>
      <c r="F22" s="250">
        <v>1764</v>
      </c>
      <c r="G22" s="250">
        <v>9417</v>
      </c>
      <c r="H22" s="250">
        <v>14113</v>
      </c>
      <c r="I22" s="250">
        <v>16003</v>
      </c>
      <c r="J22" s="250">
        <v>18139</v>
      </c>
      <c r="K22" s="250">
        <v>8132</v>
      </c>
      <c r="L22" s="250">
        <v>898</v>
      </c>
    </row>
    <row r="23" spans="1:12" ht="10.35" customHeight="1">
      <c r="A23" s="60">
        <f>IF(F23&lt;&gt;"",COUNTA($F$8:F23),"")</f>
        <v>16</v>
      </c>
      <c r="B23" s="142"/>
      <c r="C23" s="156"/>
      <c r="D23" s="182" t="s">
        <v>160</v>
      </c>
      <c r="E23" s="250">
        <v>149686</v>
      </c>
      <c r="F23" s="250">
        <v>4467</v>
      </c>
      <c r="G23" s="250">
        <v>23327</v>
      </c>
      <c r="H23" s="250">
        <v>31475</v>
      </c>
      <c r="I23" s="250">
        <v>34378</v>
      </c>
      <c r="J23" s="250">
        <v>36445</v>
      </c>
      <c r="K23" s="250">
        <v>17005</v>
      </c>
      <c r="L23" s="250">
        <v>2589</v>
      </c>
    </row>
    <row r="24" spans="1:12" ht="10.35" customHeight="1">
      <c r="A24" s="60">
        <f>IF(F24&lt;&gt;"",COUNTA($F$8:F24),"")</f>
        <v>17</v>
      </c>
      <c r="B24" s="142" t="s">
        <v>27</v>
      </c>
      <c r="C24" s="156" t="s">
        <v>245</v>
      </c>
      <c r="D24" s="182" t="s">
        <v>157</v>
      </c>
      <c r="E24" s="250">
        <v>4124</v>
      </c>
      <c r="F24" s="250">
        <v>28</v>
      </c>
      <c r="G24" s="250">
        <v>571</v>
      </c>
      <c r="H24" s="250">
        <v>1220</v>
      </c>
      <c r="I24" s="250">
        <v>1027</v>
      </c>
      <c r="J24" s="250">
        <v>843</v>
      </c>
      <c r="K24" s="250">
        <v>399</v>
      </c>
      <c r="L24" s="250">
        <v>36</v>
      </c>
    </row>
    <row r="25" spans="1:12" ht="10.35" customHeight="1">
      <c r="A25" s="60">
        <f>IF(F25&lt;&gt;"",COUNTA($F$8:F25),"")</f>
        <v>18</v>
      </c>
      <c r="B25" s="142"/>
      <c r="C25" s="156"/>
      <c r="D25" s="182" t="s">
        <v>160</v>
      </c>
      <c r="E25" s="250">
        <v>12330</v>
      </c>
      <c r="F25" s="250">
        <v>95</v>
      </c>
      <c r="G25" s="250">
        <v>1861</v>
      </c>
      <c r="H25" s="250">
        <v>3514</v>
      </c>
      <c r="I25" s="250">
        <v>3199</v>
      </c>
      <c r="J25" s="250">
        <v>2460</v>
      </c>
      <c r="K25" s="250">
        <v>1069</v>
      </c>
      <c r="L25" s="250">
        <v>132</v>
      </c>
    </row>
    <row r="26" spans="1:12" ht="10.35" customHeight="1">
      <c r="A26" s="60">
        <f>IF(F26&lt;&gt;"",COUNTA($F$8:F26),"")</f>
        <v>19</v>
      </c>
      <c r="B26" s="142" t="s">
        <v>30</v>
      </c>
      <c r="C26" s="156" t="s">
        <v>246</v>
      </c>
      <c r="D26" s="182" t="s">
        <v>157</v>
      </c>
      <c r="E26" s="250">
        <v>5577</v>
      </c>
      <c r="F26" s="250">
        <v>56</v>
      </c>
      <c r="G26" s="250">
        <v>593</v>
      </c>
      <c r="H26" s="250">
        <v>1049</v>
      </c>
      <c r="I26" s="250">
        <v>1305</v>
      </c>
      <c r="J26" s="250">
        <v>1863</v>
      </c>
      <c r="K26" s="250">
        <v>668</v>
      </c>
      <c r="L26" s="250">
        <v>43</v>
      </c>
    </row>
    <row r="27" spans="1:12" ht="10.35" customHeight="1">
      <c r="A27" s="60">
        <f>IF(F27&lt;&gt;"",COUNTA($F$8:F27),"")</f>
        <v>20</v>
      </c>
      <c r="B27" s="142"/>
      <c r="C27" s="156"/>
      <c r="D27" s="182" t="s">
        <v>160</v>
      </c>
      <c r="E27" s="250">
        <v>9177</v>
      </c>
      <c r="F27" s="250">
        <v>120</v>
      </c>
      <c r="G27" s="250">
        <v>1251</v>
      </c>
      <c r="H27" s="250">
        <v>1811</v>
      </c>
      <c r="I27" s="250">
        <v>2172</v>
      </c>
      <c r="J27" s="250">
        <v>2741</v>
      </c>
      <c r="K27" s="250">
        <v>985</v>
      </c>
      <c r="L27" s="250">
        <v>97</v>
      </c>
    </row>
    <row r="28" spans="1:12" ht="10.35" customHeight="1">
      <c r="A28" s="60">
        <f>IF(F28&lt;&gt;"",COUNTA($F$8:F28),"")</f>
        <v>21</v>
      </c>
      <c r="B28" s="142" t="s">
        <v>32</v>
      </c>
      <c r="C28" s="156" t="s">
        <v>247</v>
      </c>
      <c r="D28" s="182" t="s">
        <v>157</v>
      </c>
      <c r="E28" s="250">
        <v>4053</v>
      </c>
      <c r="F28" s="250">
        <v>56</v>
      </c>
      <c r="G28" s="250">
        <v>443</v>
      </c>
      <c r="H28" s="250">
        <v>819</v>
      </c>
      <c r="I28" s="250">
        <v>1023</v>
      </c>
      <c r="J28" s="250">
        <v>1096</v>
      </c>
      <c r="K28" s="250">
        <v>536</v>
      </c>
      <c r="L28" s="250">
        <v>80</v>
      </c>
    </row>
    <row r="29" spans="1:12" ht="10.35" customHeight="1">
      <c r="A29" s="60">
        <f>IF(F29&lt;&gt;"",COUNTA($F$8:F29),"")</f>
        <v>22</v>
      </c>
      <c r="B29" s="142"/>
      <c r="C29" s="156"/>
      <c r="D29" s="182" t="s">
        <v>160</v>
      </c>
      <c r="E29" s="250">
        <v>8305</v>
      </c>
      <c r="F29" s="250">
        <v>95</v>
      </c>
      <c r="G29" s="250">
        <v>826</v>
      </c>
      <c r="H29" s="250">
        <v>1499</v>
      </c>
      <c r="I29" s="250">
        <v>2099</v>
      </c>
      <c r="J29" s="250">
        <v>2375</v>
      </c>
      <c r="K29" s="250">
        <v>1194</v>
      </c>
      <c r="L29" s="250">
        <v>217</v>
      </c>
    </row>
    <row r="30" spans="1:12" ht="10.35" customHeight="1">
      <c r="A30" s="60">
        <f>IF(F30&lt;&gt;"",COUNTA($F$8:F30),"")</f>
        <v>23</v>
      </c>
      <c r="B30" s="142" t="s">
        <v>49</v>
      </c>
      <c r="C30" s="156" t="s">
        <v>252</v>
      </c>
      <c r="D30" s="182" t="s">
        <v>157</v>
      </c>
      <c r="E30" s="250">
        <v>35781</v>
      </c>
      <c r="F30" s="250">
        <v>403</v>
      </c>
      <c r="G30" s="250">
        <v>4488</v>
      </c>
      <c r="H30" s="250">
        <v>8809</v>
      </c>
      <c r="I30" s="250">
        <v>8977</v>
      </c>
      <c r="J30" s="250">
        <v>8390</v>
      </c>
      <c r="K30" s="250">
        <v>4155</v>
      </c>
      <c r="L30" s="250">
        <v>559</v>
      </c>
    </row>
    <row r="31" spans="1:12" ht="10.35" customHeight="1">
      <c r="A31" s="60">
        <f>IF(F31&lt;&gt;"",COUNTA($F$8:F31),"")</f>
        <v>24</v>
      </c>
      <c r="B31" s="142"/>
      <c r="C31" s="156" t="s">
        <v>253</v>
      </c>
      <c r="D31" s="182" t="s">
        <v>160</v>
      </c>
      <c r="E31" s="250">
        <v>75989</v>
      </c>
      <c r="F31" s="250">
        <v>981</v>
      </c>
      <c r="G31" s="250">
        <v>10879</v>
      </c>
      <c r="H31" s="250">
        <v>18594</v>
      </c>
      <c r="I31" s="250">
        <v>18563</v>
      </c>
      <c r="J31" s="250">
        <v>17069</v>
      </c>
      <c r="K31" s="250">
        <v>8376</v>
      </c>
      <c r="L31" s="250">
        <v>1527</v>
      </c>
    </row>
    <row r="32" spans="1:12" ht="10.35" customHeight="1">
      <c r="A32" s="60">
        <f>IF(F32&lt;&gt;"",COUNTA($F$8:F32),"")</f>
        <v>25</v>
      </c>
      <c r="B32" s="142" t="s">
        <v>38</v>
      </c>
      <c r="C32" s="156" t="s">
        <v>254</v>
      </c>
      <c r="D32" s="182" t="s">
        <v>157</v>
      </c>
      <c r="E32" s="250">
        <v>142033</v>
      </c>
      <c r="F32" s="250">
        <v>3357</v>
      </c>
      <c r="G32" s="250">
        <v>18848</v>
      </c>
      <c r="H32" s="250">
        <v>31925</v>
      </c>
      <c r="I32" s="250">
        <v>32830</v>
      </c>
      <c r="J32" s="250">
        <v>35499</v>
      </c>
      <c r="K32" s="250">
        <v>17836</v>
      </c>
      <c r="L32" s="250">
        <v>1738</v>
      </c>
    </row>
    <row r="33" spans="1:12" ht="10.35" customHeight="1">
      <c r="A33" s="60">
        <f>IF(F33&lt;&gt;"",COUNTA($F$8:F33),"")</f>
        <v>26</v>
      </c>
      <c r="B33" s="142"/>
      <c r="C33" s="156" t="s">
        <v>255</v>
      </c>
      <c r="D33" s="182" t="s">
        <v>160</v>
      </c>
      <c r="E33" s="250">
        <v>197223</v>
      </c>
      <c r="F33" s="250">
        <v>4981</v>
      </c>
      <c r="G33" s="250">
        <v>26985</v>
      </c>
      <c r="H33" s="250">
        <v>44313</v>
      </c>
      <c r="I33" s="250">
        <v>45872</v>
      </c>
      <c r="J33" s="250">
        <v>47915</v>
      </c>
      <c r="K33" s="250">
        <v>24179</v>
      </c>
      <c r="L33" s="250">
        <v>2978</v>
      </c>
    </row>
    <row r="34" spans="1:12" ht="10.35" customHeight="1">
      <c r="A34" s="60" t="str">
        <f>IF(F34&lt;&gt;"",COUNTA($F$8:F34),"")</f>
        <v/>
      </c>
      <c r="B34" s="142"/>
      <c r="C34" s="156" t="s">
        <v>256</v>
      </c>
      <c r="D34" s="182"/>
      <c r="E34" s="250"/>
      <c r="F34" s="250"/>
      <c r="G34" s="250"/>
      <c r="H34" s="250"/>
      <c r="I34" s="250"/>
      <c r="J34" s="250"/>
      <c r="K34" s="250"/>
      <c r="L34" s="250"/>
    </row>
    <row r="35" spans="1:12" ht="10.35" customHeight="1">
      <c r="A35" s="60">
        <f>IF(F35&lt;&gt;"",COUNTA($F$8:F35),"")</f>
        <v>27</v>
      </c>
      <c r="B35" s="142" t="s">
        <v>43</v>
      </c>
      <c r="C35" s="156" t="s">
        <v>257</v>
      </c>
      <c r="D35" s="182" t="s">
        <v>157</v>
      </c>
      <c r="E35" s="250">
        <v>13744</v>
      </c>
      <c r="F35" s="250">
        <v>289</v>
      </c>
      <c r="G35" s="250">
        <v>1483</v>
      </c>
      <c r="H35" s="250">
        <v>2889</v>
      </c>
      <c r="I35" s="250">
        <v>3566</v>
      </c>
      <c r="J35" s="250">
        <v>3592</v>
      </c>
      <c r="K35" s="250">
        <v>1675</v>
      </c>
      <c r="L35" s="250">
        <v>250</v>
      </c>
    </row>
    <row r="36" spans="1:12" ht="10.35" customHeight="1">
      <c r="A36" s="60">
        <f>IF(F36&lt;&gt;"",COUNTA($F$8:F36),"")</f>
        <v>28</v>
      </c>
      <c r="B36" s="142"/>
      <c r="C36" s="156" t="s">
        <v>258</v>
      </c>
      <c r="D36" s="182" t="s">
        <v>160</v>
      </c>
      <c r="E36" s="250">
        <v>22626</v>
      </c>
      <c r="F36" s="250">
        <v>496</v>
      </c>
      <c r="G36" s="250">
        <v>2752</v>
      </c>
      <c r="H36" s="250">
        <v>4709</v>
      </c>
      <c r="I36" s="250">
        <v>5621</v>
      </c>
      <c r="J36" s="250">
        <v>5816</v>
      </c>
      <c r="K36" s="250">
        <v>2750</v>
      </c>
      <c r="L36" s="250">
        <v>482</v>
      </c>
    </row>
    <row r="37" spans="1:12" ht="10.35" customHeight="1">
      <c r="A37" s="60" t="str">
        <f>IF(F37&lt;&gt;"",COUNTA($F$8:F37),"")</f>
        <v/>
      </c>
      <c r="B37" s="142"/>
      <c r="C37" s="156" t="s">
        <v>259</v>
      </c>
      <c r="D37" s="182"/>
      <c r="E37" s="250"/>
      <c r="F37" s="250"/>
      <c r="G37" s="250"/>
      <c r="H37" s="250"/>
      <c r="I37" s="250"/>
      <c r="J37" s="250"/>
      <c r="K37" s="250"/>
      <c r="L37" s="250"/>
    </row>
    <row r="38" spans="1:12" ht="15" customHeight="1">
      <c r="A38" s="60" t="str">
        <f>IF(F38&lt;&gt;"",COUNTA($F$8:F38),"")</f>
        <v/>
      </c>
      <c r="B38" s="152"/>
      <c r="C38" s="154"/>
      <c r="D38" s="152"/>
      <c r="E38" s="314" t="s">
        <v>55</v>
      </c>
      <c r="F38" s="315"/>
      <c r="G38" s="315"/>
      <c r="H38" s="315"/>
      <c r="I38" s="315"/>
      <c r="J38" s="315"/>
      <c r="K38" s="315"/>
      <c r="L38" s="315"/>
    </row>
    <row r="39" spans="1:12" ht="15" customHeight="1">
      <c r="A39" s="60" t="str">
        <f>IF(F39&lt;&gt;"",COUNTA($F$8:F39),"")</f>
        <v/>
      </c>
      <c r="B39" s="142"/>
      <c r="C39" s="157"/>
      <c r="D39" s="155"/>
      <c r="E39" s="311" t="s">
        <v>221</v>
      </c>
      <c r="F39" s="312"/>
      <c r="G39" s="312"/>
      <c r="H39" s="312"/>
      <c r="I39" s="312"/>
      <c r="J39" s="312"/>
      <c r="K39" s="312"/>
      <c r="L39" s="312"/>
    </row>
    <row r="40" spans="1:12" ht="11.1" customHeight="1">
      <c r="A40" s="60">
        <f>IF(F40&lt;&gt;"",COUNTA($F$8:F40),"")</f>
        <v>29</v>
      </c>
      <c r="B40" s="152" t="s">
        <v>50</v>
      </c>
      <c r="C40" s="141" t="s">
        <v>316</v>
      </c>
      <c r="D40" s="223" t="s">
        <v>157</v>
      </c>
      <c r="E40" s="251">
        <v>288431</v>
      </c>
      <c r="F40" s="251">
        <v>6199</v>
      </c>
      <c r="G40" s="251">
        <v>34766</v>
      </c>
      <c r="H40" s="251">
        <v>62812</v>
      </c>
      <c r="I40" s="251">
        <v>68211</v>
      </c>
      <c r="J40" s="251">
        <v>75436</v>
      </c>
      <c r="K40" s="251">
        <v>37104</v>
      </c>
      <c r="L40" s="251">
        <v>3903</v>
      </c>
    </row>
    <row r="41" spans="1:12" ht="11.1" customHeight="1">
      <c r="A41" s="60">
        <f>IF(F41&lt;&gt;"",COUNTA($F$8:F41),"")</f>
        <v>30</v>
      </c>
      <c r="B41" s="224"/>
      <c r="C41" s="154"/>
      <c r="D41" s="223" t="s">
        <v>160</v>
      </c>
      <c r="E41" s="251">
        <v>580353</v>
      </c>
      <c r="F41" s="251">
        <v>14431</v>
      </c>
      <c r="G41" s="251">
        <v>74092</v>
      </c>
      <c r="H41" s="251">
        <v>125147</v>
      </c>
      <c r="I41" s="251">
        <v>137876</v>
      </c>
      <c r="J41" s="251">
        <v>146928</v>
      </c>
      <c r="K41" s="251">
        <v>72356</v>
      </c>
      <c r="L41" s="251">
        <v>9523</v>
      </c>
    </row>
    <row r="42" spans="1:12" ht="10.35" customHeight="1">
      <c r="A42" s="60">
        <f>IF(F42&lt;&gt;"",COUNTA($F$8:F42),"")</f>
        <v>31</v>
      </c>
      <c r="B42" s="142" t="s">
        <v>6</v>
      </c>
      <c r="C42" s="143" t="s">
        <v>236</v>
      </c>
      <c r="D42" s="182" t="s">
        <v>157</v>
      </c>
      <c r="E42" s="250">
        <v>3234</v>
      </c>
      <c r="F42" s="250">
        <v>121</v>
      </c>
      <c r="G42" s="250">
        <v>404</v>
      </c>
      <c r="H42" s="250">
        <v>646</v>
      </c>
      <c r="I42" s="250">
        <v>595</v>
      </c>
      <c r="J42" s="250">
        <v>932</v>
      </c>
      <c r="K42" s="250">
        <v>479</v>
      </c>
      <c r="L42" s="250">
        <v>57</v>
      </c>
    </row>
    <row r="43" spans="1:12" ht="10.35" customHeight="1">
      <c r="A43" s="60">
        <f>IF(F43&lt;&gt;"",COUNTA($F$8:F43),"")</f>
        <v>32</v>
      </c>
      <c r="B43" s="142"/>
      <c r="C43" s="143"/>
      <c r="D43" s="182" t="s">
        <v>160</v>
      </c>
      <c r="E43" s="250">
        <v>12198</v>
      </c>
      <c r="F43" s="250">
        <v>529</v>
      </c>
      <c r="G43" s="250">
        <v>1804</v>
      </c>
      <c r="H43" s="250">
        <v>2613</v>
      </c>
      <c r="I43" s="250">
        <v>2133</v>
      </c>
      <c r="J43" s="250">
        <v>3155</v>
      </c>
      <c r="K43" s="250">
        <v>1766</v>
      </c>
      <c r="L43" s="250">
        <v>198</v>
      </c>
    </row>
    <row r="44" spans="1:12" ht="10.35" customHeight="1">
      <c r="A44" s="60">
        <f>IF(F44&lt;&gt;"",COUNTA($F$8:F44),"")</f>
        <v>33</v>
      </c>
      <c r="B44" s="142" t="s">
        <v>7</v>
      </c>
      <c r="C44" s="156" t="s">
        <v>239</v>
      </c>
      <c r="D44" s="182" t="s">
        <v>157</v>
      </c>
      <c r="E44" s="250">
        <v>24772</v>
      </c>
      <c r="F44" s="250">
        <v>430</v>
      </c>
      <c r="G44" s="250">
        <v>2390</v>
      </c>
      <c r="H44" s="250">
        <v>5103</v>
      </c>
      <c r="I44" s="250">
        <v>6013</v>
      </c>
      <c r="J44" s="250">
        <v>6939</v>
      </c>
      <c r="K44" s="250">
        <v>3572</v>
      </c>
      <c r="L44" s="250">
        <v>325</v>
      </c>
    </row>
    <row r="45" spans="1:12" ht="10.35" customHeight="1">
      <c r="A45" s="60">
        <f>IF(F45&lt;&gt;"",COUNTA($F$8:F45),"")</f>
        <v>34</v>
      </c>
      <c r="B45" s="142"/>
      <c r="C45" s="156"/>
      <c r="D45" s="182" t="s">
        <v>160</v>
      </c>
      <c r="E45" s="250">
        <v>122542</v>
      </c>
      <c r="F45" s="250">
        <v>3369</v>
      </c>
      <c r="G45" s="250">
        <v>13877</v>
      </c>
      <c r="H45" s="250">
        <v>25396</v>
      </c>
      <c r="I45" s="250">
        <v>30075</v>
      </c>
      <c r="J45" s="250">
        <v>32522</v>
      </c>
      <c r="K45" s="250">
        <v>15789</v>
      </c>
      <c r="L45" s="250">
        <v>1514</v>
      </c>
    </row>
    <row r="46" spans="1:12" ht="10.35" customHeight="1">
      <c r="A46" s="60">
        <f>IF(F46&lt;&gt;"",COUNTA($F$8:F46),"")</f>
        <v>35</v>
      </c>
      <c r="B46" s="142" t="s">
        <v>8</v>
      </c>
      <c r="C46" s="156" t="s">
        <v>240</v>
      </c>
      <c r="D46" s="182" t="s">
        <v>157</v>
      </c>
      <c r="E46" s="250">
        <v>19807</v>
      </c>
      <c r="F46" s="250">
        <v>326</v>
      </c>
      <c r="G46" s="250">
        <v>1962</v>
      </c>
      <c r="H46" s="250">
        <v>4189</v>
      </c>
      <c r="I46" s="250">
        <v>4722</v>
      </c>
      <c r="J46" s="250">
        <v>5524</v>
      </c>
      <c r="K46" s="250">
        <v>2886</v>
      </c>
      <c r="L46" s="250">
        <v>198</v>
      </c>
    </row>
    <row r="47" spans="1:12" ht="10.35" customHeight="1">
      <c r="A47" s="60">
        <f>IF(F47&lt;&gt;"",COUNTA($F$8:F47),"")</f>
        <v>36</v>
      </c>
      <c r="B47" s="142"/>
      <c r="C47" s="156"/>
      <c r="D47" s="182" t="s">
        <v>160</v>
      </c>
      <c r="E47" s="250">
        <v>79464</v>
      </c>
      <c r="F47" s="250">
        <v>1787</v>
      </c>
      <c r="G47" s="250">
        <v>8877</v>
      </c>
      <c r="H47" s="250">
        <v>17809</v>
      </c>
      <c r="I47" s="250">
        <v>19200</v>
      </c>
      <c r="J47" s="250">
        <v>20739</v>
      </c>
      <c r="K47" s="250">
        <v>10246</v>
      </c>
      <c r="L47" s="250">
        <v>806</v>
      </c>
    </row>
    <row r="48" spans="1:12" ht="10.35" customHeight="1">
      <c r="A48" s="60">
        <f>IF(F48&lt;&gt;"",COUNTA($F$8:F48),"")</f>
        <v>37</v>
      </c>
      <c r="B48" s="142" t="s">
        <v>10</v>
      </c>
      <c r="C48" s="156" t="s">
        <v>241</v>
      </c>
      <c r="D48" s="182" t="s">
        <v>157</v>
      </c>
      <c r="E48" s="250">
        <v>16753</v>
      </c>
      <c r="F48" s="250">
        <v>282</v>
      </c>
      <c r="G48" s="250">
        <v>1640</v>
      </c>
      <c r="H48" s="250">
        <v>3454</v>
      </c>
      <c r="I48" s="250">
        <v>3939</v>
      </c>
      <c r="J48" s="250">
        <v>4786</v>
      </c>
      <c r="K48" s="250">
        <v>2477</v>
      </c>
      <c r="L48" s="250">
        <v>175</v>
      </c>
    </row>
    <row r="49" spans="1:12" ht="10.35" customHeight="1">
      <c r="A49" s="60">
        <f>IF(F49&lt;&gt;"",COUNTA($F$8:F49),"")</f>
        <v>38</v>
      </c>
      <c r="B49" s="142"/>
      <c r="C49" s="156"/>
      <c r="D49" s="182" t="s">
        <v>160</v>
      </c>
      <c r="E49" s="250">
        <v>65501</v>
      </c>
      <c r="F49" s="250">
        <v>1470</v>
      </c>
      <c r="G49" s="250">
        <v>7325</v>
      </c>
      <c r="H49" s="250">
        <v>14733</v>
      </c>
      <c r="I49" s="250">
        <v>16018</v>
      </c>
      <c r="J49" s="250">
        <v>16957</v>
      </c>
      <c r="K49" s="250">
        <v>8337</v>
      </c>
      <c r="L49" s="250">
        <v>661</v>
      </c>
    </row>
    <row r="50" spans="1:12" ht="10.35" customHeight="1">
      <c r="A50" s="60">
        <f>IF(F50&lt;&gt;"",COUNTA($F$8:F50),"")</f>
        <v>39</v>
      </c>
      <c r="B50" s="142" t="s">
        <v>20</v>
      </c>
      <c r="C50" s="156" t="s">
        <v>242</v>
      </c>
      <c r="D50" s="182" t="s">
        <v>157</v>
      </c>
      <c r="E50" s="250">
        <v>4965</v>
      </c>
      <c r="F50" s="250">
        <v>104</v>
      </c>
      <c r="G50" s="250">
        <v>428</v>
      </c>
      <c r="H50" s="250">
        <v>914</v>
      </c>
      <c r="I50" s="250">
        <v>1291</v>
      </c>
      <c r="J50" s="250">
        <v>1415</v>
      </c>
      <c r="K50" s="250">
        <v>686</v>
      </c>
      <c r="L50" s="250">
        <v>127</v>
      </c>
    </row>
    <row r="51" spans="1:12" ht="10.35" customHeight="1">
      <c r="A51" s="60">
        <f>IF(F51&lt;&gt;"",COUNTA($F$8:F51),"")</f>
        <v>40</v>
      </c>
      <c r="B51" s="142"/>
      <c r="C51" s="156"/>
      <c r="D51" s="182" t="s">
        <v>160</v>
      </c>
      <c r="E51" s="250">
        <v>43078</v>
      </c>
      <c r="F51" s="250">
        <v>1582</v>
      </c>
      <c r="G51" s="250">
        <v>5000</v>
      </c>
      <c r="H51" s="250">
        <v>7587</v>
      </c>
      <c r="I51" s="250">
        <v>10875</v>
      </c>
      <c r="J51" s="250">
        <v>11783</v>
      </c>
      <c r="K51" s="250">
        <v>5543</v>
      </c>
      <c r="L51" s="250">
        <v>708</v>
      </c>
    </row>
    <row r="52" spans="1:12" ht="10.35" customHeight="1">
      <c r="A52" s="60">
        <f>IF(F52&lt;&gt;"",COUNTA($F$8:F52),"")</f>
        <v>41</v>
      </c>
      <c r="B52" s="142" t="s">
        <v>22</v>
      </c>
      <c r="C52" s="156" t="s">
        <v>243</v>
      </c>
      <c r="D52" s="182" t="s">
        <v>157</v>
      </c>
      <c r="E52" s="250">
        <v>260413</v>
      </c>
      <c r="F52" s="250">
        <v>5648</v>
      </c>
      <c r="G52" s="250">
        <v>31972</v>
      </c>
      <c r="H52" s="250">
        <v>57061</v>
      </c>
      <c r="I52" s="250">
        <v>61598</v>
      </c>
      <c r="J52" s="250">
        <v>67563</v>
      </c>
      <c r="K52" s="250">
        <v>33050</v>
      </c>
      <c r="L52" s="250">
        <v>3521</v>
      </c>
    </row>
    <row r="53" spans="1:12" ht="10.35" customHeight="1">
      <c r="A53" s="60">
        <f>IF(F53&lt;&gt;"",COUNTA($F$8:F53),"")</f>
        <v>42</v>
      </c>
      <c r="B53" s="142"/>
      <c r="C53" s="156"/>
      <c r="D53" s="182" t="s">
        <v>160</v>
      </c>
      <c r="E53" s="250">
        <v>445583</v>
      </c>
      <c r="F53" s="250">
        <v>10533</v>
      </c>
      <c r="G53" s="250">
        <v>58410</v>
      </c>
      <c r="H53" s="250">
        <v>97130</v>
      </c>
      <c r="I53" s="250">
        <v>105657</v>
      </c>
      <c r="J53" s="250">
        <v>111246</v>
      </c>
      <c r="K53" s="250">
        <v>54796</v>
      </c>
      <c r="L53" s="250">
        <v>7811</v>
      </c>
    </row>
    <row r="54" spans="1:12" ht="10.35" customHeight="1">
      <c r="A54" s="60">
        <f>IF(F54&lt;&gt;"",COUNTA($F$8:F54),"")</f>
        <v>43</v>
      </c>
      <c r="B54" s="142" t="s">
        <v>23</v>
      </c>
      <c r="C54" s="156" t="s">
        <v>244</v>
      </c>
      <c r="D54" s="182" t="s">
        <v>157</v>
      </c>
      <c r="E54" s="250">
        <v>62794</v>
      </c>
      <c r="F54" s="250">
        <v>1601</v>
      </c>
      <c r="G54" s="250">
        <v>7419</v>
      </c>
      <c r="H54" s="250">
        <v>12735</v>
      </c>
      <c r="I54" s="250">
        <v>14804</v>
      </c>
      <c r="J54" s="250">
        <v>17396</v>
      </c>
      <c r="K54" s="250">
        <v>7967</v>
      </c>
      <c r="L54" s="250">
        <v>872</v>
      </c>
    </row>
    <row r="55" spans="1:12" ht="10.35" customHeight="1">
      <c r="A55" s="60">
        <f>IF(F55&lt;&gt;"",COUNTA($F$8:F55),"")</f>
        <v>44</v>
      </c>
      <c r="B55" s="142"/>
      <c r="C55" s="156"/>
      <c r="D55" s="182" t="s">
        <v>160</v>
      </c>
      <c r="E55" s="250">
        <v>135407</v>
      </c>
      <c r="F55" s="250">
        <v>4040</v>
      </c>
      <c r="G55" s="250">
        <v>18114</v>
      </c>
      <c r="H55" s="250">
        <v>27703</v>
      </c>
      <c r="I55" s="250">
        <v>31630</v>
      </c>
      <c r="J55" s="250">
        <v>34817</v>
      </c>
      <c r="K55" s="250">
        <v>16606</v>
      </c>
      <c r="L55" s="250">
        <v>2497</v>
      </c>
    </row>
    <row r="56" spans="1:12" ht="10.35" customHeight="1">
      <c r="A56" s="60">
        <f>IF(F56&lt;&gt;"",COUNTA($F$8:F56),"")</f>
        <v>45</v>
      </c>
      <c r="B56" s="142" t="s">
        <v>27</v>
      </c>
      <c r="C56" s="156" t="s">
        <v>245</v>
      </c>
      <c r="D56" s="182" t="s">
        <v>157</v>
      </c>
      <c r="E56" s="250">
        <v>3962</v>
      </c>
      <c r="F56" s="250">
        <v>27</v>
      </c>
      <c r="G56" s="250">
        <v>525</v>
      </c>
      <c r="H56" s="250">
        <v>1153</v>
      </c>
      <c r="I56" s="250">
        <v>995</v>
      </c>
      <c r="J56" s="250">
        <v>829</v>
      </c>
      <c r="K56" s="250">
        <v>397</v>
      </c>
      <c r="L56" s="250">
        <v>36</v>
      </c>
    </row>
    <row r="57" spans="1:12" ht="10.35" customHeight="1">
      <c r="A57" s="60">
        <f>IF(F57&lt;&gt;"",COUNTA($F$8:F57),"")</f>
        <v>46</v>
      </c>
      <c r="B57" s="142"/>
      <c r="C57" s="156"/>
      <c r="D57" s="182" t="s">
        <v>160</v>
      </c>
      <c r="E57" s="250">
        <v>11885</v>
      </c>
      <c r="F57" s="250">
        <v>93</v>
      </c>
      <c r="G57" s="250">
        <v>1732</v>
      </c>
      <c r="H57" s="250">
        <v>3334</v>
      </c>
      <c r="I57" s="250">
        <v>3107</v>
      </c>
      <c r="J57" s="250">
        <v>2430</v>
      </c>
      <c r="K57" s="250">
        <v>1057</v>
      </c>
      <c r="L57" s="250">
        <v>132</v>
      </c>
    </row>
    <row r="58" spans="1:12" ht="10.35" customHeight="1">
      <c r="A58" s="60">
        <f>IF(F58&lt;&gt;"",COUNTA($F$8:F58),"")</f>
        <v>47</v>
      </c>
      <c r="B58" s="142" t="s">
        <v>30</v>
      </c>
      <c r="C58" s="156" t="s">
        <v>246</v>
      </c>
      <c r="D58" s="182" t="s">
        <v>157</v>
      </c>
      <c r="E58" s="250">
        <v>5494</v>
      </c>
      <c r="F58" s="250">
        <v>56</v>
      </c>
      <c r="G58" s="250">
        <v>578</v>
      </c>
      <c r="H58" s="250">
        <v>1021</v>
      </c>
      <c r="I58" s="250">
        <v>1278</v>
      </c>
      <c r="J58" s="250">
        <v>1850</v>
      </c>
      <c r="K58" s="250">
        <v>668</v>
      </c>
      <c r="L58" s="250">
        <v>43</v>
      </c>
    </row>
    <row r="59" spans="1:12" ht="10.35" customHeight="1">
      <c r="A59" s="60">
        <f>IF(F59&lt;&gt;"",COUNTA($F$8:F59),"")</f>
        <v>48</v>
      </c>
      <c r="B59" s="142"/>
      <c r="C59" s="156"/>
      <c r="D59" s="182" t="s">
        <v>160</v>
      </c>
      <c r="E59" s="250">
        <v>9028</v>
      </c>
      <c r="F59" s="250">
        <v>118</v>
      </c>
      <c r="G59" s="250">
        <v>1209</v>
      </c>
      <c r="H59" s="250">
        <v>1765</v>
      </c>
      <c r="I59" s="250">
        <v>2133</v>
      </c>
      <c r="J59" s="250">
        <v>2723</v>
      </c>
      <c r="K59" s="250">
        <v>985</v>
      </c>
      <c r="L59" s="250">
        <v>95</v>
      </c>
    </row>
    <row r="60" spans="1:12" ht="10.35" customHeight="1">
      <c r="A60" s="60">
        <f>IF(F60&lt;&gt;"",COUNTA($F$8:F60),"")</f>
        <v>49</v>
      </c>
      <c r="B60" s="142" t="s">
        <v>32</v>
      </c>
      <c r="C60" s="156" t="s">
        <v>247</v>
      </c>
      <c r="D60" s="182" t="s">
        <v>157</v>
      </c>
      <c r="E60" s="250">
        <v>3867</v>
      </c>
      <c r="F60" s="250">
        <v>54</v>
      </c>
      <c r="G60" s="250">
        <v>402</v>
      </c>
      <c r="H60" s="250">
        <v>774</v>
      </c>
      <c r="I60" s="250">
        <v>967</v>
      </c>
      <c r="J60" s="250">
        <v>1062</v>
      </c>
      <c r="K60" s="250">
        <v>532</v>
      </c>
      <c r="L60" s="250">
        <v>76</v>
      </c>
    </row>
    <row r="61" spans="1:12" ht="10.35" customHeight="1">
      <c r="A61" s="60">
        <f>IF(F61&lt;&gt;"",COUNTA($F$8:F61),"")</f>
        <v>50</v>
      </c>
      <c r="B61" s="142"/>
      <c r="C61" s="156"/>
      <c r="D61" s="182" t="s">
        <v>160</v>
      </c>
      <c r="E61" s="250">
        <v>7921</v>
      </c>
      <c r="F61" s="250">
        <v>92</v>
      </c>
      <c r="G61" s="250">
        <v>749</v>
      </c>
      <c r="H61" s="250">
        <v>1399</v>
      </c>
      <c r="I61" s="250">
        <v>1985</v>
      </c>
      <c r="J61" s="250">
        <v>2309</v>
      </c>
      <c r="K61" s="250">
        <v>1182</v>
      </c>
      <c r="L61" s="250">
        <v>205</v>
      </c>
    </row>
    <row r="62" spans="1:12" ht="10.35" customHeight="1">
      <c r="A62" s="60">
        <f>IF(F62&lt;&gt;"",COUNTA($F$8:F62),"")</f>
        <v>51</v>
      </c>
      <c r="B62" s="142" t="s">
        <v>49</v>
      </c>
      <c r="C62" s="156" t="s">
        <v>252</v>
      </c>
      <c r="D62" s="182" t="s">
        <v>157</v>
      </c>
      <c r="E62" s="250">
        <v>33252</v>
      </c>
      <c r="F62" s="250">
        <v>379</v>
      </c>
      <c r="G62" s="250">
        <v>3851</v>
      </c>
      <c r="H62" s="250">
        <v>8039</v>
      </c>
      <c r="I62" s="250">
        <v>8362</v>
      </c>
      <c r="J62" s="250">
        <v>7988</v>
      </c>
      <c r="K62" s="250">
        <v>4094</v>
      </c>
      <c r="L62" s="250">
        <v>539</v>
      </c>
    </row>
    <row r="63" spans="1:12" ht="10.35" customHeight="1">
      <c r="A63" s="60">
        <f>IF(F63&lt;&gt;"",COUNTA($F$8:F63),"")</f>
        <v>52</v>
      </c>
      <c r="B63" s="142"/>
      <c r="C63" s="156" t="s">
        <v>253</v>
      </c>
      <c r="D63" s="182" t="s">
        <v>160</v>
      </c>
      <c r="E63" s="250">
        <v>69273</v>
      </c>
      <c r="F63" s="250">
        <v>889</v>
      </c>
      <c r="G63" s="250">
        <v>8926</v>
      </c>
      <c r="H63" s="250">
        <v>16490</v>
      </c>
      <c r="I63" s="250">
        <v>17087</v>
      </c>
      <c r="J63" s="250">
        <v>16171</v>
      </c>
      <c r="K63" s="250">
        <v>8233</v>
      </c>
      <c r="L63" s="250">
        <v>1477</v>
      </c>
    </row>
    <row r="64" spans="1:12" ht="10.35" customHeight="1">
      <c r="A64" s="60">
        <f>IF(F64&lt;&gt;"",COUNTA($F$8:F64),"")</f>
        <v>53</v>
      </c>
      <c r="B64" s="142" t="s">
        <v>38</v>
      </c>
      <c r="C64" s="156" t="s">
        <v>254</v>
      </c>
      <c r="D64" s="182" t="s">
        <v>157</v>
      </c>
      <c r="E64" s="250">
        <v>138201</v>
      </c>
      <c r="F64" s="250">
        <v>3261</v>
      </c>
      <c r="G64" s="250">
        <v>17909</v>
      </c>
      <c r="H64" s="250">
        <v>30686</v>
      </c>
      <c r="I64" s="250">
        <v>31866</v>
      </c>
      <c r="J64" s="250">
        <v>35010</v>
      </c>
      <c r="K64" s="250">
        <v>17752</v>
      </c>
      <c r="L64" s="250">
        <v>1717</v>
      </c>
    </row>
    <row r="65" spans="1:12" ht="10.35" customHeight="1">
      <c r="A65" s="60">
        <f>IF(F65&lt;&gt;"",COUNTA($F$8:F65),"")</f>
        <v>54</v>
      </c>
      <c r="B65" s="142"/>
      <c r="C65" s="156" t="s">
        <v>255</v>
      </c>
      <c r="D65" s="182" t="s">
        <v>160</v>
      </c>
      <c r="E65" s="250">
        <v>191260</v>
      </c>
      <c r="F65" s="250">
        <v>4845</v>
      </c>
      <c r="G65" s="250">
        <v>25440</v>
      </c>
      <c r="H65" s="250">
        <v>42237</v>
      </c>
      <c r="I65" s="250">
        <v>44492</v>
      </c>
      <c r="J65" s="250">
        <v>47260</v>
      </c>
      <c r="K65" s="250">
        <v>24045</v>
      </c>
      <c r="L65" s="250">
        <v>2941</v>
      </c>
    </row>
    <row r="66" spans="1:12" ht="10.35" customHeight="1">
      <c r="A66" s="60" t="str">
        <f>IF(F66&lt;&gt;"",COUNTA($F$8:F66),"")</f>
        <v/>
      </c>
      <c r="B66" s="142"/>
      <c r="C66" s="156" t="s">
        <v>256</v>
      </c>
      <c r="D66" s="182"/>
      <c r="E66" s="250"/>
      <c r="F66" s="250"/>
      <c r="G66" s="250"/>
      <c r="H66" s="250"/>
      <c r="I66" s="250"/>
      <c r="J66" s="250"/>
      <c r="K66" s="250"/>
      <c r="L66" s="250"/>
    </row>
    <row r="67" spans="1:12" ht="10.35" customHeight="1">
      <c r="A67" s="60">
        <f>IF(F67&lt;&gt;"",COUNTA($F$8:F67),"")</f>
        <v>55</v>
      </c>
      <c r="B67" s="142" t="s">
        <v>43</v>
      </c>
      <c r="C67" s="156" t="s">
        <v>257</v>
      </c>
      <c r="D67" s="182" t="s">
        <v>157</v>
      </c>
      <c r="E67" s="250">
        <v>12843</v>
      </c>
      <c r="F67" s="250">
        <v>270</v>
      </c>
      <c r="G67" s="250">
        <v>1288</v>
      </c>
      <c r="H67" s="250">
        <v>2653</v>
      </c>
      <c r="I67" s="250">
        <v>3326</v>
      </c>
      <c r="J67" s="250">
        <v>3428</v>
      </c>
      <c r="K67" s="250">
        <v>1640</v>
      </c>
      <c r="L67" s="250">
        <v>238</v>
      </c>
    </row>
    <row r="68" spans="1:12" ht="10.35" customHeight="1">
      <c r="A68" s="60">
        <f>IF(F68&lt;&gt;"",COUNTA($F$8:F68),"")</f>
        <v>56</v>
      </c>
      <c r="B68" s="142"/>
      <c r="C68" s="156" t="s">
        <v>258</v>
      </c>
      <c r="D68" s="182" t="s">
        <v>160</v>
      </c>
      <c r="E68" s="250">
        <v>20809</v>
      </c>
      <c r="F68" s="250">
        <v>456</v>
      </c>
      <c r="G68" s="250">
        <v>2240</v>
      </c>
      <c r="H68" s="250">
        <v>4202</v>
      </c>
      <c r="I68" s="250">
        <v>5223</v>
      </c>
      <c r="J68" s="250">
        <v>5536</v>
      </c>
      <c r="K68" s="250">
        <v>2688</v>
      </c>
      <c r="L68" s="250">
        <v>464</v>
      </c>
    </row>
    <row r="69" spans="1:12" ht="10.35" customHeight="1">
      <c r="A69" s="60" t="str">
        <f>IF(F69&lt;&gt;"",COUNTA($F$8:F69),"")</f>
        <v/>
      </c>
      <c r="B69" s="142"/>
      <c r="C69" s="156" t="s">
        <v>259</v>
      </c>
      <c r="D69" s="182"/>
      <c r="E69" s="250"/>
      <c r="F69" s="250"/>
      <c r="G69" s="250"/>
      <c r="H69" s="250"/>
      <c r="I69" s="250"/>
      <c r="J69" s="250"/>
      <c r="K69" s="250"/>
      <c r="L69" s="250"/>
    </row>
  </sheetData>
  <mergeCells count="18">
    <mergeCell ref="A1:D1"/>
    <mergeCell ref="E1:L1"/>
    <mergeCell ref="A2:A5"/>
    <mergeCell ref="B2:B5"/>
    <mergeCell ref="C2:C5"/>
    <mergeCell ref="D2:D5"/>
    <mergeCell ref="E2:E5"/>
    <mergeCell ref="F2:L2"/>
    <mergeCell ref="F3:F5"/>
    <mergeCell ref="G3:G5"/>
    <mergeCell ref="E39:L39"/>
    <mergeCell ref="H3:H5"/>
    <mergeCell ref="I3:I5"/>
    <mergeCell ref="J3:J5"/>
    <mergeCell ref="K3:K5"/>
    <mergeCell ref="L3:L5"/>
    <mergeCell ref="E7:L7"/>
    <mergeCell ref="E38:L38"/>
  </mergeCells>
  <conditionalFormatting sqref="E10:L37 E38 E39:L39">
    <cfRule type="cellIs" dxfId="23" priority="4" stopIfTrue="1" operator="between">
      <formula>0.1</formula>
      <formula>2.9</formula>
    </cfRule>
  </conditionalFormatting>
  <conditionalFormatting sqref="E8:L9">
    <cfRule type="cellIs" dxfId="22" priority="3" stopIfTrue="1" operator="between">
      <formula>0.1</formula>
      <formula>2.9</formula>
    </cfRule>
  </conditionalFormatting>
  <conditionalFormatting sqref="E42:L69">
    <cfRule type="cellIs" dxfId="21" priority="2" stopIfTrue="1" operator="between">
      <formula>0.1</formula>
      <formula>2.9</formula>
    </cfRule>
  </conditionalFormatting>
  <conditionalFormatting sqref="E40:L41">
    <cfRule type="cellIs" dxfId="2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H7"/>
    </sheetView>
  </sheetViews>
  <sheetFormatPr baseColWidth="10" defaultColWidth="10.42578125" defaultRowHeight="11.45" customHeight="1"/>
  <cols>
    <col min="1" max="1" width="3.7109375" style="146" customWidth="1"/>
    <col min="2" max="2" width="5.7109375" style="146" customWidth="1"/>
    <col min="3" max="3" width="38.28515625" style="148" customWidth="1"/>
    <col min="4" max="8" width="8.7109375" style="146" customWidth="1"/>
    <col min="9" max="9" width="11.28515625" style="146" customWidth="1"/>
    <col min="10" max="248" width="11.42578125" style="146" customWidth="1"/>
    <col min="249" max="249" width="6.140625" style="146" customWidth="1"/>
    <col min="250" max="250" width="33.7109375" style="146" customWidth="1"/>
    <col min="251" max="16384" width="10.42578125" style="146"/>
  </cols>
  <sheetData>
    <row r="1" spans="1:15" s="135" customFormat="1" ht="48" customHeight="1">
      <c r="A1" s="302" t="s">
        <v>123</v>
      </c>
      <c r="B1" s="303"/>
      <c r="C1" s="303"/>
      <c r="D1" s="304" t="s">
        <v>413</v>
      </c>
      <c r="E1" s="304"/>
      <c r="F1" s="304"/>
      <c r="G1" s="304"/>
      <c r="H1" s="305"/>
    </row>
    <row r="2" spans="1:15" ht="11.45" customHeight="1">
      <c r="A2" s="306" t="s">
        <v>86</v>
      </c>
      <c r="B2" s="299" t="s">
        <v>88</v>
      </c>
      <c r="C2" s="299" t="s">
        <v>54</v>
      </c>
      <c r="D2" s="299" t="s">
        <v>1</v>
      </c>
      <c r="E2" s="300" t="s">
        <v>200</v>
      </c>
      <c r="F2" s="300"/>
      <c r="G2" s="300"/>
      <c r="H2" s="301"/>
    </row>
    <row r="3" spans="1:15" ht="11.45" customHeight="1">
      <c r="A3" s="306"/>
      <c r="B3" s="299"/>
      <c r="C3" s="299"/>
      <c r="D3" s="299"/>
      <c r="E3" s="299" t="s">
        <v>322</v>
      </c>
      <c r="F3" s="299" t="s">
        <v>318</v>
      </c>
      <c r="G3" s="299" t="s">
        <v>191</v>
      </c>
      <c r="H3" s="310" t="s">
        <v>194</v>
      </c>
    </row>
    <row r="4" spans="1:15" ht="11.45" customHeight="1">
      <c r="A4" s="306"/>
      <c r="B4" s="299"/>
      <c r="C4" s="299"/>
      <c r="D4" s="299"/>
      <c r="E4" s="299"/>
      <c r="F4" s="299"/>
      <c r="G4" s="299"/>
      <c r="H4" s="310"/>
    </row>
    <row r="5" spans="1:15" ht="11.45" customHeight="1">
      <c r="A5" s="306"/>
      <c r="B5" s="299"/>
      <c r="C5" s="299"/>
      <c r="D5" s="299"/>
      <c r="E5" s="299"/>
      <c r="F5" s="299"/>
      <c r="G5" s="299"/>
      <c r="H5" s="310"/>
    </row>
    <row r="6" spans="1:15" s="59" customFormat="1" ht="10.35" customHeight="1">
      <c r="A6" s="55">
        <v>1</v>
      </c>
      <c r="B6" s="56">
        <v>2</v>
      </c>
      <c r="C6" s="57">
        <v>3</v>
      </c>
      <c r="D6" s="56">
        <v>4</v>
      </c>
      <c r="E6" s="56">
        <v>5</v>
      </c>
      <c r="F6" s="56">
        <v>6</v>
      </c>
      <c r="G6" s="57">
        <v>7</v>
      </c>
      <c r="H6" s="58">
        <v>8</v>
      </c>
    </row>
    <row r="7" spans="1:15" ht="20.100000000000001" customHeight="1">
      <c r="A7" s="163"/>
      <c r="B7" s="139"/>
      <c r="C7" s="150"/>
      <c r="D7" s="316" t="s">
        <v>1</v>
      </c>
      <c r="E7" s="313"/>
      <c r="F7" s="313"/>
      <c r="G7" s="313"/>
      <c r="H7" s="313"/>
    </row>
    <row r="8" spans="1:15" ht="11.1" customHeight="1">
      <c r="A8" s="60">
        <f>IF(E8&lt;&gt;"",COUNTA($E8:E$8),"")</f>
        <v>1</v>
      </c>
      <c r="B8" s="159" t="s">
        <v>50</v>
      </c>
      <c r="C8" s="141" t="s">
        <v>316</v>
      </c>
      <c r="D8" s="253">
        <v>619544</v>
      </c>
      <c r="E8" s="253">
        <v>430162</v>
      </c>
      <c r="F8" s="253">
        <v>88252</v>
      </c>
      <c r="G8" s="253">
        <v>55878</v>
      </c>
      <c r="H8" s="253">
        <v>45252</v>
      </c>
    </row>
    <row r="9" spans="1:15" ht="6" customHeight="1">
      <c r="A9" s="60" t="str">
        <f>IF(E9&lt;&gt;"",COUNTA($E$8:E9),"")</f>
        <v/>
      </c>
      <c r="B9" s="156"/>
      <c r="C9" s="145"/>
      <c r="D9" s="252"/>
      <c r="E9" s="252"/>
      <c r="F9" s="252"/>
      <c r="G9" s="252"/>
      <c r="H9" s="252"/>
    </row>
    <row r="10" spans="1:15" ht="10.35" customHeight="1">
      <c r="A10" s="60">
        <f>IF(E10&lt;&gt;"",COUNTA($E$8:E10),"")</f>
        <v>2</v>
      </c>
      <c r="B10" s="145" t="s">
        <v>6</v>
      </c>
      <c r="C10" s="156" t="s">
        <v>236</v>
      </c>
      <c r="D10" s="252">
        <v>13993</v>
      </c>
      <c r="E10" s="252">
        <v>9581</v>
      </c>
      <c r="F10" s="252">
        <v>1154</v>
      </c>
      <c r="G10" s="252">
        <v>1361</v>
      </c>
      <c r="H10" s="252">
        <v>1897</v>
      </c>
      <c r="I10" s="160"/>
      <c r="J10" s="160"/>
      <c r="K10" s="160"/>
      <c r="L10" s="160"/>
      <c r="M10" s="160"/>
      <c r="N10" s="160"/>
      <c r="O10" s="160"/>
    </row>
    <row r="11" spans="1:15" ht="10.35" customHeight="1">
      <c r="A11" s="60">
        <f>IF(E11&lt;&gt;"",COUNTA($E$8:E11),"")</f>
        <v>3</v>
      </c>
      <c r="B11" s="145" t="s">
        <v>7</v>
      </c>
      <c r="C11" s="156" t="s">
        <v>239</v>
      </c>
      <c r="D11" s="252">
        <v>130180</v>
      </c>
      <c r="E11" s="252">
        <v>99607</v>
      </c>
      <c r="F11" s="252">
        <v>11377</v>
      </c>
      <c r="G11" s="252">
        <v>10074</v>
      </c>
      <c r="H11" s="252">
        <v>9122</v>
      </c>
      <c r="I11" s="160"/>
      <c r="J11" s="160"/>
      <c r="K11" s="160"/>
      <c r="L11" s="160"/>
      <c r="M11" s="160"/>
      <c r="N11" s="160"/>
      <c r="O11" s="160"/>
    </row>
    <row r="12" spans="1:15" ht="10.35" customHeight="1">
      <c r="A12" s="60">
        <f>IF(E12&lt;&gt;"",COUNTA($E$8:E12),"")</f>
        <v>4</v>
      </c>
      <c r="B12" s="145" t="s">
        <v>8</v>
      </c>
      <c r="C12" s="156" t="s">
        <v>240</v>
      </c>
      <c r="D12" s="252">
        <v>85067</v>
      </c>
      <c r="E12" s="252">
        <v>64866</v>
      </c>
      <c r="F12" s="252">
        <v>9198</v>
      </c>
      <c r="G12" s="252">
        <v>6128</v>
      </c>
      <c r="H12" s="252">
        <v>4875</v>
      </c>
      <c r="I12" s="160"/>
    </row>
    <row r="13" spans="1:15" ht="10.35" customHeight="1">
      <c r="A13" s="60">
        <f>IF(E13&lt;&gt;"",COUNTA($E$8:E13),"")</f>
        <v>5</v>
      </c>
      <c r="B13" s="145" t="s">
        <v>10</v>
      </c>
      <c r="C13" s="156" t="s">
        <v>241</v>
      </c>
      <c r="D13" s="252">
        <v>70885</v>
      </c>
      <c r="E13" s="252">
        <v>54145</v>
      </c>
      <c r="F13" s="252">
        <v>6993</v>
      </c>
      <c r="G13" s="252">
        <v>5347</v>
      </c>
      <c r="H13" s="252">
        <v>4400</v>
      </c>
      <c r="I13" s="160"/>
    </row>
    <row r="14" spans="1:15" ht="10.35" customHeight="1">
      <c r="A14" s="60">
        <f>IF(E14&lt;&gt;"",COUNTA($E$8:E14),"")</f>
        <v>6</v>
      </c>
      <c r="B14" s="145" t="s">
        <v>20</v>
      </c>
      <c r="C14" s="156" t="s">
        <v>242</v>
      </c>
      <c r="D14" s="252">
        <v>45113</v>
      </c>
      <c r="E14" s="252">
        <v>34741</v>
      </c>
      <c r="F14" s="252">
        <v>2179</v>
      </c>
      <c r="G14" s="252">
        <v>3946</v>
      </c>
      <c r="H14" s="252">
        <v>4247</v>
      </c>
      <c r="I14" s="160"/>
    </row>
    <row r="15" spans="1:15" ht="10.35" customHeight="1">
      <c r="A15" s="60">
        <f>IF(E15&lt;&gt;"",COUNTA($E$8:E15),"")</f>
        <v>7</v>
      </c>
      <c r="B15" s="145" t="s">
        <v>22</v>
      </c>
      <c r="C15" s="156" t="s">
        <v>243</v>
      </c>
      <c r="D15" s="252">
        <v>475336</v>
      </c>
      <c r="E15" s="252">
        <v>320951</v>
      </c>
      <c r="F15" s="252">
        <v>75715</v>
      </c>
      <c r="G15" s="252">
        <v>44440</v>
      </c>
      <c r="H15" s="252">
        <v>34230</v>
      </c>
      <c r="I15" s="160"/>
    </row>
    <row r="16" spans="1:15" ht="10.35" customHeight="1">
      <c r="A16" s="60">
        <f>IF(E16&lt;&gt;"",COUNTA($E$8:E16),"")</f>
        <v>8</v>
      </c>
      <c r="B16" s="145" t="s">
        <v>23</v>
      </c>
      <c r="C16" s="156" t="s">
        <v>244</v>
      </c>
      <c r="D16" s="252">
        <v>149686</v>
      </c>
      <c r="E16" s="252">
        <v>108004</v>
      </c>
      <c r="F16" s="252">
        <v>8835</v>
      </c>
      <c r="G16" s="252">
        <v>15669</v>
      </c>
      <c r="H16" s="252">
        <v>17178</v>
      </c>
      <c r="I16" s="160"/>
    </row>
    <row r="17" spans="1:15" ht="10.35" customHeight="1">
      <c r="A17" s="60">
        <f>IF(E17&lt;&gt;"",COUNTA($E$8:E17),"")</f>
        <v>9</v>
      </c>
      <c r="B17" s="145" t="s">
        <v>27</v>
      </c>
      <c r="C17" s="156" t="s">
        <v>245</v>
      </c>
      <c r="D17" s="252">
        <v>12330</v>
      </c>
      <c r="E17" s="252">
        <v>6245</v>
      </c>
      <c r="F17" s="252">
        <v>4367</v>
      </c>
      <c r="G17" s="252">
        <v>969</v>
      </c>
      <c r="H17" s="252">
        <v>749</v>
      </c>
      <c r="I17" s="160"/>
    </row>
    <row r="18" spans="1:15" ht="10.35" customHeight="1">
      <c r="A18" s="60">
        <f>IF(E18&lt;&gt;"",COUNTA($E$8:E18),"")</f>
        <v>10</v>
      </c>
      <c r="B18" s="145" t="s">
        <v>30</v>
      </c>
      <c r="C18" s="156" t="s">
        <v>246</v>
      </c>
      <c r="D18" s="252">
        <v>9177</v>
      </c>
      <c r="E18" s="252">
        <v>6614</v>
      </c>
      <c r="F18" s="252">
        <v>1649</v>
      </c>
      <c r="G18" s="252">
        <v>533</v>
      </c>
      <c r="H18" s="252">
        <v>381</v>
      </c>
      <c r="I18" s="160"/>
    </row>
    <row r="19" spans="1:15" ht="10.35" customHeight="1">
      <c r="A19" s="60">
        <f>IF(E19&lt;&gt;"",COUNTA($E$8:E19),"")</f>
        <v>11</v>
      </c>
      <c r="B19" s="145" t="s">
        <v>32</v>
      </c>
      <c r="C19" s="156" t="s">
        <v>247</v>
      </c>
      <c r="D19" s="252">
        <v>8305</v>
      </c>
      <c r="E19" s="252">
        <v>6042</v>
      </c>
      <c r="F19" s="252">
        <v>1246</v>
      </c>
      <c r="G19" s="252">
        <v>425</v>
      </c>
      <c r="H19" s="252">
        <v>592</v>
      </c>
      <c r="I19" s="160"/>
    </row>
    <row r="20" spans="1:15" s="161" customFormat="1" ht="20.100000000000001" customHeight="1">
      <c r="A20" s="60">
        <f>IF(E20&lt;&gt;"",COUNTA($E$8:E20),"")</f>
        <v>12</v>
      </c>
      <c r="B20" s="142" t="s">
        <v>49</v>
      </c>
      <c r="C20" s="156" t="s">
        <v>251</v>
      </c>
      <c r="D20" s="252">
        <v>75989</v>
      </c>
      <c r="E20" s="252">
        <v>47976</v>
      </c>
      <c r="F20" s="252">
        <v>13463</v>
      </c>
      <c r="G20" s="252">
        <v>7711</v>
      </c>
      <c r="H20" s="252">
        <v>6839</v>
      </c>
      <c r="I20" s="160"/>
    </row>
    <row r="21" spans="1:15" s="148" customFormat="1" ht="20.100000000000001" customHeight="1">
      <c r="A21" s="60">
        <f>IF(E21&lt;&gt;"",COUNTA($E$8:E21),"")</f>
        <v>13</v>
      </c>
      <c r="B21" s="142" t="s">
        <v>38</v>
      </c>
      <c r="C21" s="156" t="s">
        <v>248</v>
      </c>
      <c r="D21" s="252">
        <v>197223</v>
      </c>
      <c r="E21" s="252">
        <v>131274</v>
      </c>
      <c r="F21" s="252">
        <v>42059</v>
      </c>
      <c r="G21" s="252">
        <v>17251</v>
      </c>
      <c r="H21" s="252">
        <v>6639</v>
      </c>
      <c r="I21" s="160"/>
    </row>
    <row r="22" spans="1:15" s="148" customFormat="1" ht="20.100000000000001" customHeight="1">
      <c r="A22" s="60">
        <f>IF(E22&lt;&gt;"",COUNTA($E$8:E22),"")</f>
        <v>14</v>
      </c>
      <c r="B22" s="142" t="s">
        <v>43</v>
      </c>
      <c r="C22" s="156" t="s">
        <v>213</v>
      </c>
      <c r="D22" s="252">
        <v>22626</v>
      </c>
      <c r="E22" s="252">
        <v>14796</v>
      </c>
      <c r="F22" s="252">
        <v>4096</v>
      </c>
      <c r="G22" s="252">
        <v>1882</v>
      </c>
      <c r="H22" s="252">
        <v>1852</v>
      </c>
      <c r="I22" s="160"/>
    </row>
    <row r="23" spans="1:15" ht="10.35" customHeight="1">
      <c r="A23" s="60" t="str">
        <f>IF(E23&lt;&gt;"",COUNTA($E$8:E23),"")</f>
        <v/>
      </c>
      <c r="B23" s="145"/>
      <c r="C23" s="154"/>
      <c r="D23" s="252"/>
      <c r="E23" s="252"/>
      <c r="F23" s="252"/>
      <c r="G23" s="252"/>
      <c r="H23" s="252"/>
      <c r="I23" s="160"/>
    </row>
    <row r="24" spans="1:15" ht="10.35" customHeight="1">
      <c r="A24" s="60">
        <f>IF(E24&lt;&gt;"",COUNTA($E$8:E24),"")</f>
        <v>15</v>
      </c>
      <c r="B24" s="145"/>
      <c r="C24" s="156" t="s">
        <v>56</v>
      </c>
      <c r="D24" s="252">
        <v>15292</v>
      </c>
      <c r="E24" s="252">
        <v>1313</v>
      </c>
      <c r="F24" s="252">
        <v>24</v>
      </c>
      <c r="G24" s="252">
        <v>12125</v>
      </c>
      <c r="H24" s="252">
        <v>1830</v>
      </c>
      <c r="I24" s="160"/>
      <c r="J24" s="160"/>
      <c r="K24" s="160"/>
      <c r="L24" s="160"/>
      <c r="M24" s="160"/>
      <c r="N24" s="160"/>
      <c r="O24" s="160"/>
    </row>
    <row r="25" spans="1:15" ht="10.35" customHeight="1">
      <c r="A25" s="60">
        <f>IF(E25&lt;&gt;"",COUNTA($E$8:E25),"")</f>
        <v>16</v>
      </c>
      <c r="B25" s="145"/>
      <c r="C25" s="156" t="s">
        <v>57</v>
      </c>
      <c r="D25" s="252">
        <v>41853</v>
      </c>
      <c r="E25" s="252">
        <v>20014</v>
      </c>
      <c r="F25" s="252">
        <v>1532</v>
      </c>
      <c r="G25" s="252">
        <v>16608</v>
      </c>
      <c r="H25" s="252">
        <v>3699</v>
      </c>
      <c r="I25" s="160"/>
    </row>
    <row r="26" spans="1:15" ht="10.35" customHeight="1">
      <c r="A26" s="60">
        <f>IF(E26&lt;&gt;"",COUNTA($E$8:E26),"")</f>
        <v>17</v>
      </c>
      <c r="B26" s="145"/>
      <c r="C26" s="156" t="s">
        <v>58</v>
      </c>
      <c r="D26" s="252">
        <v>43919</v>
      </c>
      <c r="E26" s="252">
        <v>25815</v>
      </c>
      <c r="F26" s="252">
        <v>7437</v>
      </c>
      <c r="G26" s="252">
        <v>7602</v>
      </c>
      <c r="H26" s="252">
        <v>3065</v>
      </c>
      <c r="I26" s="160"/>
    </row>
    <row r="27" spans="1:15" ht="10.35" customHeight="1">
      <c r="A27" s="60">
        <f>IF(E27&lt;&gt;"",COUNTA($E$8:E27),"")</f>
        <v>18</v>
      </c>
      <c r="B27" s="145"/>
      <c r="C27" s="156" t="s">
        <v>59</v>
      </c>
      <c r="D27" s="252">
        <v>53918</v>
      </c>
      <c r="E27" s="252">
        <v>36066</v>
      </c>
      <c r="F27" s="252">
        <v>10230</v>
      </c>
      <c r="G27" s="252">
        <v>4685</v>
      </c>
      <c r="H27" s="252">
        <v>2937</v>
      </c>
      <c r="I27" s="160"/>
    </row>
    <row r="28" spans="1:15" ht="10.35" customHeight="1">
      <c r="A28" s="60">
        <f>IF(E28&lt;&gt;"",COUNTA($E$8:E28),"")</f>
        <v>19</v>
      </c>
      <c r="B28" s="145"/>
      <c r="C28" s="156" t="s">
        <v>60</v>
      </c>
      <c r="D28" s="252">
        <v>82709</v>
      </c>
      <c r="E28" s="252">
        <v>60131</v>
      </c>
      <c r="F28" s="252">
        <v>13981</v>
      </c>
      <c r="G28" s="252">
        <v>4218</v>
      </c>
      <c r="H28" s="252">
        <v>4379</v>
      </c>
      <c r="I28" s="160"/>
    </row>
    <row r="29" spans="1:15" ht="10.35" customHeight="1">
      <c r="A29" s="60">
        <f>IF(E29&lt;&gt;"",COUNTA($E$8:E29),"")</f>
        <v>20</v>
      </c>
      <c r="B29" s="145"/>
      <c r="C29" s="156" t="s">
        <v>61</v>
      </c>
      <c r="D29" s="252">
        <v>79291</v>
      </c>
      <c r="E29" s="252">
        <v>58684</v>
      </c>
      <c r="F29" s="252">
        <v>12102</v>
      </c>
      <c r="G29" s="252">
        <v>3259</v>
      </c>
      <c r="H29" s="252">
        <v>5246</v>
      </c>
      <c r="I29" s="160"/>
    </row>
    <row r="30" spans="1:15" ht="10.35" customHeight="1">
      <c r="A30" s="60">
        <f>IF(E30&lt;&gt;"",COUNTA($E$8:E30),"")</f>
        <v>21</v>
      </c>
      <c r="B30" s="145"/>
      <c r="C30" s="156" t="s">
        <v>62</v>
      </c>
      <c r="D30" s="252">
        <v>67319</v>
      </c>
      <c r="E30" s="252">
        <v>50115</v>
      </c>
      <c r="F30" s="252">
        <v>9699</v>
      </c>
      <c r="G30" s="252">
        <v>2480</v>
      </c>
      <c r="H30" s="252">
        <v>5025</v>
      </c>
      <c r="I30" s="160"/>
    </row>
    <row r="31" spans="1:15" ht="10.35" customHeight="1">
      <c r="A31" s="60">
        <f>IF(E31&lt;&gt;"",COUNTA($E$8:E31),"")</f>
        <v>22</v>
      </c>
      <c r="B31" s="145"/>
      <c r="C31" s="156" t="s">
        <v>63</v>
      </c>
      <c r="D31" s="252">
        <v>67330</v>
      </c>
      <c r="E31" s="252">
        <v>52138</v>
      </c>
      <c r="F31" s="252">
        <v>8071</v>
      </c>
      <c r="G31" s="252">
        <v>1719</v>
      </c>
      <c r="H31" s="252">
        <v>5402</v>
      </c>
      <c r="I31" s="160"/>
    </row>
    <row r="32" spans="1:15" ht="10.35" customHeight="1">
      <c r="A32" s="60">
        <f>IF(E32&lt;&gt;"",COUNTA($E$8:E32),"")</f>
        <v>23</v>
      </c>
      <c r="B32" s="145"/>
      <c r="C32" s="156" t="s">
        <v>64</v>
      </c>
      <c r="D32" s="252">
        <v>84730</v>
      </c>
      <c r="E32" s="252">
        <v>65039</v>
      </c>
      <c r="F32" s="252">
        <v>11441</v>
      </c>
      <c r="G32" s="252">
        <v>1630</v>
      </c>
      <c r="H32" s="252">
        <v>6620</v>
      </c>
      <c r="I32" s="160"/>
    </row>
    <row r="33" spans="1:15" ht="10.35" customHeight="1">
      <c r="A33" s="60">
        <f>IF(E33&lt;&gt;"",COUNTA($E$8:E33),"")</f>
        <v>24</v>
      </c>
      <c r="B33" s="145"/>
      <c r="C33" s="156" t="s">
        <v>52</v>
      </c>
      <c r="D33" s="252">
        <v>73395</v>
      </c>
      <c r="E33" s="252">
        <v>55039</v>
      </c>
      <c r="F33" s="252">
        <v>11119</v>
      </c>
      <c r="G33" s="252">
        <v>1390</v>
      </c>
      <c r="H33" s="252">
        <v>5847</v>
      </c>
      <c r="I33" s="160"/>
    </row>
    <row r="34" spans="1:15" ht="10.35" customHeight="1">
      <c r="A34" s="60">
        <f>IF(E34&lt;&gt;"",COUNTA($E$8:E34),"")</f>
        <v>25</v>
      </c>
      <c r="B34" s="145"/>
      <c r="C34" s="156" t="s">
        <v>53</v>
      </c>
      <c r="D34" s="252">
        <v>9788</v>
      </c>
      <c r="E34" s="252">
        <v>5808</v>
      </c>
      <c r="F34" s="252">
        <v>2616</v>
      </c>
      <c r="G34" s="252">
        <v>162</v>
      </c>
      <c r="H34" s="252">
        <v>1202</v>
      </c>
      <c r="I34" s="160"/>
    </row>
    <row r="35" spans="1:15" ht="15" customHeight="1">
      <c r="A35" s="60" t="str">
        <f>IF(E35&lt;&gt;"",COUNTA($E$8:E35),"")</f>
        <v/>
      </c>
      <c r="B35" s="145"/>
      <c r="C35" s="156"/>
      <c r="D35" s="314" t="s">
        <v>55</v>
      </c>
      <c r="E35" s="315"/>
      <c r="F35" s="315"/>
      <c r="G35" s="315"/>
      <c r="H35" s="315"/>
      <c r="I35" s="160"/>
    </row>
    <row r="36" spans="1:15" ht="15" customHeight="1">
      <c r="A36" s="60" t="str">
        <f>IF(E36&lt;&gt;"",COUNTA($E$8:E36),"")</f>
        <v/>
      </c>
      <c r="B36" s="145"/>
      <c r="C36" s="156"/>
      <c r="D36" s="311" t="s">
        <v>163</v>
      </c>
      <c r="E36" s="317"/>
      <c r="F36" s="317"/>
      <c r="G36" s="317"/>
      <c r="H36" s="317"/>
    </row>
    <row r="37" spans="1:15" ht="11.1" customHeight="1">
      <c r="A37" s="60">
        <f>IF(E37&lt;&gt;"",COUNTA($E$8:E37),"")</f>
        <v>26</v>
      </c>
      <c r="B37" s="159" t="s">
        <v>50</v>
      </c>
      <c r="C37" s="141" t="s">
        <v>316</v>
      </c>
      <c r="D37" s="253">
        <v>304171</v>
      </c>
      <c r="E37" s="253">
        <v>213117</v>
      </c>
      <c r="F37" s="253">
        <v>48046</v>
      </c>
      <c r="G37" s="253">
        <v>23374</v>
      </c>
      <c r="H37" s="253">
        <v>19634</v>
      </c>
    </row>
    <row r="38" spans="1:15" ht="6" customHeight="1">
      <c r="A38" s="60" t="str">
        <f>IF(E38&lt;&gt;"",COUNTA($E$8:E38),"")</f>
        <v/>
      </c>
      <c r="B38" s="145"/>
      <c r="C38" s="156"/>
      <c r="D38" s="252"/>
      <c r="E38" s="252"/>
      <c r="F38" s="252"/>
      <c r="G38" s="252"/>
      <c r="H38" s="252"/>
    </row>
    <row r="39" spans="1:15" ht="10.35" customHeight="1">
      <c r="A39" s="60">
        <f>IF(E39&lt;&gt;"",COUNTA($E$8:E39),"")</f>
        <v>27</v>
      </c>
      <c r="B39" s="145" t="s">
        <v>6</v>
      </c>
      <c r="C39" s="156" t="s">
        <v>236</v>
      </c>
      <c r="D39" s="252">
        <v>3723</v>
      </c>
      <c r="E39" s="252">
        <v>2379</v>
      </c>
      <c r="F39" s="252">
        <v>467</v>
      </c>
      <c r="G39" s="252">
        <v>354</v>
      </c>
      <c r="H39" s="252">
        <v>523</v>
      </c>
      <c r="I39" s="160"/>
      <c r="J39" s="160"/>
      <c r="K39" s="160"/>
      <c r="L39" s="160"/>
      <c r="M39" s="160"/>
      <c r="N39" s="160"/>
      <c r="O39" s="160"/>
    </row>
    <row r="40" spans="1:15" ht="10.35" customHeight="1">
      <c r="A40" s="60">
        <f>IF(E40&lt;&gt;"",COUNTA($E$8:E40),"")</f>
        <v>28</v>
      </c>
      <c r="B40" s="145" t="s">
        <v>7</v>
      </c>
      <c r="C40" s="156" t="s">
        <v>239</v>
      </c>
      <c r="D40" s="252">
        <v>26656</v>
      </c>
      <c r="E40" s="252">
        <v>19443</v>
      </c>
      <c r="F40" s="252">
        <v>3663</v>
      </c>
      <c r="G40" s="252">
        <v>1716</v>
      </c>
      <c r="H40" s="252">
        <v>1834</v>
      </c>
      <c r="I40" s="160"/>
      <c r="J40" s="160"/>
      <c r="K40" s="160"/>
      <c r="L40" s="160"/>
      <c r="M40" s="160"/>
      <c r="N40" s="160"/>
      <c r="O40" s="160"/>
    </row>
    <row r="41" spans="1:15" ht="10.35" customHeight="1">
      <c r="A41" s="60">
        <f>IF(E41&lt;&gt;"",COUNTA($E$8:E41),"")</f>
        <v>29</v>
      </c>
      <c r="B41" s="145" t="s">
        <v>8</v>
      </c>
      <c r="C41" s="156" t="s">
        <v>240</v>
      </c>
      <c r="D41" s="252">
        <v>21556</v>
      </c>
      <c r="E41" s="252">
        <v>15650</v>
      </c>
      <c r="F41" s="252">
        <v>2995</v>
      </c>
      <c r="G41" s="252">
        <v>1435</v>
      </c>
      <c r="H41" s="252">
        <v>1476</v>
      </c>
    </row>
    <row r="42" spans="1:15" ht="10.35" customHeight="1">
      <c r="A42" s="60">
        <f>IF(E42&lt;&gt;"",COUNTA($E$8:E42),"")</f>
        <v>30</v>
      </c>
      <c r="B42" s="145" t="s">
        <v>10</v>
      </c>
      <c r="C42" s="156" t="s">
        <v>241</v>
      </c>
      <c r="D42" s="252">
        <v>18450</v>
      </c>
      <c r="E42" s="252">
        <v>13518</v>
      </c>
      <c r="F42" s="252">
        <v>2193</v>
      </c>
      <c r="G42" s="252">
        <v>1323</v>
      </c>
      <c r="H42" s="252">
        <v>1416</v>
      </c>
    </row>
    <row r="43" spans="1:15" ht="10.35" customHeight="1">
      <c r="A43" s="60">
        <f>IF(E43&lt;&gt;"",COUNTA($E$8:E43),"")</f>
        <v>31</v>
      </c>
      <c r="B43" s="145" t="s">
        <v>20</v>
      </c>
      <c r="C43" s="156" t="s">
        <v>242</v>
      </c>
      <c r="D43" s="252">
        <v>5100</v>
      </c>
      <c r="E43" s="252">
        <v>3793</v>
      </c>
      <c r="F43" s="252">
        <v>668</v>
      </c>
      <c r="G43" s="252">
        <v>281</v>
      </c>
      <c r="H43" s="252">
        <v>358</v>
      </c>
    </row>
    <row r="44" spans="1:15" ht="10.35" customHeight="1">
      <c r="A44" s="60">
        <f>IF(E44&lt;&gt;"",COUNTA($E$8:E44),"")</f>
        <v>32</v>
      </c>
      <c r="B44" s="145" t="s">
        <v>22</v>
      </c>
      <c r="C44" s="156" t="s">
        <v>243</v>
      </c>
      <c r="D44" s="252">
        <v>273778</v>
      </c>
      <c r="E44" s="252">
        <v>191287</v>
      </c>
      <c r="F44" s="252">
        <v>43912</v>
      </c>
      <c r="G44" s="252">
        <v>21303</v>
      </c>
      <c r="H44" s="252">
        <v>17276</v>
      </c>
    </row>
    <row r="45" spans="1:15" ht="10.35" customHeight="1">
      <c r="A45" s="60">
        <f>IF(E45&lt;&gt;"",COUNTA($E$8:E45),"")</f>
        <v>33</v>
      </c>
      <c r="B45" s="145" t="s">
        <v>23</v>
      </c>
      <c r="C45" s="156" t="s">
        <v>244</v>
      </c>
      <c r="D45" s="252">
        <v>68466</v>
      </c>
      <c r="E45" s="252">
        <v>49544</v>
      </c>
      <c r="F45" s="252">
        <v>4417</v>
      </c>
      <c r="G45" s="252">
        <v>6423</v>
      </c>
      <c r="H45" s="252">
        <v>8082</v>
      </c>
    </row>
    <row r="46" spans="1:15" ht="10.35" customHeight="1">
      <c r="A46" s="60">
        <f>IF(E46&lt;&gt;"",COUNTA($E$8:E46),"")</f>
        <v>34</v>
      </c>
      <c r="B46" s="145" t="s">
        <v>27</v>
      </c>
      <c r="C46" s="156" t="s">
        <v>245</v>
      </c>
      <c r="D46" s="252">
        <v>4124</v>
      </c>
      <c r="E46" s="252">
        <v>2136</v>
      </c>
      <c r="F46" s="252">
        <v>1448</v>
      </c>
      <c r="G46" s="252">
        <v>273</v>
      </c>
      <c r="H46" s="252">
        <v>267</v>
      </c>
    </row>
    <row r="47" spans="1:15" ht="10.35" customHeight="1">
      <c r="A47" s="60">
        <f>IF(E47&lt;&gt;"",COUNTA($E$8:E47),"")</f>
        <v>35</v>
      </c>
      <c r="B47" s="145" t="s">
        <v>30</v>
      </c>
      <c r="C47" s="156" t="s">
        <v>246</v>
      </c>
      <c r="D47" s="252">
        <v>5577</v>
      </c>
      <c r="E47" s="252">
        <v>4286</v>
      </c>
      <c r="F47" s="252">
        <v>820</v>
      </c>
      <c r="G47" s="252">
        <v>236</v>
      </c>
      <c r="H47" s="252">
        <v>235</v>
      </c>
    </row>
    <row r="48" spans="1:15" ht="10.35" customHeight="1">
      <c r="A48" s="60">
        <f>IF(E48&lt;&gt;"",COUNTA($E$8:E48),"")</f>
        <v>36</v>
      </c>
      <c r="B48" s="145" t="s">
        <v>32</v>
      </c>
      <c r="C48" s="156" t="s">
        <v>247</v>
      </c>
      <c r="D48" s="252">
        <v>4053</v>
      </c>
      <c r="E48" s="252">
        <v>2928</v>
      </c>
      <c r="F48" s="252">
        <v>663</v>
      </c>
      <c r="G48" s="252">
        <v>204</v>
      </c>
      <c r="H48" s="252">
        <v>258</v>
      </c>
    </row>
    <row r="49" spans="1:15" ht="20.100000000000001" customHeight="1">
      <c r="A49" s="60">
        <f>IF(E49&lt;&gt;"",COUNTA($E$8:E49),"")</f>
        <v>37</v>
      </c>
      <c r="B49" s="142" t="s">
        <v>49</v>
      </c>
      <c r="C49" s="156" t="s">
        <v>250</v>
      </c>
      <c r="D49" s="252">
        <v>35781</v>
      </c>
      <c r="E49" s="252">
        <v>23175</v>
      </c>
      <c r="F49" s="252">
        <v>6236</v>
      </c>
      <c r="G49" s="252">
        <v>2971</v>
      </c>
      <c r="H49" s="252">
        <v>3399</v>
      </c>
    </row>
    <row r="50" spans="1:15" ht="20.100000000000001" customHeight="1">
      <c r="A50" s="60">
        <f>IF(E50&lt;&gt;"",COUNTA($E$8:E50),"")</f>
        <v>38</v>
      </c>
      <c r="B50" s="142" t="s">
        <v>38</v>
      </c>
      <c r="C50" s="156" t="s">
        <v>249</v>
      </c>
      <c r="D50" s="252">
        <v>142033</v>
      </c>
      <c r="E50" s="252">
        <v>99869</v>
      </c>
      <c r="F50" s="252">
        <v>27869</v>
      </c>
      <c r="G50" s="252">
        <v>10264</v>
      </c>
      <c r="H50" s="252">
        <v>4031</v>
      </c>
    </row>
    <row r="51" spans="1:15" ht="20.100000000000001" customHeight="1">
      <c r="A51" s="60">
        <f>IF(E51&lt;&gt;"",COUNTA($E$8:E51),"")</f>
        <v>39</v>
      </c>
      <c r="B51" s="142" t="s">
        <v>43</v>
      </c>
      <c r="C51" s="156" t="s">
        <v>213</v>
      </c>
      <c r="D51" s="252">
        <v>13744</v>
      </c>
      <c r="E51" s="252">
        <v>9349</v>
      </c>
      <c r="F51" s="252">
        <v>2459</v>
      </c>
      <c r="G51" s="252">
        <v>932</v>
      </c>
      <c r="H51" s="252">
        <v>1004</v>
      </c>
    </row>
    <row r="52" spans="1:15" ht="10.35" customHeight="1">
      <c r="A52" s="60" t="str">
        <f>IF(E52&lt;&gt;"",COUNTA($E$8:E52),"")</f>
        <v/>
      </c>
      <c r="B52" s="145"/>
      <c r="C52" s="154"/>
      <c r="D52" s="252"/>
      <c r="E52" s="252"/>
      <c r="F52" s="252"/>
      <c r="G52" s="252"/>
      <c r="H52" s="252"/>
    </row>
    <row r="53" spans="1:15" ht="10.35" customHeight="1">
      <c r="A53" s="60">
        <f>IF(E53&lt;&gt;"",COUNTA($E$8:E53),"")</f>
        <v>40</v>
      </c>
      <c r="B53" s="145"/>
      <c r="C53" s="156" t="s">
        <v>56</v>
      </c>
      <c r="D53" s="252">
        <v>6546</v>
      </c>
      <c r="E53" s="252">
        <v>575</v>
      </c>
      <c r="F53" s="252">
        <v>13</v>
      </c>
      <c r="G53" s="252">
        <v>5221</v>
      </c>
      <c r="H53" s="252">
        <v>737</v>
      </c>
      <c r="I53" s="160"/>
      <c r="J53" s="160"/>
      <c r="K53" s="160"/>
      <c r="L53" s="160"/>
      <c r="M53" s="160"/>
      <c r="N53" s="160"/>
      <c r="O53" s="160"/>
    </row>
    <row r="54" spans="1:15" ht="10.35" customHeight="1">
      <c r="A54" s="60">
        <f>IF(E54&lt;&gt;"",COUNTA($E$8:E54),"")</f>
        <v>41</v>
      </c>
      <c r="B54" s="145"/>
      <c r="C54" s="156" t="s">
        <v>57</v>
      </c>
      <c r="D54" s="252">
        <v>18717</v>
      </c>
      <c r="E54" s="252">
        <v>9125</v>
      </c>
      <c r="F54" s="252">
        <v>925</v>
      </c>
      <c r="G54" s="252">
        <v>7133</v>
      </c>
      <c r="H54" s="252">
        <v>1534</v>
      </c>
    </row>
    <row r="55" spans="1:15" ht="10.35" customHeight="1">
      <c r="A55" s="60">
        <f>IF(E55&lt;&gt;"",COUNTA($E$8:E55),"")</f>
        <v>42</v>
      </c>
      <c r="B55" s="145"/>
      <c r="C55" s="156" t="s">
        <v>58</v>
      </c>
      <c r="D55" s="252">
        <v>20499</v>
      </c>
      <c r="E55" s="252">
        <v>12365</v>
      </c>
      <c r="F55" s="252">
        <v>4229</v>
      </c>
      <c r="G55" s="252">
        <v>2853</v>
      </c>
      <c r="H55" s="252">
        <v>1052</v>
      </c>
    </row>
    <row r="56" spans="1:15" ht="10.35" customHeight="1">
      <c r="A56" s="60">
        <f>IF(E56&lt;&gt;"",COUNTA($E$8:E56),"")</f>
        <v>43</v>
      </c>
      <c r="B56" s="145"/>
      <c r="C56" s="156" t="s">
        <v>59</v>
      </c>
      <c r="D56" s="252">
        <v>26292</v>
      </c>
      <c r="E56" s="252">
        <v>17793</v>
      </c>
      <c r="F56" s="252">
        <v>5600</v>
      </c>
      <c r="G56" s="252">
        <v>1825</v>
      </c>
      <c r="H56" s="252">
        <v>1074</v>
      </c>
    </row>
    <row r="57" spans="1:15" ht="10.35" customHeight="1">
      <c r="A57" s="60">
        <f>IF(E57&lt;&gt;"",COUNTA($E$8:E57),"")</f>
        <v>44</v>
      </c>
      <c r="B57" s="145"/>
      <c r="C57" s="156" t="s">
        <v>60</v>
      </c>
      <c r="D57" s="252">
        <v>40886</v>
      </c>
      <c r="E57" s="252">
        <v>29821</v>
      </c>
      <c r="F57" s="252">
        <v>7655</v>
      </c>
      <c r="G57" s="252">
        <v>1666</v>
      </c>
      <c r="H57" s="252">
        <v>1744</v>
      </c>
    </row>
    <row r="58" spans="1:15" ht="10.35" customHeight="1">
      <c r="A58" s="60">
        <f>IF(E58&lt;&gt;"",COUNTA($E$8:E58),"")</f>
        <v>45</v>
      </c>
      <c r="B58" s="145"/>
      <c r="C58" s="156" t="s">
        <v>61</v>
      </c>
      <c r="D58" s="252">
        <v>38924</v>
      </c>
      <c r="E58" s="252">
        <v>28760</v>
      </c>
      <c r="F58" s="252">
        <v>6701</v>
      </c>
      <c r="G58" s="252">
        <v>1301</v>
      </c>
      <c r="H58" s="252">
        <v>2162</v>
      </c>
    </row>
    <row r="59" spans="1:15" ht="10.35" customHeight="1">
      <c r="A59" s="60">
        <f>IF(E59&lt;&gt;"",COUNTA($E$8:E59),"")</f>
        <v>46</v>
      </c>
      <c r="B59" s="145"/>
      <c r="C59" s="156" t="s">
        <v>62</v>
      </c>
      <c r="D59" s="252">
        <v>33053</v>
      </c>
      <c r="E59" s="252">
        <v>24669</v>
      </c>
      <c r="F59" s="252">
        <v>5169</v>
      </c>
      <c r="G59" s="252">
        <v>1055</v>
      </c>
      <c r="H59" s="252">
        <v>2160</v>
      </c>
    </row>
    <row r="60" spans="1:15" ht="10.35" customHeight="1">
      <c r="A60" s="60">
        <f>IF(E60&lt;&gt;"",COUNTA($E$8:E60),"")</f>
        <v>47</v>
      </c>
      <c r="B60" s="145"/>
      <c r="C60" s="156" t="s">
        <v>63</v>
      </c>
      <c r="D60" s="252">
        <v>33805</v>
      </c>
      <c r="E60" s="252">
        <v>26181</v>
      </c>
      <c r="F60" s="252">
        <v>4360</v>
      </c>
      <c r="G60" s="252">
        <v>791</v>
      </c>
      <c r="H60" s="252">
        <v>2473</v>
      </c>
    </row>
    <row r="61" spans="1:15" ht="10.35" customHeight="1">
      <c r="A61" s="60">
        <f>IF(E61&lt;&gt;"",COUNTA($E$8:E61),"")</f>
        <v>48</v>
      </c>
      <c r="B61" s="145"/>
      <c r="C61" s="156" t="s">
        <v>64</v>
      </c>
      <c r="D61" s="252">
        <v>43946</v>
      </c>
      <c r="E61" s="252">
        <v>33528</v>
      </c>
      <c r="F61" s="252">
        <v>6374</v>
      </c>
      <c r="G61" s="252">
        <v>781</v>
      </c>
      <c r="H61" s="252">
        <v>3263</v>
      </c>
    </row>
    <row r="62" spans="1:15" ht="10.35" customHeight="1">
      <c r="A62" s="60">
        <f>IF(E62&lt;&gt;"",COUNTA($E$8:E62),"")</f>
        <v>49</v>
      </c>
      <c r="B62" s="145"/>
      <c r="C62" s="156" t="s">
        <v>52</v>
      </c>
      <c r="D62" s="252">
        <v>37507</v>
      </c>
      <c r="E62" s="252">
        <v>27910</v>
      </c>
      <c r="F62" s="252">
        <v>5935</v>
      </c>
      <c r="G62" s="252">
        <v>683</v>
      </c>
      <c r="H62" s="252">
        <v>2979</v>
      </c>
    </row>
    <row r="63" spans="1:15" ht="10.35" customHeight="1">
      <c r="A63" s="60">
        <f>IF(E63&lt;&gt;"",COUNTA($E$8:E63),"")</f>
        <v>50</v>
      </c>
      <c r="B63" s="145"/>
      <c r="C63" s="156" t="s">
        <v>53</v>
      </c>
      <c r="D63" s="252">
        <v>3996</v>
      </c>
      <c r="E63" s="252">
        <v>2390</v>
      </c>
      <c r="F63" s="252">
        <v>1085</v>
      </c>
      <c r="G63" s="252">
        <v>65</v>
      </c>
      <c r="H63" s="252">
        <v>456</v>
      </c>
    </row>
    <row r="64" spans="1:15" ht="11.45" customHeight="1">
      <c r="A64" s="162"/>
    </row>
    <row r="65" spans="3:8" ht="11.45" customHeight="1">
      <c r="C65" s="146"/>
      <c r="D65" s="160"/>
      <c r="E65" s="160"/>
      <c r="F65" s="160"/>
      <c r="G65" s="160"/>
      <c r="H65" s="160"/>
    </row>
    <row r="66" spans="3:8" ht="11.45" customHeight="1">
      <c r="C66" s="146"/>
      <c r="D66" s="160"/>
      <c r="E66" s="160"/>
      <c r="F66" s="160"/>
      <c r="G66" s="160"/>
      <c r="H66" s="160"/>
    </row>
    <row r="67" spans="3:8" ht="11.45" customHeight="1">
      <c r="D67" s="160"/>
      <c r="E67" s="160"/>
      <c r="F67" s="160"/>
      <c r="G67" s="160"/>
      <c r="H67" s="160"/>
    </row>
  </sheetData>
  <mergeCells count="14">
    <mergeCell ref="H3:H5"/>
    <mergeCell ref="D7:H7"/>
    <mergeCell ref="D36:H36"/>
    <mergeCell ref="D35:H35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</mergeCells>
  <conditionalFormatting sqref="D35 D8:H34 D36:H63">
    <cfRule type="cellIs" dxfId="19" priority="3" stopIfTrue="1" operator="between">
      <formula>0.1</formula>
      <formula>2.9</formula>
    </cfRule>
  </conditionalFormatting>
  <conditionalFormatting sqref="D8:H8">
    <cfRule type="cellIs" dxfId="18" priority="2" stopIfTrue="1" operator="between">
      <formula>0.1</formula>
      <formula>2.9</formula>
    </cfRule>
  </conditionalFormatting>
  <conditionalFormatting sqref="D37:H37">
    <cfRule type="cellIs" dxfId="17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A1:K79"/>
  <sheetViews>
    <sheetView zoomScale="140" zoomScaleNormal="140" workbookViewId="0">
      <pane xSplit="3" ySplit="5" topLeftCell="D6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6" sqref="D6"/>
    </sheetView>
  </sheetViews>
  <sheetFormatPr baseColWidth="10" defaultColWidth="36.42578125" defaultRowHeight="10.7" customHeight="1"/>
  <cols>
    <col min="1" max="1" width="3.7109375" style="185" customWidth="1"/>
    <col min="2" max="2" width="5.7109375" style="185" customWidth="1"/>
    <col min="3" max="3" width="39.7109375" style="185" customWidth="1"/>
    <col min="4" max="4" width="8.7109375" style="185" customWidth="1"/>
    <col min="5" max="6" width="6.7109375" style="185" customWidth="1"/>
    <col min="7" max="7" width="7.28515625" style="185" customWidth="1"/>
    <col min="8" max="9" width="6.7109375" style="185" customWidth="1"/>
    <col min="10" max="10" width="7.7109375" style="185" customWidth="1"/>
    <col min="11" max="255" width="11.42578125" style="185" customWidth="1"/>
    <col min="256" max="16384" width="36.42578125" style="185"/>
  </cols>
  <sheetData>
    <row r="1" spans="1:11" s="135" customFormat="1" ht="54" customHeight="1">
      <c r="A1" s="341" t="s">
        <v>183</v>
      </c>
      <c r="B1" s="341"/>
      <c r="C1" s="342"/>
      <c r="D1" s="304" t="s">
        <v>414</v>
      </c>
      <c r="E1" s="304"/>
      <c r="F1" s="304"/>
      <c r="G1" s="304"/>
      <c r="H1" s="304"/>
      <c r="I1" s="305"/>
      <c r="J1" s="189"/>
    </row>
    <row r="2" spans="1:11" s="146" customFormat="1" ht="11.45" customHeight="1">
      <c r="A2" s="306" t="s">
        <v>83</v>
      </c>
      <c r="B2" s="299" t="s">
        <v>88</v>
      </c>
      <c r="C2" s="299" t="s">
        <v>91</v>
      </c>
      <c r="D2" s="343" t="s">
        <v>321</v>
      </c>
      <c r="E2" s="299" t="s">
        <v>2</v>
      </c>
      <c r="F2" s="299"/>
      <c r="G2" s="299"/>
      <c r="H2" s="299"/>
      <c r="I2" s="310"/>
    </row>
    <row r="3" spans="1:11" s="146" customFormat="1" ht="11.45" customHeight="1">
      <c r="A3" s="306"/>
      <c r="B3" s="299"/>
      <c r="C3" s="299"/>
      <c r="D3" s="309"/>
      <c r="E3" s="343" t="s">
        <v>3</v>
      </c>
      <c r="F3" s="343" t="s">
        <v>4</v>
      </c>
      <c r="G3" s="343" t="s">
        <v>161</v>
      </c>
      <c r="H3" s="299" t="s">
        <v>202</v>
      </c>
      <c r="I3" s="310" t="s">
        <v>90</v>
      </c>
    </row>
    <row r="4" spans="1:11" s="146" customFormat="1" ht="11.45" customHeight="1">
      <c r="A4" s="306"/>
      <c r="B4" s="299"/>
      <c r="C4" s="299"/>
      <c r="D4" s="309"/>
      <c r="E4" s="343"/>
      <c r="F4" s="343"/>
      <c r="G4" s="343"/>
      <c r="H4" s="299"/>
      <c r="I4" s="310"/>
    </row>
    <row r="5" spans="1:11" s="59" customFormat="1" ht="11.45" customHeight="1">
      <c r="A5" s="6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63">
        <v>9</v>
      </c>
      <c r="J5" s="67"/>
    </row>
    <row r="6" spans="1:11" s="146" customFormat="1" ht="11.1" customHeight="1">
      <c r="A6" s="190"/>
      <c r="B6" s="151"/>
      <c r="C6" s="179"/>
      <c r="D6" s="252"/>
      <c r="E6" s="252"/>
      <c r="F6" s="252"/>
      <c r="G6" s="252"/>
      <c r="H6" s="252"/>
      <c r="I6" s="252"/>
      <c r="J6" s="178"/>
    </row>
    <row r="7" spans="1:11" s="146" customFormat="1" ht="11.1" customHeight="1">
      <c r="A7" s="60">
        <f>IF(E7&lt;&gt;"",COUNTA($E7:E$7),"")</f>
        <v>1</v>
      </c>
      <c r="B7" s="180"/>
      <c r="C7" s="181" t="s">
        <v>320</v>
      </c>
      <c r="D7" s="253">
        <v>619544</v>
      </c>
      <c r="E7" s="253">
        <v>315373</v>
      </c>
      <c r="F7" s="253">
        <v>304171</v>
      </c>
      <c r="G7" s="253">
        <v>197979</v>
      </c>
      <c r="H7" s="253">
        <v>39188</v>
      </c>
      <c r="I7" s="253">
        <v>23831</v>
      </c>
      <c r="J7" s="178"/>
    </row>
    <row r="8" spans="1:11" s="146" customFormat="1" ht="11.1" customHeight="1">
      <c r="A8" s="60" t="str">
        <f>IF(E8&lt;&gt;"",COUNTA($E$7:E8),"")</f>
        <v/>
      </c>
      <c r="B8" s="182"/>
      <c r="C8" s="179"/>
      <c r="D8" s="252"/>
      <c r="E8" s="252"/>
      <c r="F8" s="252"/>
      <c r="G8" s="252"/>
      <c r="H8" s="252"/>
      <c r="I8" s="252"/>
      <c r="J8" s="178"/>
    </row>
    <row r="9" spans="1:11" ht="11.1" customHeight="1">
      <c r="A9" s="60">
        <f>IF(E9&lt;&gt;"",COUNTA($E$7:E9),"")</f>
        <v>2</v>
      </c>
      <c r="B9" s="186">
        <v>11</v>
      </c>
      <c r="C9" s="156" t="s">
        <v>331</v>
      </c>
      <c r="D9" s="252">
        <v>13511</v>
      </c>
      <c r="E9" s="252">
        <v>10298</v>
      </c>
      <c r="F9" s="252">
        <v>3213</v>
      </c>
      <c r="G9" s="252">
        <v>1633</v>
      </c>
      <c r="H9" s="252">
        <v>1612</v>
      </c>
      <c r="I9" s="252">
        <v>808</v>
      </c>
      <c r="J9" s="183"/>
      <c r="K9" s="184"/>
    </row>
    <row r="10" spans="1:11" ht="11.1" customHeight="1">
      <c r="A10" s="60">
        <f>IF(E10&lt;&gt;"",COUNTA($E$7:E10),"")</f>
        <v>3</v>
      </c>
      <c r="B10" s="186">
        <v>12</v>
      </c>
      <c r="C10" s="156" t="s">
        <v>332</v>
      </c>
      <c r="D10" s="252">
        <v>5926</v>
      </c>
      <c r="E10" s="252">
        <v>4175</v>
      </c>
      <c r="F10" s="252">
        <v>1751</v>
      </c>
      <c r="G10" s="252">
        <v>1471</v>
      </c>
      <c r="H10" s="252">
        <v>244</v>
      </c>
      <c r="I10" s="252">
        <v>192</v>
      </c>
      <c r="J10" s="183"/>
      <c r="K10" s="184"/>
    </row>
    <row r="11" spans="1:11" ht="21" customHeight="1">
      <c r="A11" s="60">
        <f>IF(E11&lt;&gt;"",COUNTA($E$7:E11),"")</f>
        <v>4</v>
      </c>
      <c r="B11" s="186">
        <v>21</v>
      </c>
      <c r="C11" s="156" t="s">
        <v>361</v>
      </c>
      <c r="D11" s="252">
        <v>1498</v>
      </c>
      <c r="E11" s="252">
        <v>1400</v>
      </c>
      <c r="F11" s="252">
        <v>98</v>
      </c>
      <c r="G11" s="252">
        <v>74</v>
      </c>
      <c r="H11" s="252">
        <v>69</v>
      </c>
      <c r="I11" s="252">
        <v>24</v>
      </c>
      <c r="J11" s="183"/>
      <c r="K11" s="184"/>
    </row>
    <row r="12" spans="1:11" ht="21" customHeight="1">
      <c r="A12" s="60">
        <f>IF(E12&lt;&gt;"",COUNTA($E$7:E12),"")</f>
        <v>5</v>
      </c>
      <c r="B12" s="180">
        <v>22</v>
      </c>
      <c r="C12" s="156" t="s">
        <v>362</v>
      </c>
      <c r="D12" s="252">
        <v>7423</v>
      </c>
      <c r="E12" s="252">
        <v>6706</v>
      </c>
      <c r="F12" s="252">
        <v>717</v>
      </c>
      <c r="G12" s="252">
        <v>417</v>
      </c>
      <c r="H12" s="252">
        <v>574</v>
      </c>
      <c r="I12" s="252">
        <v>483</v>
      </c>
      <c r="J12" s="183"/>
      <c r="K12" s="184"/>
    </row>
    <row r="13" spans="1:11" ht="11.1" customHeight="1">
      <c r="A13" s="60">
        <f>IF(E13&lt;&gt;"",COUNTA($E$7:E13),"")</f>
        <v>6</v>
      </c>
      <c r="B13" s="186">
        <v>23</v>
      </c>
      <c r="C13" s="156" t="s">
        <v>333</v>
      </c>
      <c r="D13" s="252">
        <v>2471</v>
      </c>
      <c r="E13" s="252">
        <v>1424</v>
      </c>
      <c r="F13" s="252">
        <v>1047</v>
      </c>
      <c r="G13" s="252">
        <v>486</v>
      </c>
      <c r="H13" s="252">
        <v>80</v>
      </c>
      <c r="I13" s="252">
        <v>99</v>
      </c>
      <c r="J13" s="183"/>
      <c r="K13" s="184"/>
    </row>
    <row r="14" spans="1:11" ht="11.1" customHeight="1">
      <c r="A14" s="60">
        <f>IF(E14&lt;&gt;"",COUNTA($E$7:E14),"")</f>
        <v>7</v>
      </c>
      <c r="B14" s="186">
        <v>24</v>
      </c>
      <c r="C14" s="156" t="s">
        <v>334</v>
      </c>
      <c r="D14" s="252">
        <v>14044</v>
      </c>
      <c r="E14" s="252">
        <v>13403</v>
      </c>
      <c r="F14" s="252">
        <v>641</v>
      </c>
      <c r="G14" s="252">
        <v>511</v>
      </c>
      <c r="H14" s="252">
        <v>1151</v>
      </c>
      <c r="I14" s="252">
        <v>582</v>
      </c>
      <c r="J14" s="183"/>
      <c r="K14" s="184"/>
    </row>
    <row r="15" spans="1:11" ht="11.1" customHeight="1">
      <c r="A15" s="60">
        <f>IF(E15&lt;&gt;"",COUNTA($E$7:E15),"")</f>
        <v>8</v>
      </c>
      <c r="B15" s="186">
        <v>25</v>
      </c>
      <c r="C15" s="156" t="s">
        <v>335</v>
      </c>
      <c r="D15" s="252">
        <v>26300</v>
      </c>
      <c r="E15" s="252">
        <v>24551</v>
      </c>
      <c r="F15" s="252">
        <v>1749</v>
      </c>
      <c r="G15" s="252">
        <v>1375</v>
      </c>
      <c r="H15" s="252">
        <v>1209</v>
      </c>
      <c r="I15" s="252">
        <v>1653</v>
      </c>
      <c r="J15" s="183"/>
      <c r="K15" s="184"/>
    </row>
    <row r="16" spans="1:11" ht="11.1" customHeight="1">
      <c r="A16" s="60">
        <f>IF(E16&lt;&gt;"",COUNTA($E$7:E16),"")</f>
        <v>9</v>
      </c>
      <c r="B16" s="186">
        <v>26</v>
      </c>
      <c r="C16" s="156" t="s">
        <v>336</v>
      </c>
      <c r="D16" s="252">
        <v>16162</v>
      </c>
      <c r="E16" s="252">
        <v>15092</v>
      </c>
      <c r="F16" s="252">
        <v>1070</v>
      </c>
      <c r="G16" s="252">
        <v>839</v>
      </c>
      <c r="H16" s="252">
        <v>771</v>
      </c>
      <c r="I16" s="252">
        <v>1341</v>
      </c>
      <c r="J16" s="183"/>
      <c r="K16" s="184"/>
    </row>
    <row r="17" spans="1:11" ht="21" customHeight="1">
      <c r="A17" s="60">
        <f>IF(E17&lt;&gt;"",COUNTA($E$7:E17),"")</f>
        <v>10</v>
      </c>
      <c r="B17" s="186">
        <v>27</v>
      </c>
      <c r="C17" s="156" t="s">
        <v>363</v>
      </c>
      <c r="D17" s="252">
        <v>10530</v>
      </c>
      <c r="E17" s="252">
        <v>7677</v>
      </c>
      <c r="F17" s="252">
        <v>2853</v>
      </c>
      <c r="G17" s="252">
        <v>1245</v>
      </c>
      <c r="H17" s="252">
        <v>421</v>
      </c>
      <c r="I17" s="252">
        <v>115</v>
      </c>
      <c r="J17" s="183"/>
      <c r="K17" s="184"/>
    </row>
    <row r="18" spans="1:11" ht="11.1" customHeight="1">
      <c r="A18" s="60">
        <f>IF(E18&lt;&gt;"",COUNTA($E$7:E18),"")</f>
        <v>11</v>
      </c>
      <c r="B18" s="186">
        <v>28</v>
      </c>
      <c r="C18" s="156" t="s">
        <v>337</v>
      </c>
      <c r="D18" s="252">
        <v>1363</v>
      </c>
      <c r="E18" s="252">
        <v>599</v>
      </c>
      <c r="F18" s="252">
        <v>764</v>
      </c>
      <c r="G18" s="252">
        <v>260</v>
      </c>
      <c r="H18" s="252">
        <v>187</v>
      </c>
      <c r="I18" s="252">
        <v>45</v>
      </c>
      <c r="J18" s="183"/>
      <c r="K18" s="184"/>
    </row>
    <row r="19" spans="1:11" ht="11.1" customHeight="1">
      <c r="A19" s="60">
        <f>IF(E19&lt;&gt;"",COUNTA($E$7:E19),"")</f>
        <v>12</v>
      </c>
      <c r="B19" s="186">
        <v>29</v>
      </c>
      <c r="C19" s="156" t="s">
        <v>338</v>
      </c>
      <c r="D19" s="252">
        <v>21880</v>
      </c>
      <c r="E19" s="252">
        <v>12473</v>
      </c>
      <c r="F19" s="252">
        <v>9407</v>
      </c>
      <c r="G19" s="252">
        <v>5892</v>
      </c>
      <c r="H19" s="252">
        <v>4880</v>
      </c>
      <c r="I19" s="252">
        <v>843</v>
      </c>
      <c r="J19" s="183"/>
      <c r="K19" s="184"/>
    </row>
    <row r="20" spans="1:11" ht="11.1" customHeight="1">
      <c r="A20" s="60">
        <f>IF(E20&lt;&gt;"",COUNTA($E$7:E20),"")</f>
        <v>13</v>
      </c>
      <c r="B20" s="186">
        <v>31</v>
      </c>
      <c r="C20" s="156" t="s">
        <v>339</v>
      </c>
      <c r="D20" s="252">
        <v>5016</v>
      </c>
      <c r="E20" s="252">
        <v>3831</v>
      </c>
      <c r="F20" s="252">
        <v>1185</v>
      </c>
      <c r="G20" s="252">
        <v>650</v>
      </c>
      <c r="H20" s="252">
        <v>194</v>
      </c>
      <c r="I20" s="252">
        <v>122</v>
      </c>
      <c r="J20" s="183"/>
      <c r="K20" s="184"/>
    </row>
    <row r="21" spans="1:11" ht="11.1" customHeight="1">
      <c r="A21" s="60">
        <f>IF(E21&lt;&gt;"",COUNTA($E$7:E21),"")</f>
        <v>14</v>
      </c>
      <c r="B21" s="186">
        <v>32</v>
      </c>
      <c r="C21" s="156" t="s">
        <v>340</v>
      </c>
      <c r="D21" s="252">
        <v>15649</v>
      </c>
      <c r="E21" s="252">
        <v>15367</v>
      </c>
      <c r="F21" s="252">
        <v>282</v>
      </c>
      <c r="G21" s="252">
        <v>820</v>
      </c>
      <c r="H21" s="252">
        <v>927</v>
      </c>
      <c r="I21" s="252">
        <v>800</v>
      </c>
      <c r="J21" s="183"/>
      <c r="K21" s="184"/>
    </row>
    <row r="22" spans="1:11" ht="11.1" customHeight="1">
      <c r="A22" s="60">
        <f>IF(E22&lt;&gt;"",COUNTA($E$7:E22),"")</f>
        <v>15</v>
      </c>
      <c r="B22" s="186">
        <v>33</v>
      </c>
      <c r="C22" s="156" t="s">
        <v>341</v>
      </c>
      <c r="D22" s="252">
        <v>8876</v>
      </c>
      <c r="E22" s="252">
        <v>8577</v>
      </c>
      <c r="F22" s="252">
        <v>299</v>
      </c>
      <c r="G22" s="252">
        <v>609</v>
      </c>
      <c r="H22" s="252">
        <v>508</v>
      </c>
      <c r="I22" s="252">
        <v>602</v>
      </c>
      <c r="J22" s="183"/>
      <c r="K22" s="184"/>
    </row>
    <row r="23" spans="1:11" ht="11.1" customHeight="1">
      <c r="A23" s="60">
        <f>IF(E23&lt;&gt;"",COUNTA($E$7:E23),"")</f>
        <v>16</v>
      </c>
      <c r="B23" s="186">
        <v>34</v>
      </c>
      <c r="C23" s="156" t="s">
        <v>342</v>
      </c>
      <c r="D23" s="252">
        <v>20512</v>
      </c>
      <c r="E23" s="252">
        <v>19784</v>
      </c>
      <c r="F23" s="252">
        <v>728</v>
      </c>
      <c r="G23" s="252">
        <v>3776</v>
      </c>
      <c r="H23" s="252">
        <v>578</v>
      </c>
      <c r="I23" s="252">
        <v>756</v>
      </c>
      <c r="J23" s="183"/>
      <c r="K23" s="184"/>
    </row>
    <row r="24" spans="1:11" ht="11.1" customHeight="1">
      <c r="A24" s="60">
        <f>IF(E24&lt;&gt;"",COUNTA($E$7:E24),"")</f>
        <v>17</v>
      </c>
      <c r="B24" s="186" t="s">
        <v>97</v>
      </c>
      <c r="C24" s="156" t="s">
        <v>343</v>
      </c>
      <c r="D24" s="252">
        <v>4783</v>
      </c>
      <c r="E24" s="252">
        <v>2260</v>
      </c>
      <c r="F24" s="252">
        <v>2523</v>
      </c>
      <c r="G24" s="252">
        <v>950</v>
      </c>
      <c r="H24" s="252">
        <v>395</v>
      </c>
      <c r="I24" s="252">
        <v>101</v>
      </c>
      <c r="J24" s="183"/>
      <c r="K24" s="184"/>
    </row>
    <row r="25" spans="1:11" ht="11.1" customHeight="1">
      <c r="A25" s="60">
        <f>IF(E25&lt;&gt;"",COUNTA($E$7:E25),"")</f>
        <v>18</v>
      </c>
      <c r="B25" s="186" t="s">
        <v>102</v>
      </c>
      <c r="C25" s="156" t="s">
        <v>344</v>
      </c>
      <c r="D25" s="252">
        <v>875</v>
      </c>
      <c r="E25" s="252">
        <v>614</v>
      </c>
      <c r="F25" s="252">
        <v>261</v>
      </c>
      <c r="G25" s="252">
        <v>152</v>
      </c>
      <c r="H25" s="252">
        <v>27</v>
      </c>
      <c r="I25" s="252">
        <v>37</v>
      </c>
      <c r="J25" s="183"/>
      <c r="K25" s="184"/>
    </row>
    <row r="26" spans="1:11" ht="11.1" customHeight="1">
      <c r="A26" s="60">
        <f>IF(E26&lt;&gt;"",COUNTA($E$7:E26),"")</f>
        <v>19</v>
      </c>
      <c r="B26" s="186" t="s">
        <v>108</v>
      </c>
      <c r="C26" s="156" t="s">
        <v>364</v>
      </c>
      <c r="D26" s="252">
        <v>9017</v>
      </c>
      <c r="E26" s="252">
        <v>7554</v>
      </c>
      <c r="F26" s="252">
        <v>1463</v>
      </c>
      <c r="G26" s="252">
        <v>1175</v>
      </c>
      <c r="H26" s="252">
        <v>401</v>
      </c>
      <c r="I26" s="252">
        <v>452</v>
      </c>
      <c r="J26" s="183"/>
      <c r="K26" s="184"/>
    </row>
    <row r="27" spans="1:11" ht="11.1" customHeight="1">
      <c r="A27" s="60">
        <f>IF(E27&lt;&gt;"",COUNTA($E$7:E27),"")</f>
        <v>20</v>
      </c>
      <c r="B27" s="186" t="s">
        <v>98</v>
      </c>
      <c r="C27" s="156" t="s">
        <v>345</v>
      </c>
      <c r="D27" s="252">
        <v>32418</v>
      </c>
      <c r="E27" s="252">
        <v>24254</v>
      </c>
      <c r="F27" s="252">
        <v>8164</v>
      </c>
      <c r="G27" s="252">
        <v>6583</v>
      </c>
      <c r="H27" s="252">
        <v>3310</v>
      </c>
      <c r="I27" s="252">
        <v>956</v>
      </c>
      <c r="J27" s="183"/>
      <c r="K27" s="184"/>
    </row>
    <row r="28" spans="1:11" ht="11.1" customHeight="1">
      <c r="A28" s="60">
        <f>IF(E28&lt;&gt;"",COUNTA($E$7:E28),"")</f>
        <v>21</v>
      </c>
      <c r="B28" s="186" t="s">
        <v>103</v>
      </c>
      <c r="C28" s="156" t="s">
        <v>346</v>
      </c>
      <c r="D28" s="252">
        <v>26386</v>
      </c>
      <c r="E28" s="252">
        <v>25123</v>
      </c>
      <c r="F28" s="252">
        <v>1263</v>
      </c>
      <c r="G28" s="252">
        <v>3291</v>
      </c>
      <c r="H28" s="252">
        <v>1520</v>
      </c>
      <c r="I28" s="252">
        <v>249</v>
      </c>
      <c r="J28" s="183"/>
      <c r="K28" s="184"/>
    </row>
    <row r="29" spans="1:11" ht="11.1" customHeight="1">
      <c r="A29" s="60">
        <f>IF(E29&lt;&gt;"",COUNTA($E$7:E29),"")</f>
        <v>22</v>
      </c>
      <c r="B29" s="186" t="s">
        <v>109</v>
      </c>
      <c r="C29" s="156" t="s">
        <v>347</v>
      </c>
      <c r="D29" s="252">
        <v>7436</v>
      </c>
      <c r="E29" s="252">
        <v>5725</v>
      </c>
      <c r="F29" s="252">
        <v>1711</v>
      </c>
      <c r="G29" s="252">
        <v>1452</v>
      </c>
      <c r="H29" s="252">
        <v>339</v>
      </c>
      <c r="I29" s="252">
        <v>63</v>
      </c>
      <c r="J29" s="183"/>
      <c r="K29" s="184"/>
    </row>
    <row r="30" spans="1:11" ht="11.1" customHeight="1">
      <c r="A30" s="60">
        <f>IF(E30&lt;&gt;"",COUNTA($E$7:E30),"")</f>
        <v>23</v>
      </c>
      <c r="B30" s="186" t="s">
        <v>114</v>
      </c>
      <c r="C30" s="156" t="s">
        <v>348</v>
      </c>
      <c r="D30" s="252">
        <v>19391</v>
      </c>
      <c r="E30" s="252">
        <v>5884</v>
      </c>
      <c r="F30" s="252">
        <v>13507</v>
      </c>
      <c r="G30" s="252">
        <v>13035</v>
      </c>
      <c r="H30" s="252">
        <v>3368</v>
      </c>
      <c r="I30" s="252">
        <v>40</v>
      </c>
      <c r="J30" s="183"/>
      <c r="K30" s="184"/>
    </row>
    <row r="31" spans="1:11" ht="11.1" customHeight="1">
      <c r="A31" s="60">
        <f>IF(E31&lt;&gt;"",COUNTA($E$7:E31),"")</f>
        <v>24</v>
      </c>
      <c r="B31" s="186" t="s">
        <v>99</v>
      </c>
      <c r="C31" s="156" t="s">
        <v>349</v>
      </c>
      <c r="D31" s="252">
        <v>14102</v>
      </c>
      <c r="E31" s="252">
        <v>8413</v>
      </c>
      <c r="F31" s="252">
        <v>5689</v>
      </c>
      <c r="G31" s="252">
        <v>2028</v>
      </c>
      <c r="H31" s="252">
        <v>280</v>
      </c>
      <c r="I31" s="252">
        <v>501</v>
      </c>
      <c r="J31" s="183"/>
      <c r="K31" s="184"/>
    </row>
    <row r="32" spans="1:11" ht="11.1" customHeight="1">
      <c r="A32" s="60">
        <f>IF(E32&lt;&gt;"",COUNTA($E$7:E32),"")</f>
        <v>25</v>
      </c>
      <c r="B32" s="186" t="s">
        <v>104</v>
      </c>
      <c r="C32" s="156" t="s">
        <v>350</v>
      </c>
      <c r="D32" s="252">
        <v>43923</v>
      </c>
      <c r="E32" s="252">
        <v>11934</v>
      </c>
      <c r="F32" s="252">
        <v>31989</v>
      </c>
      <c r="G32" s="252">
        <v>26521</v>
      </c>
      <c r="H32" s="252">
        <v>1723</v>
      </c>
      <c r="I32" s="252">
        <v>1871</v>
      </c>
      <c r="J32" s="183"/>
      <c r="K32" s="184"/>
    </row>
    <row r="33" spans="1:11" ht="11.1" customHeight="1">
      <c r="A33" s="60">
        <f>IF(E33&lt;&gt;"",COUNTA($E$7:E33),"")</f>
        <v>26</v>
      </c>
      <c r="B33" s="186" t="s">
        <v>110</v>
      </c>
      <c r="C33" s="156" t="s">
        <v>351</v>
      </c>
      <c r="D33" s="252">
        <v>23531</v>
      </c>
      <c r="E33" s="252">
        <v>7691</v>
      </c>
      <c r="F33" s="252">
        <v>15840</v>
      </c>
      <c r="G33" s="252">
        <v>8802</v>
      </c>
      <c r="H33" s="252">
        <v>5660</v>
      </c>
      <c r="I33" s="252">
        <v>1545</v>
      </c>
      <c r="J33" s="183"/>
      <c r="K33" s="184"/>
    </row>
    <row r="34" spans="1:11" ht="11.1" customHeight="1">
      <c r="A34" s="60">
        <f>IF(E34&lt;&gt;"",COUNTA($E$7:E34),"")</f>
        <v>27</v>
      </c>
      <c r="B34" s="186" t="s">
        <v>100</v>
      </c>
      <c r="C34" s="156" t="s">
        <v>352</v>
      </c>
      <c r="D34" s="252">
        <v>61211</v>
      </c>
      <c r="E34" s="252">
        <v>19495</v>
      </c>
      <c r="F34" s="252">
        <v>41716</v>
      </c>
      <c r="G34" s="252">
        <v>20386</v>
      </c>
      <c r="H34" s="252">
        <v>1386</v>
      </c>
      <c r="I34" s="252">
        <v>1210</v>
      </c>
      <c r="J34" s="183"/>
      <c r="K34" s="184"/>
    </row>
    <row r="35" spans="1:11" ht="21" customHeight="1">
      <c r="A35" s="60">
        <f>IF(E35&lt;&gt;"",COUNTA($E$7:E35),"")</f>
        <v>28</v>
      </c>
      <c r="B35" s="186" t="s">
        <v>105</v>
      </c>
      <c r="C35" s="156" t="s">
        <v>365</v>
      </c>
      <c r="D35" s="252">
        <v>17721</v>
      </c>
      <c r="E35" s="252">
        <v>5108</v>
      </c>
      <c r="F35" s="252">
        <v>12613</v>
      </c>
      <c r="G35" s="252">
        <v>5626</v>
      </c>
      <c r="H35" s="252">
        <v>312</v>
      </c>
      <c r="I35" s="252">
        <v>600</v>
      </c>
      <c r="J35" s="183"/>
      <c r="K35" s="184"/>
    </row>
    <row r="36" spans="1:11" ht="11.1" customHeight="1">
      <c r="A36" s="60">
        <f>IF(E36&lt;&gt;"",COUNTA($E$7:E36),"")</f>
        <v>29</v>
      </c>
      <c r="B36" s="186" t="s">
        <v>111</v>
      </c>
      <c r="C36" s="156" t="s">
        <v>353</v>
      </c>
      <c r="D36" s="252">
        <v>25651</v>
      </c>
      <c r="E36" s="252">
        <v>5915</v>
      </c>
      <c r="F36" s="252">
        <v>19736</v>
      </c>
      <c r="G36" s="252">
        <v>8119</v>
      </c>
      <c r="H36" s="252">
        <v>207</v>
      </c>
      <c r="I36" s="252">
        <v>1137</v>
      </c>
      <c r="J36" s="183"/>
      <c r="K36" s="184"/>
    </row>
    <row r="37" spans="1:11" ht="11.1" customHeight="1">
      <c r="A37" s="60">
        <f>IF(E37&lt;&gt;"",COUNTA($E$7:E37),"")</f>
        <v>30</v>
      </c>
      <c r="B37" s="186">
        <v>81</v>
      </c>
      <c r="C37" s="156" t="s">
        <v>354</v>
      </c>
      <c r="D37" s="252">
        <v>59758</v>
      </c>
      <c r="E37" s="252">
        <v>11914</v>
      </c>
      <c r="F37" s="252">
        <v>47844</v>
      </c>
      <c r="G37" s="252">
        <v>25239</v>
      </c>
      <c r="H37" s="252">
        <v>2766</v>
      </c>
      <c r="I37" s="252">
        <v>4196</v>
      </c>
      <c r="J37" s="183"/>
      <c r="K37" s="184"/>
    </row>
    <row r="38" spans="1:11" ht="21" customHeight="1">
      <c r="A38" s="60">
        <f>IF(E38&lt;&gt;"",COUNTA($E$7:E38),"")</f>
        <v>31</v>
      </c>
      <c r="B38" s="186" t="s">
        <v>106</v>
      </c>
      <c r="C38" s="156" t="s">
        <v>366</v>
      </c>
      <c r="D38" s="252">
        <v>23521</v>
      </c>
      <c r="E38" s="252">
        <v>4562</v>
      </c>
      <c r="F38" s="252">
        <v>18959</v>
      </c>
      <c r="G38" s="252">
        <v>14236</v>
      </c>
      <c r="H38" s="252">
        <v>1164</v>
      </c>
      <c r="I38" s="252">
        <v>1235</v>
      </c>
      <c r="J38" s="183"/>
      <c r="K38" s="184"/>
    </row>
    <row r="39" spans="1:11" ht="11.1" customHeight="1">
      <c r="A39" s="60">
        <f>IF(E39&lt;&gt;"",COUNTA($E$7:E39),"")</f>
        <v>32</v>
      </c>
      <c r="B39" s="186" t="s">
        <v>112</v>
      </c>
      <c r="C39" s="156" t="s">
        <v>355</v>
      </c>
      <c r="D39" s="252">
        <v>39049</v>
      </c>
      <c r="E39" s="252">
        <v>6759</v>
      </c>
      <c r="F39" s="252">
        <v>32290</v>
      </c>
      <c r="G39" s="252">
        <v>25762</v>
      </c>
      <c r="H39" s="252">
        <v>1049</v>
      </c>
      <c r="I39" s="252">
        <v>850</v>
      </c>
      <c r="J39" s="183"/>
      <c r="K39" s="184"/>
    </row>
    <row r="40" spans="1:11" ht="11.1" customHeight="1">
      <c r="A40" s="60">
        <f>IF(E40&lt;&gt;"",COUNTA($E$7:E40),"")</f>
        <v>33</v>
      </c>
      <c r="B40" s="186" t="s">
        <v>115</v>
      </c>
      <c r="C40" s="156" t="s">
        <v>356</v>
      </c>
      <c r="D40" s="252">
        <v>18709</v>
      </c>
      <c r="E40" s="252">
        <v>6839</v>
      </c>
      <c r="F40" s="252">
        <v>11870</v>
      </c>
      <c r="G40" s="252">
        <v>7789</v>
      </c>
      <c r="H40" s="252">
        <v>1258</v>
      </c>
      <c r="I40" s="252">
        <v>114</v>
      </c>
      <c r="J40" s="183"/>
      <c r="K40" s="184"/>
    </row>
    <row r="41" spans="1:11" ht="21" customHeight="1">
      <c r="A41" s="60">
        <f>IF(E41&lt;&gt;"",COUNTA($E$7:E41),"")</f>
        <v>34</v>
      </c>
      <c r="B41" s="186" t="s">
        <v>101</v>
      </c>
      <c r="C41" s="156" t="s">
        <v>367</v>
      </c>
      <c r="D41" s="252">
        <v>1189</v>
      </c>
      <c r="E41" s="252">
        <v>424</v>
      </c>
      <c r="F41" s="252">
        <v>765</v>
      </c>
      <c r="G41" s="252">
        <v>543</v>
      </c>
      <c r="H41" s="252">
        <v>46</v>
      </c>
      <c r="I41" s="252">
        <v>10</v>
      </c>
      <c r="J41" s="183"/>
      <c r="K41" s="184"/>
    </row>
    <row r="42" spans="1:11" ht="21" customHeight="1">
      <c r="A42" s="60">
        <f>IF(E42&lt;&gt;"",COUNTA($E$7:E42),"")</f>
        <v>35</v>
      </c>
      <c r="B42" s="186" t="s">
        <v>107</v>
      </c>
      <c r="C42" s="156" t="s">
        <v>368</v>
      </c>
      <c r="D42" s="252">
        <v>11705</v>
      </c>
      <c r="E42" s="252">
        <v>4612</v>
      </c>
      <c r="F42" s="252">
        <v>7093</v>
      </c>
      <c r="G42" s="252">
        <v>4659</v>
      </c>
      <c r="H42" s="252">
        <v>210</v>
      </c>
      <c r="I42" s="252">
        <v>78</v>
      </c>
      <c r="J42" s="183"/>
      <c r="K42" s="184"/>
    </row>
    <row r="43" spans="1:11" ht="21" customHeight="1">
      <c r="A43" s="60">
        <f>IF(E43&lt;&gt;"",COUNTA($E$7:E43),"")</f>
        <v>36</v>
      </c>
      <c r="B43" s="186" t="s">
        <v>113</v>
      </c>
      <c r="C43" s="156" t="s">
        <v>369</v>
      </c>
      <c r="D43" s="252">
        <v>648</v>
      </c>
      <c r="E43" s="252">
        <v>325</v>
      </c>
      <c r="F43" s="252">
        <v>323</v>
      </c>
      <c r="G43" s="252">
        <v>194</v>
      </c>
      <c r="H43" s="252">
        <v>22</v>
      </c>
      <c r="I43" s="252">
        <v>34</v>
      </c>
      <c r="J43" s="183"/>
      <c r="K43" s="184"/>
    </row>
    <row r="44" spans="1:11" ht="11.1" customHeight="1">
      <c r="A44" s="60">
        <f>IF(E44&lt;&gt;"",COUNTA($E$7:E44),"")</f>
        <v>37</v>
      </c>
      <c r="B44" s="186" t="s">
        <v>116</v>
      </c>
      <c r="C44" s="156" t="s">
        <v>357</v>
      </c>
      <c r="D44" s="252">
        <v>2200</v>
      </c>
      <c r="E44" s="252">
        <v>1440</v>
      </c>
      <c r="F44" s="252">
        <v>760</v>
      </c>
      <c r="G44" s="252">
        <v>479</v>
      </c>
      <c r="H44" s="252">
        <v>308</v>
      </c>
      <c r="I44" s="252">
        <v>86</v>
      </c>
      <c r="J44" s="183"/>
      <c r="K44" s="184"/>
    </row>
    <row r="45" spans="1:11" ht="10.7" customHeight="1">
      <c r="D45" s="136"/>
      <c r="E45" s="136"/>
      <c r="F45" s="136"/>
      <c r="G45" s="137"/>
      <c r="H45" s="137"/>
      <c r="I45" s="137"/>
      <c r="J45" s="183"/>
      <c r="K45" s="184"/>
    </row>
    <row r="46" spans="1:11" ht="10.7" customHeight="1">
      <c r="D46" s="136"/>
      <c r="E46" s="136"/>
      <c r="F46" s="136"/>
      <c r="G46" s="137"/>
      <c r="H46" s="137"/>
      <c r="I46" s="137"/>
      <c r="J46" s="183"/>
      <c r="K46" s="184"/>
    </row>
    <row r="47" spans="1:11" ht="10.7" customHeight="1">
      <c r="D47" s="136"/>
      <c r="E47" s="136"/>
      <c r="F47" s="136"/>
      <c r="G47" s="137"/>
      <c r="H47" s="137"/>
      <c r="I47" s="137"/>
    </row>
    <row r="48" spans="1:11" ht="10.7" customHeight="1">
      <c r="D48" s="136"/>
      <c r="E48" s="136"/>
      <c r="F48" s="136"/>
      <c r="G48" s="137"/>
      <c r="H48" s="137"/>
      <c r="I48" s="137"/>
    </row>
    <row r="49" spans="4:10" ht="10.7" customHeight="1">
      <c r="D49" s="136"/>
      <c r="E49" s="136"/>
      <c r="F49" s="136"/>
      <c r="G49" s="137"/>
      <c r="H49" s="137"/>
      <c r="I49" s="137"/>
    </row>
    <row r="50" spans="4:10" ht="10.7" customHeight="1">
      <c r="D50" s="136"/>
      <c r="E50" s="136"/>
      <c r="F50" s="136"/>
      <c r="G50" s="137"/>
      <c r="H50" s="137"/>
      <c r="I50" s="137"/>
    </row>
    <row r="51" spans="4:10" ht="10.7" customHeight="1">
      <c r="D51" s="136"/>
      <c r="E51" s="136"/>
      <c r="F51" s="136"/>
      <c r="G51" s="137"/>
      <c r="H51" s="137"/>
      <c r="I51" s="137"/>
    </row>
    <row r="52" spans="4:10" ht="10.7" customHeight="1">
      <c r="D52" s="136"/>
      <c r="E52" s="136"/>
      <c r="F52" s="136"/>
      <c r="G52" s="137"/>
      <c r="H52" s="137"/>
      <c r="I52" s="137"/>
    </row>
    <row r="53" spans="4:10" ht="10.7" customHeight="1">
      <c r="D53" s="136"/>
      <c r="E53" s="136"/>
      <c r="F53" s="136"/>
      <c r="G53" s="137"/>
      <c r="H53" s="137"/>
      <c r="I53" s="137"/>
    </row>
    <row r="54" spans="4:10" ht="10.7" customHeight="1">
      <c r="D54" s="136"/>
      <c r="E54" s="136"/>
      <c r="F54" s="136"/>
      <c r="G54" s="137"/>
      <c r="H54" s="137"/>
      <c r="I54" s="137"/>
      <c r="J54" s="178"/>
    </row>
    <row r="55" spans="4:10" ht="10.7" customHeight="1">
      <c r="D55" s="136"/>
      <c r="E55" s="136"/>
      <c r="F55" s="136"/>
      <c r="G55" s="137"/>
      <c r="H55" s="137"/>
      <c r="I55" s="137"/>
      <c r="J55" s="225"/>
    </row>
    <row r="56" spans="4:10" ht="10.7" customHeight="1">
      <c r="D56" s="136"/>
      <c r="E56" s="136"/>
      <c r="F56" s="136"/>
      <c r="G56" s="137"/>
      <c r="H56" s="226"/>
      <c r="I56" s="226"/>
      <c r="J56" s="225"/>
    </row>
    <row r="57" spans="4:10" ht="10.7" customHeight="1">
      <c r="D57" s="136"/>
      <c r="E57" s="136"/>
      <c r="F57" s="136"/>
      <c r="G57" s="137"/>
      <c r="H57" s="227"/>
      <c r="I57" s="227"/>
    </row>
    <row r="58" spans="4:10" ht="10.7" customHeight="1">
      <c r="D58" s="227"/>
      <c r="E58" s="227"/>
      <c r="F58" s="227"/>
      <c r="G58" s="227"/>
      <c r="H58" s="227"/>
      <c r="I58" s="227"/>
    </row>
    <row r="59" spans="4:10" ht="10.7" customHeight="1">
      <c r="D59" s="227"/>
      <c r="E59" s="227"/>
      <c r="F59" s="227"/>
      <c r="G59" s="227"/>
      <c r="H59" s="227"/>
      <c r="I59" s="227"/>
    </row>
    <row r="60" spans="4:10" ht="10.7" customHeight="1">
      <c r="D60" s="227"/>
      <c r="E60" s="227"/>
      <c r="F60" s="227"/>
      <c r="G60" s="227"/>
      <c r="H60" s="227"/>
      <c r="I60" s="227"/>
    </row>
    <row r="61" spans="4:10" ht="10.7" customHeight="1">
      <c r="D61" s="227"/>
      <c r="E61" s="227"/>
      <c r="F61" s="227"/>
      <c r="G61" s="227"/>
      <c r="H61" s="227"/>
      <c r="I61" s="227"/>
    </row>
    <row r="62" spans="4:10" ht="10.7" customHeight="1">
      <c r="D62" s="227"/>
      <c r="E62" s="227"/>
      <c r="F62" s="227"/>
      <c r="G62" s="227"/>
      <c r="H62" s="227"/>
      <c r="I62" s="227"/>
    </row>
    <row r="63" spans="4:10" ht="10.7" customHeight="1">
      <c r="D63" s="227"/>
      <c r="E63" s="227"/>
      <c r="F63" s="227"/>
      <c r="G63" s="227"/>
      <c r="H63" s="227"/>
      <c r="I63" s="192"/>
    </row>
    <row r="64" spans="4:10" ht="10.7" customHeight="1">
      <c r="D64" s="227"/>
      <c r="E64" s="227"/>
      <c r="F64" s="227"/>
      <c r="G64" s="227"/>
      <c r="H64" s="227"/>
      <c r="I64" s="227"/>
    </row>
    <row r="65" spans="4:9" ht="10.7" customHeight="1">
      <c r="D65" s="227"/>
      <c r="E65" s="227"/>
      <c r="F65" s="227"/>
      <c r="G65" s="192"/>
      <c r="H65" s="228"/>
      <c r="I65" s="229"/>
    </row>
    <row r="66" spans="4:9" ht="10.7" customHeight="1">
      <c r="D66" s="230"/>
      <c r="E66" s="231"/>
      <c r="F66" s="231"/>
      <c r="G66" s="231"/>
    </row>
    <row r="67" spans="4:9" ht="10.7" customHeight="1">
      <c r="D67" s="229"/>
      <c r="E67" s="232"/>
      <c r="F67" s="232"/>
      <c r="G67" s="232"/>
    </row>
    <row r="75" spans="4:9" ht="10.7" customHeight="1">
      <c r="H75" s="178"/>
      <c r="I75" s="178"/>
    </row>
    <row r="76" spans="4:9" ht="10.7" customHeight="1">
      <c r="E76" s="233"/>
      <c r="F76" s="233"/>
      <c r="G76" s="233"/>
      <c r="H76" s="225"/>
      <c r="I76" s="225"/>
    </row>
    <row r="77" spans="4:9" ht="10.7" customHeight="1">
      <c r="D77" s="178"/>
      <c r="E77" s="225"/>
      <c r="F77" s="225"/>
      <c r="G77" s="225"/>
      <c r="H77" s="225"/>
      <c r="I77" s="225"/>
    </row>
    <row r="78" spans="4:9" ht="10.7" customHeight="1">
      <c r="D78" s="225"/>
      <c r="E78" s="225"/>
      <c r="F78" s="225"/>
      <c r="G78" s="225"/>
    </row>
    <row r="79" spans="4:9" ht="10.7" customHeight="1">
      <c r="D79" s="225"/>
    </row>
  </sheetData>
  <mergeCells count="12"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conditionalFormatting sqref="D9:I44">
    <cfRule type="cellIs" dxfId="16" priority="2" stopIfTrue="1" operator="between">
      <formula>0.1</formula>
      <formula>2.9</formula>
    </cfRule>
  </conditionalFormatting>
  <conditionalFormatting sqref="D7:I7">
    <cfRule type="cellIs" dxfId="15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8"/>
  <dimension ref="A1:I97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"/>
    </sheetView>
  </sheetViews>
  <sheetFormatPr baseColWidth="10" defaultColWidth="5.5703125" defaultRowHeight="9.75"/>
  <cols>
    <col min="1" max="1" width="3" style="185" customWidth="1"/>
    <col min="2" max="2" width="5.28515625" style="185" customWidth="1"/>
    <col min="3" max="3" width="39.7109375" style="185" customWidth="1"/>
    <col min="4" max="7" width="8.7109375" style="146" customWidth="1"/>
    <col min="8" max="8" width="8.7109375" style="185" customWidth="1"/>
    <col min="9" max="251" width="11.42578125" style="185" customWidth="1"/>
    <col min="252" max="252" width="36.42578125" style="185" customWidth="1"/>
    <col min="253" max="254" width="6.85546875" style="185" customWidth="1"/>
    <col min="255" max="255" width="2.7109375" style="185" customWidth="1"/>
    <col min="256" max="16384" width="5.5703125" style="185"/>
  </cols>
  <sheetData>
    <row r="1" spans="1:9" s="135" customFormat="1" ht="48" customHeight="1">
      <c r="A1" s="346" t="s">
        <v>192</v>
      </c>
      <c r="B1" s="347"/>
      <c r="C1" s="347"/>
      <c r="D1" s="305" t="s">
        <v>415</v>
      </c>
      <c r="E1" s="348"/>
      <c r="F1" s="348"/>
      <c r="G1" s="348"/>
      <c r="H1" s="348"/>
    </row>
    <row r="2" spans="1:9" s="146" customFormat="1" ht="11.45" customHeight="1">
      <c r="A2" s="306" t="s">
        <v>83</v>
      </c>
      <c r="B2" s="299" t="s">
        <v>88</v>
      </c>
      <c r="C2" s="299" t="s">
        <v>91</v>
      </c>
      <c r="D2" s="344" t="s">
        <v>1</v>
      </c>
      <c r="E2" s="320" t="s">
        <v>200</v>
      </c>
      <c r="F2" s="340"/>
      <c r="G2" s="340"/>
      <c r="H2" s="340"/>
    </row>
    <row r="3" spans="1:9" s="146" customFormat="1" ht="11.45" customHeight="1">
      <c r="A3" s="306"/>
      <c r="B3" s="299"/>
      <c r="C3" s="299"/>
      <c r="D3" s="349"/>
      <c r="E3" s="299" t="s">
        <v>322</v>
      </c>
      <c r="F3" s="299" t="s">
        <v>318</v>
      </c>
      <c r="G3" s="345" t="s">
        <v>191</v>
      </c>
      <c r="H3" s="345" t="s">
        <v>194</v>
      </c>
    </row>
    <row r="4" spans="1:9" s="146" customFormat="1" ht="11.45" customHeight="1">
      <c r="A4" s="306"/>
      <c r="B4" s="299"/>
      <c r="C4" s="299"/>
      <c r="D4" s="349"/>
      <c r="E4" s="299"/>
      <c r="F4" s="299"/>
      <c r="G4" s="345"/>
      <c r="H4" s="345"/>
    </row>
    <row r="5" spans="1:9" s="146" customFormat="1" ht="11.45" customHeight="1">
      <c r="A5" s="306"/>
      <c r="B5" s="299"/>
      <c r="C5" s="299"/>
      <c r="D5" s="349"/>
      <c r="E5" s="299"/>
      <c r="F5" s="299"/>
      <c r="G5" s="345"/>
      <c r="H5" s="345"/>
    </row>
    <row r="6" spans="1:9" s="59" customFormat="1" ht="11.45" customHeight="1">
      <c r="A6" s="55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8">
        <v>7</v>
      </c>
      <c r="H6" s="58">
        <v>8</v>
      </c>
    </row>
    <row r="7" spans="1:9" s="146" customFormat="1" ht="11.1" customHeight="1">
      <c r="A7" s="190"/>
      <c r="B7" s="151"/>
      <c r="C7" s="187"/>
      <c r="D7" s="252"/>
      <c r="E7" s="252"/>
      <c r="F7" s="252"/>
      <c r="G7" s="252"/>
      <c r="H7" s="252"/>
    </row>
    <row r="8" spans="1:9" s="146" customFormat="1" ht="11.1" customHeight="1">
      <c r="A8" s="60">
        <f>IF(E8&lt;&gt;"",COUNTA($E8:E$8),"")</f>
        <v>1</v>
      </c>
      <c r="B8" s="180"/>
      <c r="C8" s="181" t="s">
        <v>320</v>
      </c>
      <c r="D8" s="253">
        <v>619544</v>
      </c>
      <c r="E8" s="253">
        <v>430162</v>
      </c>
      <c r="F8" s="253">
        <v>88252</v>
      </c>
      <c r="G8" s="253">
        <v>55878</v>
      </c>
      <c r="H8" s="253">
        <v>45252</v>
      </c>
    </row>
    <row r="9" spans="1:9" s="146" customFormat="1" ht="11.1" customHeight="1">
      <c r="A9" s="60" t="str">
        <f>IF(E9&lt;&gt;"",COUNTA($E$8:E9),"")</f>
        <v/>
      </c>
      <c r="B9" s="182"/>
      <c r="C9" s="187"/>
      <c r="D9" s="252"/>
      <c r="E9" s="252"/>
      <c r="F9" s="252"/>
      <c r="G9" s="252"/>
      <c r="H9" s="252"/>
    </row>
    <row r="10" spans="1:9" ht="11.1" customHeight="1">
      <c r="A10" s="60">
        <f>IF(E10&lt;&gt;"",COUNTA($E$8:E10),"")</f>
        <v>2</v>
      </c>
      <c r="B10" s="186">
        <v>11</v>
      </c>
      <c r="C10" s="156" t="s">
        <v>331</v>
      </c>
      <c r="D10" s="252">
        <v>13511</v>
      </c>
      <c r="E10" s="252">
        <v>8864</v>
      </c>
      <c r="F10" s="252">
        <v>1235</v>
      </c>
      <c r="G10" s="252">
        <v>1613</v>
      </c>
      <c r="H10" s="252">
        <v>1799</v>
      </c>
      <c r="I10" s="137"/>
    </row>
    <row r="11" spans="1:9" ht="11.1" customHeight="1">
      <c r="A11" s="60">
        <f>IF(E11&lt;&gt;"",COUNTA($E$8:E11),"")</f>
        <v>3</v>
      </c>
      <c r="B11" s="186">
        <v>12</v>
      </c>
      <c r="C11" s="156" t="s">
        <v>332</v>
      </c>
      <c r="D11" s="252">
        <v>5926</v>
      </c>
      <c r="E11" s="252">
        <v>4195</v>
      </c>
      <c r="F11" s="252">
        <v>291</v>
      </c>
      <c r="G11" s="252">
        <v>928</v>
      </c>
      <c r="H11" s="252">
        <v>512</v>
      </c>
      <c r="I11" s="137"/>
    </row>
    <row r="12" spans="1:9" ht="21" customHeight="1">
      <c r="A12" s="60">
        <f>IF(E12&lt;&gt;"",COUNTA($E$8:E12),"")</f>
        <v>4</v>
      </c>
      <c r="B12" s="186">
        <v>21</v>
      </c>
      <c r="C12" s="156" t="s">
        <v>361</v>
      </c>
      <c r="D12" s="252">
        <v>1498</v>
      </c>
      <c r="E12" s="252">
        <v>1237</v>
      </c>
      <c r="F12" s="252">
        <v>29</v>
      </c>
      <c r="G12" s="252">
        <v>123</v>
      </c>
      <c r="H12" s="252">
        <v>109</v>
      </c>
      <c r="I12" s="137"/>
    </row>
    <row r="13" spans="1:9" ht="21" customHeight="1">
      <c r="A13" s="60">
        <f>IF(E13&lt;&gt;"",COUNTA($E$8:E13),"")</f>
        <v>5</v>
      </c>
      <c r="B13" s="180">
        <v>22</v>
      </c>
      <c r="C13" s="156" t="s">
        <v>362</v>
      </c>
      <c r="D13" s="252">
        <v>7423</v>
      </c>
      <c r="E13" s="252">
        <v>5693</v>
      </c>
      <c r="F13" s="252">
        <v>116</v>
      </c>
      <c r="G13" s="252">
        <v>977</v>
      </c>
      <c r="H13" s="252">
        <v>637</v>
      </c>
      <c r="I13" s="137"/>
    </row>
    <row r="14" spans="1:9" ht="11.1" customHeight="1">
      <c r="A14" s="60">
        <f>IF(E14&lt;&gt;"",COUNTA($E$8:E14),"")</f>
        <v>6</v>
      </c>
      <c r="B14" s="186">
        <v>23</v>
      </c>
      <c r="C14" s="156" t="s">
        <v>333</v>
      </c>
      <c r="D14" s="252">
        <v>2471</v>
      </c>
      <c r="E14" s="252">
        <v>1620</v>
      </c>
      <c r="F14" s="252">
        <v>288</v>
      </c>
      <c r="G14" s="252">
        <v>384</v>
      </c>
      <c r="H14" s="252">
        <v>179</v>
      </c>
      <c r="I14" s="137"/>
    </row>
    <row r="15" spans="1:9" ht="11.1" customHeight="1">
      <c r="A15" s="60">
        <f>IF(E15&lt;&gt;"",COUNTA($E$8:E15),"")</f>
        <v>7</v>
      </c>
      <c r="B15" s="186">
        <v>24</v>
      </c>
      <c r="C15" s="156" t="s">
        <v>334</v>
      </c>
      <c r="D15" s="252">
        <v>14044</v>
      </c>
      <c r="E15" s="252">
        <v>11740</v>
      </c>
      <c r="F15" s="252">
        <v>273</v>
      </c>
      <c r="G15" s="252">
        <v>1189</v>
      </c>
      <c r="H15" s="252">
        <v>842</v>
      </c>
      <c r="I15" s="137"/>
    </row>
    <row r="16" spans="1:9" ht="11.1" customHeight="1">
      <c r="A16" s="60">
        <f>IF(E16&lt;&gt;"",COUNTA($E$8:E16),"")</f>
        <v>8</v>
      </c>
      <c r="B16" s="186">
        <v>25</v>
      </c>
      <c r="C16" s="156" t="s">
        <v>335</v>
      </c>
      <c r="D16" s="252">
        <v>26300</v>
      </c>
      <c r="E16" s="252">
        <v>20326</v>
      </c>
      <c r="F16" s="252">
        <v>1287</v>
      </c>
      <c r="G16" s="252">
        <v>3293</v>
      </c>
      <c r="H16" s="252">
        <v>1394</v>
      </c>
      <c r="I16" s="137"/>
    </row>
    <row r="17" spans="1:9" ht="11.1" customHeight="1">
      <c r="A17" s="60">
        <f>IF(E17&lt;&gt;"",COUNTA($E$8:E17),"")</f>
        <v>9</v>
      </c>
      <c r="B17" s="186">
        <v>26</v>
      </c>
      <c r="C17" s="156" t="s">
        <v>336</v>
      </c>
      <c r="D17" s="252">
        <v>16162</v>
      </c>
      <c r="E17" s="252">
        <v>12216</v>
      </c>
      <c r="F17" s="252">
        <v>1503</v>
      </c>
      <c r="G17" s="252">
        <v>1676</v>
      </c>
      <c r="H17" s="252">
        <v>767</v>
      </c>
      <c r="I17" s="137"/>
    </row>
    <row r="18" spans="1:9" ht="21" customHeight="1">
      <c r="A18" s="60">
        <f>IF(E18&lt;&gt;"",COUNTA($E$8:E18),"")</f>
        <v>10</v>
      </c>
      <c r="B18" s="186">
        <v>27</v>
      </c>
      <c r="C18" s="156" t="s">
        <v>363</v>
      </c>
      <c r="D18" s="252">
        <v>10530</v>
      </c>
      <c r="E18" s="252">
        <v>6003</v>
      </c>
      <c r="F18" s="252">
        <v>3753</v>
      </c>
      <c r="G18" s="252">
        <v>285</v>
      </c>
      <c r="H18" s="252">
        <v>489</v>
      </c>
      <c r="I18" s="137"/>
    </row>
    <row r="19" spans="1:9" ht="11.1" customHeight="1">
      <c r="A19" s="60">
        <f>IF(E19&lt;&gt;"",COUNTA($E$8:E19),"")</f>
        <v>11</v>
      </c>
      <c r="B19" s="186">
        <v>28</v>
      </c>
      <c r="C19" s="156" t="s">
        <v>337</v>
      </c>
      <c r="D19" s="252">
        <v>1363</v>
      </c>
      <c r="E19" s="252">
        <v>999</v>
      </c>
      <c r="F19" s="252">
        <v>46</v>
      </c>
      <c r="G19" s="252">
        <v>181</v>
      </c>
      <c r="H19" s="252">
        <v>137</v>
      </c>
      <c r="I19" s="137"/>
    </row>
    <row r="20" spans="1:9" ht="11.1" customHeight="1">
      <c r="A20" s="60">
        <f>IF(E20&lt;&gt;"",COUNTA($E$8:E20),"")</f>
        <v>12</v>
      </c>
      <c r="B20" s="186">
        <v>29</v>
      </c>
      <c r="C20" s="156" t="s">
        <v>338</v>
      </c>
      <c r="D20" s="252">
        <v>21880</v>
      </c>
      <c r="E20" s="252">
        <v>15302</v>
      </c>
      <c r="F20" s="252">
        <v>474</v>
      </c>
      <c r="G20" s="252">
        <v>2624</v>
      </c>
      <c r="H20" s="252">
        <v>3480</v>
      </c>
      <c r="I20" s="137"/>
    </row>
    <row r="21" spans="1:9" ht="11.1" customHeight="1">
      <c r="A21" s="60">
        <f>IF(E21&lt;&gt;"",COUNTA($E$8:E21),"")</f>
        <v>13</v>
      </c>
      <c r="B21" s="186">
        <v>31</v>
      </c>
      <c r="C21" s="156" t="s">
        <v>339</v>
      </c>
      <c r="D21" s="252">
        <v>5016</v>
      </c>
      <c r="E21" s="252">
        <v>2336</v>
      </c>
      <c r="F21" s="252">
        <v>2219</v>
      </c>
      <c r="G21" s="252">
        <v>187</v>
      </c>
      <c r="H21" s="252">
        <v>274</v>
      </c>
      <c r="I21" s="137"/>
    </row>
    <row r="22" spans="1:9" ht="11.1" customHeight="1">
      <c r="A22" s="60">
        <f>IF(E22&lt;&gt;"",COUNTA($E$8:E22),"")</f>
        <v>14</v>
      </c>
      <c r="B22" s="186">
        <v>32</v>
      </c>
      <c r="C22" s="156" t="s">
        <v>340</v>
      </c>
      <c r="D22" s="252">
        <v>15649</v>
      </c>
      <c r="E22" s="252">
        <v>11861</v>
      </c>
      <c r="F22" s="252">
        <v>602</v>
      </c>
      <c r="G22" s="252">
        <v>1531</v>
      </c>
      <c r="H22" s="252">
        <v>1655</v>
      </c>
      <c r="I22" s="137"/>
    </row>
    <row r="23" spans="1:9" ht="11.1" customHeight="1">
      <c r="A23" s="60">
        <f>IF(E23&lt;&gt;"",COUNTA($E$8:E23),"")</f>
        <v>15</v>
      </c>
      <c r="B23" s="186">
        <v>33</v>
      </c>
      <c r="C23" s="156" t="s">
        <v>341</v>
      </c>
      <c r="D23" s="252">
        <v>8876</v>
      </c>
      <c r="E23" s="252">
        <v>6947</v>
      </c>
      <c r="F23" s="252">
        <v>61</v>
      </c>
      <c r="G23" s="252">
        <v>930</v>
      </c>
      <c r="H23" s="252">
        <v>938</v>
      </c>
      <c r="I23" s="137"/>
    </row>
    <row r="24" spans="1:9" ht="11.1" customHeight="1">
      <c r="A24" s="60">
        <f>IF(E24&lt;&gt;"",COUNTA($E$8:E24),"")</f>
        <v>16</v>
      </c>
      <c r="B24" s="186">
        <v>34</v>
      </c>
      <c r="C24" s="156" t="s">
        <v>342</v>
      </c>
      <c r="D24" s="252">
        <v>20512</v>
      </c>
      <c r="E24" s="252">
        <v>17290</v>
      </c>
      <c r="F24" s="252">
        <v>474</v>
      </c>
      <c r="G24" s="252">
        <v>1400</v>
      </c>
      <c r="H24" s="252">
        <v>1348</v>
      </c>
      <c r="I24" s="137"/>
    </row>
    <row r="25" spans="1:9" ht="11.1" customHeight="1">
      <c r="A25" s="60">
        <f>IF(E25&lt;&gt;"",COUNTA($E$8:E25),"")</f>
        <v>17</v>
      </c>
      <c r="B25" s="186" t="s">
        <v>97</v>
      </c>
      <c r="C25" s="156" t="s">
        <v>343</v>
      </c>
      <c r="D25" s="252">
        <v>4783</v>
      </c>
      <c r="E25" s="252">
        <v>2760</v>
      </c>
      <c r="F25" s="252">
        <v>1618</v>
      </c>
      <c r="G25" s="252">
        <v>254</v>
      </c>
      <c r="H25" s="252">
        <v>151</v>
      </c>
      <c r="I25" s="137"/>
    </row>
    <row r="26" spans="1:9" ht="11.1" customHeight="1">
      <c r="A26" s="60">
        <f>IF(E26&lt;&gt;"",COUNTA($E$8:E26),"")</f>
        <v>18</v>
      </c>
      <c r="B26" s="186" t="s">
        <v>102</v>
      </c>
      <c r="C26" s="156" t="s">
        <v>344</v>
      </c>
      <c r="D26" s="252">
        <v>875</v>
      </c>
      <c r="E26" s="252">
        <v>353</v>
      </c>
      <c r="F26" s="252">
        <v>459</v>
      </c>
      <c r="G26" s="252">
        <v>41</v>
      </c>
      <c r="H26" s="252">
        <v>22</v>
      </c>
      <c r="I26" s="137"/>
    </row>
    <row r="27" spans="1:9" ht="11.1" customHeight="1">
      <c r="A27" s="60">
        <f>IF(E27&lt;&gt;"",COUNTA($E$8:E27),"")</f>
        <v>19</v>
      </c>
      <c r="B27" s="186" t="s">
        <v>108</v>
      </c>
      <c r="C27" s="156" t="s">
        <v>364</v>
      </c>
      <c r="D27" s="252">
        <v>9017</v>
      </c>
      <c r="E27" s="252">
        <v>4103</v>
      </c>
      <c r="F27" s="252">
        <v>3849</v>
      </c>
      <c r="G27" s="252">
        <v>716</v>
      </c>
      <c r="H27" s="252">
        <v>349</v>
      </c>
      <c r="I27" s="137"/>
    </row>
    <row r="28" spans="1:9" ht="11.1" customHeight="1">
      <c r="A28" s="60">
        <f>IF(E28&lt;&gt;"",COUNTA($E$8:E28),"")</f>
        <v>20</v>
      </c>
      <c r="B28" s="186" t="s">
        <v>98</v>
      </c>
      <c r="C28" s="156" t="s">
        <v>345</v>
      </c>
      <c r="D28" s="252">
        <v>32418</v>
      </c>
      <c r="E28" s="252">
        <v>22530</v>
      </c>
      <c r="F28" s="252">
        <v>1247</v>
      </c>
      <c r="G28" s="252">
        <v>4142</v>
      </c>
      <c r="H28" s="252">
        <v>4499</v>
      </c>
      <c r="I28" s="137"/>
    </row>
    <row r="29" spans="1:9" ht="11.1" customHeight="1">
      <c r="A29" s="60">
        <f>IF(E29&lt;&gt;"",COUNTA($E$8:E29),"")</f>
        <v>21</v>
      </c>
      <c r="B29" s="186" t="s">
        <v>103</v>
      </c>
      <c r="C29" s="156" t="s">
        <v>346</v>
      </c>
      <c r="D29" s="252">
        <v>26386</v>
      </c>
      <c r="E29" s="252">
        <v>22122</v>
      </c>
      <c r="F29" s="252">
        <v>646</v>
      </c>
      <c r="G29" s="252">
        <v>1353</v>
      </c>
      <c r="H29" s="252">
        <v>2265</v>
      </c>
      <c r="I29" s="137"/>
    </row>
    <row r="30" spans="1:9" ht="11.1" customHeight="1">
      <c r="A30" s="60">
        <f>IF(E30&lt;&gt;"",COUNTA($E$8:E30),"")</f>
        <v>22</v>
      </c>
      <c r="B30" s="186" t="s">
        <v>109</v>
      </c>
      <c r="C30" s="156" t="s">
        <v>347</v>
      </c>
      <c r="D30" s="252">
        <v>7436</v>
      </c>
      <c r="E30" s="252">
        <v>5581</v>
      </c>
      <c r="F30" s="252">
        <v>708</v>
      </c>
      <c r="G30" s="252">
        <v>709</v>
      </c>
      <c r="H30" s="252">
        <v>438</v>
      </c>
      <c r="I30" s="137"/>
    </row>
    <row r="31" spans="1:9" ht="11.1" customHeight="1">
      <c r="A31" s="60">
        <f>IF(E31&lt;&gt;"",COUNTA($E$8:E31),"")</f>
        <v>23</v>
      </c>
      <c r="B31" s="186" t="s">
        <v>114</v>
      </c>
      <c r="C31" s="156" t="s">
        <v>348</v>
      </c>
      <c r="D31" s="252">
        <v>19391</v>
      </c>
      <c r="E31" s="252">
        <v>12781</v>
      </c>
      <c r="F31" s="252">
        <v>329</v>
      </c>
      <c r="G31" s="252">
        <v>2647</v>
      </c>
      <c r="H31" s="252">
        <v>3634</v>
      </c>
      <c r="I31" s="137"/>
    </row>
    <row r="32" spans="1:9" ht="11.1" customHeight="1">
      <c r="A32" s="60">
        <f>IF(E32&lt;&gt;"",COUNTA($E$8:E32),"")</f>
        <v>24</v>
      </c>
      <c r="B32" s="186" t="s">
        <v>99</v>
      </c>
      <c r="C32" s="156" t="s">
        <v>349</v>
      </c>
      <c r="D32" s="252">
        <v>14102</v>
      </c>
      <c r="E32" s="252">
        <v>10132</v>
      </c>
      <c r="F32" s="252">
        <v>2626</v>
      </c>
      <c r="G32" s="252">
        <v>779</v>
      </c>
      <c r="H32" s="252">
        <v>565</v>
      </c>
      <c r="I32" s="137"/>
    </row>
    <row r="33" spans="1:9" ht="11.1" customHeight="1">
      <c r="A33" s="60">
        <f>IF(E33&lt;&gt;"",COUNTA($E$8:E33),"")</f>
        <v>25</v>
      </c>
      <c r="B33" s="186" t="s">
        <v>104</v>
      </c>
      <c r="C33" s="156" t="s">
        <v>350</v>
      </c>
      <c r="D33" s="252">
        <v>43923</v>
      </c>
      <c r="E33" s="252">
        <v>33523</v>
      </c>
      <c r="F33" s="252">
        <v>1291</v>
      </c>
      <c r="G33" s="252">
        <v>5342</v>
      </c>
      <c r="H33" s="252">
        <v>3767</v>
      </c>
      <c r="I33" s="137"/>
    </row>
    <row r="34" spans="1:9" ht="11.1" customHeight="1">
      <c r="A34" s="60">
        <f>IF(E34&lt;&gt;"",COUNTA($E$8:E34),"")</f>
        <v>26</v>
      </c>
      <c r="B34" s="186" t="s">
        <v>110</v>
      </c>
      <c r="C34" s="156" t="s">
        <v>351</v>
      </c>
      <c r="D34" s="252">
        <v>23531</v>
      </c>
      <c r="E34" s="252">
        <v>14345</v>
      </c>
      <c r="F34" s="252">
        <v>1614</v>
      </c>
      <c r="G34" s="252">
        <v>3689</v>
      </c>
      <c r="H34" s="252">
        <v>3883</v>
      </c>
      <c r="I34" s="137"/>
    </row>
    <row r="35" spans="1:9" ht="11.1" customHeight="1">
      <c r="A35" s="60">
        <f>IF(E35&lt;&gt;"",COUNTA($E$8:E35),"")</f>
        <v>27</v>
      </c>
      <c r="B35" s="186" t="s">
        <v>100</v>
      </c>
      <c r="C35" s="156" t="s">
        <v>352</v>
      </c>
      <c r="D35" s="252">
        <v>61211</v>
      </c>
      <c r="E35" s="252">
        <v>40174</v>
      </c>
      <c r="F35" s="252">
        <v>14942</v>
      </c>
      <c r="G35" s="252">
        <v>2844</v>
      </c>
      <c r="H35" s="252">
        <v>3251</v>
      </c>
      <c r="I35" s="137"/>
    </row>
    <row r="36" spans="1:9" ht="21" customHeight="1">
      <c r="A36" s="60">
        <f>IF(E36&lt;&gt;"",COUNTA($E$8:E36),"")</f>
        <v>28</v>
      </c>
      <c r="B36" s="186" t="s">
        <v>105</v>
      </c>
      <c r="C36" s="156" t="s">
        <v>365</v>
      </c>
      <c r="D36" s="252">
        <v>17721</v>
      </c>
      <c r="E36" s="252">
        <v>12240</v>
      </c>
      <c r="F36" s="252">
        <v>4262</v>
      </c>
      <c r="G36" s="252">
        <v>749</v>
      </c>
      <c r="H36" s="252">
        <v>470</v>
      </c>
      <c r="I36" s="137"/>
    </row>
    <row r="37" spans="1:9" ht="11.1" customHeight="1">
      <c r="A37" s="60">
        <f>IF(E37&lt;&gt;"",COUNTA($E$8:E37),"")</f>
        <v>29</v>
      </c>
      <c r="B37" s="186" t="s">
        <v>111</v>
      </c>
      <c r="C37" s="156" t="s">
        <v>353</v>
      </c>
      <c r="D37" s="252">
        <v>25651</v>
      </c>
      <c r="E37" s="252">
        <v>17540</v>
      </c>
      <c r="F37" s="252">
        <v>6607</v>
      </c>
      <c r="G37" s="252">
        <v>1119</v>
      </c>
      <c r="H37" s="252">
        <v>385</v>
      </c>
      <c r="I37" s="137"/>
    </row>
    <row r="38" spans="1:9" ht="11.1" customHeight="1">
      <c r="A38" s="60">
        <f>IF(E38&lt;&gt;"",COUNTA($E$8:E38),"")</f>
        <v>30</v>
      </c>
      <c r="B38" s="186">
        <v>81</v>
      </c>
      <c r="C38" s="156" t="s">
        <v>354</v>
      </c>
      <c r="D38" s="252">
        <v>59758</v>
      </c>
      <c r="E38" s="252">
        <v>42430</v>
      </c>
      <c r="F38" s="252">
        <v>11129</v>
      </c>
      <c r="G38" s="252">
        <v>4669</v>
      </c>
      <c r="H38" s="252">
        <v>1530</v>
      </c>
      <c r="I38" s="137"/>
    </row>
    <row r="39" spans="1:9" ht="21" customHeight="1">
      <c r="A39" s="60">
        <f>IF(E39&lt;&gt;"",COUNTA($E$8:E39),"")</f>
        <v>31</v>
      </c>
      <c r="B39" s="186" t="s">
        <v>106</v>
      </c>
      <c r="C39" s="156" t="s">
        <v>366</v>
      </c>
      <c r="D39" s="252">
        <v>23521</v>
      </c>
      <c r="E39" s="252">
        <v>19359</v>
      </c>
      <c r="F39" s="252">
        <v>820</v>
      </c>
      <c r="G39" s="252">
        <v>2264</v>
      </c>
      <c r="H39" s="252">
        <v>1078</v>
      </c>
      <c r="I39" s="137"/>
    </row>
    <row r="40" spans="1:9" ht="11.1" customHeight="1">
      <c r="A40" s="60">
        <f>IF(E40&lt;&gt;"",COUNTA($E$8:E40),"")</f>
        <v>32</v>
      </c>
      <c r="B40" s="186" t="s">
        <v>112</v>
      </c>
      <c r="C40" s="156" t="s">
        <v>355</v>
      </c>
      <c r="D40" s="252">
        <v>39049</v>
      </c>
      <c r="E40" s="252">
        <v>29374</v>
      </c>
      <c r="F40" s="252">
        <v>6326</v>
      </c>
      <c r="G40" s="252">
        <v>2414</v>
      </c>
      <c r="H40" s="252">
        <v>935</v>
      </c>
      <c r="I40" s="137"/>
    </row>
    <row r="41" spans="1:9" ht="11.1" customHeight="1">
      <c r="A41" s="60">
        <f>IF(E41&lt;&gt;"",COUNTA($E$8:E41),"")</f>
        <v>33</v>
      </c>
      <c r="B41" s="186" t="s">
        <v>115</v>
      </c>
      <c r="C41" s="156" t="s">
        <v>356</v>
      </c>
      <c r="D41" s="252">
        <v>18709</v>
      </c>
      <c r="E41" s="252">
        <v>4371</v>
      </c>
      <c r="F41" s="252">
        <v>13411</v>
      </c>
      <c r="G41" s="252">
        <v>651</v>
      </c>
      <c r="H41" s="252">
        <v>276</v>
      </c>
      <c r="I41" s="137"/>
    </row>
    <row r="42" spans="1:9" ht="21" customHeight="1">
      <c r="A42" s="60">
        <f>IF(E42&lt;&gt;"",COUNTA($E$8:E42),"")</f>
        <v>34</v>
      </c>
      <c r="B42" s="186" t="s">
        <v>101</v>
      </c>
      <c r="C42" s="156" t="s">
        <v>367</v>
      </c>
      <c r="D42" s="252">
        <v>1189</v>
      </c>
      <c r="E42" s="252">
        <v>462</v>
      </c>
      <c r="F42" s="252">
        <v>618</v>
      </c>
      <c r="G42" s="252">
        <v>58</v>
      </c>
      <c r="H42" s="252">
        <v>51</v>
      </c>
      <c r="I42" s="137"/>
    </row>
    <row r="43" spans="1:9" ht="21" customHeight="1">
      <c r="A43" s="60">
        <f>IF(E43&lt;&gt;"",COUNTA($E$8:E43),"")</f>
        <v>35</v>
      </c>
      <c r="B43" s="186" t="s">
        <v>107</v>
      </c>
      <c r="C43" s="156" t="s">
        <v>368</v>
      </c>
      <c r="D43" s="252">
        <v>11705</v>
      </c>
      <c r="E43" s="252">
        <v>7594</v>
      </c>
      <c r="F43" s="252">
        <v>2133</v>
      </c>
      <c r="G43" s="252">
        <v>1188</v>
      </c>
      <c r="H43" s="252">
        <v>790</v>
      </c>
      <c r="I43" s="137"/>
    </row>
    <row r="44" spans="1:9" ht="21" customHeight="1">
      <c r="A44" s="60">
        <f>IF(E44&lt;&gt;"",COUNTA($E$8:E44),"")</f>
        <v>36</v>
      </c>
      <c r="B44" s="186" t="s">
        <v>113</v>
      </c>
      <c r="C44" s="156" t="s">
        <v>369</v>
      </c>
      <c r="D44" s="252">
        <v>648</v>
      </c>
      <c r="E44" s="252">
        <v>424</v>
      </c>
      <c r="F44" s="252">
        <v>91</v>
      </c>
      <c r="G44" s="252">
        <v>92</v>
      </c>
      <c r="H44" s="252">
        <v>41</v>
      </c>
      <c r="I44" s="137"/>
    </row>
    <row r="45" spans="1:9" ht="11.1" customHeight="1">
      <c r="A45" s="60">
        <f>IF(E45&lt;&gt;"",COUNTA($E$8:E45),"")</f>
        <v>37</v>
      </c>
      <c r="B45" s="186" t="s">
        <v>116</v>
      </c>
      <c r="C45" s="156" t="s">
        <v>357</v>
      </c>
      <c r="D45" s="252">
        <v>2200</v>
      </c>
      <c r="E45" s="252">
        <v>900</v>
      </c>
      <c r="F45" s="252">
        <v>849</v>
      </c>
      <c r="G45" s="252">
        <v>269</v>
      </c>
      <c r="H45" s="252">
        <v>182</v>
      </c>
      <c r="I45" s="137"/>
    </row>
    <row r="46" spans="1:9" ht="10.35" customHeight="1">
      <c r="D46" s="191"/>
      <c r="E46" s="191"/>
      <c r="F46" s="191"/>
      <c r="G46" s="192"/>
    </row>
    <row r="47" spans="1:9" ht="10.35" customHeight="1">
      <c r="D47" s="191"/>
      <c r="E47" s="191"/>
      <c r="F47" s="191"/>
      <c r="G47" s="192"/>
    </row>
    <row r="48" spans="1:9" ht="10.35" customHeight="1">
      <c r="D48" s="191"/>
      <c r="E48" s="191"/>
      <c r="F48" s="191"/>
      <c r="G48" s="192"/>
    </row>
    <row r="49" spans="4:7" ht="10.35" customHeight="1">
      <c r="D49" s="191"/>
      <c r="E49" s="191"/>
      <c r="F49" s="191"/>
      <c r="G49" s="192"/>
    </row>
    <row r="50" spans="4:7" ht="10.35" customHeight="1">
      <c r="D50" s="191"/>
      <c r="E50" s="191"/>
      <c r="F50" s="191"/>
      <c r="G50" s="192"/>
    </row>
    <row r="51" spans="4:7" ht="10.35" customHeight="1">
      <c r="D51" s="191"/>
      <c r="E51" s="191"/>
      <c r="F51" s="191"/>
      <c r="G51" s="192"/>
    </row>
    <row r="52" spans="4:7" ht="10.35" customHeight="1">
      <c r="D52" s="191"/>
      <c r="E52" s="191"/>
      <c r="F52" s="191"/>
      <c r="G52" s="192"/>
    </row>
    <row r="53" spans="4:7" ht="10.35" customHeight="1">
      <c r="D53" s="191"/>
      <c r="E53" s="191"/>
      <c r="F53" s="191"/>
      <c r="G53" s="192"/>
    </row>
    <row r="54" spans="4:7" ht="10.35" customHeight="1">
      <c r="D54" s="191"/>
      <c r="E54" s="191"/>
      <c r="F54" s="191"/>
      <c r="G54" s="192"/>
    </row>
    <row r="55" spans="4:7" ht="10.35" customHeight="1">
      <c r="D55" s="193"/>
      <c r="E55" s="193"/>
      <c r="F55" s="193"/>
      <c r="G55" s="192"/>
    </row>
    <row r="56" spans="4:7">
      <c r="D56" s="191"/>
      <c r="E56" s="191"/>
      <c r="F56" s="191"/>
      <c r="G56" s="192"/>
    </row>
    <row r="57" spans="4:7">
      <c r="D57" s="191"/>
      <c r="E57" s="191"/>
      <c r="F57" s="191"/>
      <c r="G57" s="192"/>
    </row>
    <row r="58" spans="4:7">
      <c r="D58" s="191"/>
      <c r="E58" s="191"/>
      <c r="F58" s="191"/>
      <c r="G58" s="192"/>
    </row>
    <row r="59" spans="4:7">
      <c r="D59" s="191"/>
      <c r="E59" s="191"/>
      <c r="F59" s="191"/>
      <c r="G59" s="192"/>
    </row>
    <row r="60" spans="4:7">
      <c r="D60" s="191"/>
      <c r="E60" s="191"/>
      <c r="F60" s="191"/>
      <c r="G60" s="192"/>
    </row>
    <row r="61" spans="4:7">
      <c r="D61" s="193"/>
      <c r="E61" s="193"/>
      <c r="F61" s="193"/>
      <c r="G61" s="194"/>
    </row>
    <row r="62" spans="4:7">
      <c r="D62" s="195"/>
      <c r="E62" s="195"/>
      <c r="F62" s="195"/>
      <c r="G62" s="183"/>
    </row>
    <row r="63" spans="4:7">
      <c r="D63" s="195"/>
      <c r="E63" s="195"/>
      <c r="F63" s="195"/>
      <c r="G63" s="196"/>
    </row>
    <row r="64" spans="4:7">
      <c r="D64" s="195"/>
      <c r="E64" s="195"/>
      <c r="F64" s="195"/>
      <c r="G64" s="192"/>
    </row>
    <row r="65" spans="4:7">
      <c r="D65" s="195"/>
      <c r="E65" s="195"/>
      <c r="F65" s="195"/>
      <c r="G65" s="192"/>
    </row>
    <row r="66" spans="4:7">
      <c r="D66" s="195"/>
      <c r="E66" s="195"/>
      <c r="F66" s="195"/>
      <c r="G66" s="192"/>
    </row>
    <row r="67" spans="4:7">
      <c r="D67" s="195"/>
      <c r="E67" s="195"/>
      <c r="F67" s="195"/>
      <c r="G67" s="191"/>
    </row>
    <row r="68" spans="4:7">
      <c r="G68" s="191"/>
    </row>
    <row r="69" spans="4:7">
      <c r="G69" s="191"/>
    </row>
    <row r="70" spans="4:7">
      <c r="G70" s="191"/>
    </row>
    <row r="71" spans="4:7">
      <c r="G71" s="191"/>
    </row>
    <row r="72" spans="4:7">
      <c r="G72" s="191"/>
    </row>
    <row r="73" spans="4:7">
      <c r="G73" s="191"/>
    </row>
    <row r="74" spans="4:7">
      <c r="D74" s="197"/>
      <c r="E74" s="197"/>
      <c r="F74" s="197"/>
      <c r="G74" s="191"/>
    </row>
    <row r="75" spans="4:7">
      <c r="G75" s="191"/>
    </row>
    <row r="76" spans="4:7">
      <c r="G76" s="191"/>
    </row>
    <row r="77" spans="4:7">
      <c r="G77" s="191"/>
    </row>
    <row r="78" spans="4:7">
      <c r="G78" s="193"/>
    </row>
    <row r="79" spans="4:7">
      <c r="G79" s="191"/>
    </row>
    <row r="80" spans="4:7">
      <c r="G80" s="191"/>
    </row>
    <row r="81" spans="7:7">
      <c r="G81" s="191"/>
    </row>
    <row r="82" spans="7:7">
      <c r="G82" s="191"/>
    </row>
    <row r="83" spans="7:7">
      <c r="G83" s="191"/>
    </row>
    <row r="84" spans="7:7">
      <c r="G84" s="193"/>
    </row>
    <row r="85" spans="7:7">
      <c r="G85" s="195"/>
    </row>
    <row r="86" spans="7:7">
      <c r="G86" s="195"/>
    </row>
    <row r="87" spans="7:7">
      <c r="G87" s="195"/>
    </row>
    <row r="88" spans="7:7">
      <c r="G88" s="195"/>
    </row>
    <row r="89" spans="7:7">
      <c r="G89" s="195"/>
    </row>
    <row r="90" spans="7:7">
      <c r="G90" s="195"/>
    </row>
    <row r="97" spans="7:7">
      <c r="G97" s="197"/>
    </row>
  </sheetData>
  <mergeCells count="11">
    <mergeCell ref="E3:E5"/>
    <mergeCell ref="F3:F5"/>
    <mergeCell ref="G3:G5"/>
    <mergeCell ref="H3:H5"/>
    <mergeCell ref="A1:C1"/>
    <mergeCell ref="D1:H1"/>
    <mergeCell ref="A2:A5"/>
    <mergeCell ref="B2:B5"/>
    <mergeCell ref="C2:C5"/>
    <mergeCell ref="D2:D5"/>
    <mergeCell ref="E2:H2"/>
  </mergeCells>
  <conditionalFormatting sqref="D10:H45">
    <cfRule type="cellIs" dxfId="14" priority="3" stopIfTrue="1" operator="between">
      <formula>0.1</formula>
      <formula>2.9</formula>
    </cfRule>
  </conditionalFormatting>
  <conditionalFormatting sqref="D8:H8">
    <cfRule type="cellIs" dxfId="13" priority="2" stopIfTrue="1" operator="between">
      <formula>0.1</formula>
      <formula>2.9</formula>
    </cfRule>
  </conditionalFormatting>
  <conditionalFormatting sqref="D7:H45">
    <cfRule type="cellIs" dxfId="1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C117"/>
  <sheetViews>
    <sheetView zoomScale="140" zoomScaleNormal="140" workbookViewId="0">
      <selection sqref="A1:C1"/>
    </sheetView>
  </sheetViews>
  <sheetFormatPr baseColWidth="10" defaultRowHeight="11.45" customHeight="1"/>
  <cols>
    <col min="1" max="1" width="8.7109375" style="42" customWidth="1"/>
    <col min="2" max="2" width="77.7109375" style="43" customWidth="1"/>
    <col min="3" max="3" width="4.7109375" style="44" customWidth="1"/>
    <col min="4" max="16384" width="11.42578125" style="31"/>
  </cols>
  <sheetData>
    <row r="1" spans="1:3" s="134" customFormat="1" ht="48" customHeight="1">
      <c r="A1" s="294" t="s">
        <v>374</v>
      </c>
      <c r="B1" s="294"/>
      <c r="C1" s="294"/>
    </row>
    <row r="2" spans="1:3" s="33" customFormat="1" ht="12.75" customHeight="1">
      <c r="A2" s="32"/>
      <c r="B2" s="295" t="s">
        <v>79</v>
      </c>
      <c r="C2" s="295"/>
    </row>
    <row r="3" spans="1:3" s="33" customFormat="1" ht="18.75" customHeight="1">
      <c r="A3" s="296" t="s">
        <v>360</v>
      </c>
      <c r="B3" s="296"/>
      <c r="C3" s="34">
        <v>3</v>
      </c>
    </row>
    <row r="4" spans="1:3" s="33" customFormat="1" ht="5.0999999999999996" customHeight="1">
      <c r="A4" s="265"/>
      <c r="B4" s="266"/>
    </row>
    <row r="5" spans="1:3" s="33" customFormat="1" ht="12" customHeight="1">
      <c r="A5" s="35" t="s">
        <v>172</v>
      </c>
      <c r="B5" s="36" t="s">
        <v>401</v>
      </c>
      <c r="C5" s="268">
        <v>5</v>
      </c>
    </row>
    <row r="6" spans="1:3" s="33" customFormat="1" ht="6.95" customHeight="1">
      <c r="A6" s="35"/>
      <c r="B6" s="264"/>
      <c r="C6" s="268"/>
    </row>
    <row r="7" spans="1:3" s="33" customFormat="1" ht="22.5" customHeight="1">
      <c r="A7" s="32" t="s">
        <v>173</v>
      </c>
      <c r="B7" s="36" t="s">
        <v>387</v>
      </c>
      <c r="C7" s="269">
        <v>5</v>
      </c>
    </row>
    <row r="8" spans="1:3" s="33" customFormat="1" ht="8.1" customHeight="1">
      <c r="A8" s="32"/>
      <c r="C8" s="267"/>
    </row>
    <row r="9" spans="1:3" s="33" customFormat="1" ht="33.950000000000003" customHeight="1">
      <c r="A9" s="37" t="s">
        <v>84</v>
      </c>
      <c r="B9" s="36" t="s">
        <v>388</v>
      </c>
      <c r="C9" s="269">
        <v>6</v>
      </c>
    </row>
    <row r="10" spans="1:3" s="33" customFormat="1" ht="6.95" customHeight="1">
      <c r="A10" s="32"/>
      <c r="B10" s="38"/>
      <c r="C10" s="267"/>
    </row>
    <row r="11" spans="1:3" s="33" customFormat="1" ht="22.5" customHeight="1">
      <c r="A11" s="37" t="s">
        <v>85</v>
      </c>
      <c r="B11" s="36" t="s">
        <v>389</v>
      </c>
      <c r="C11" s="269">
        <v>7</v>
      </c>
    </row>
    <row r="12" spans="1:3" s="33" customFormat="1" ht="6.95" customHeight="1">
      <c r="A12" s="32"/>
      <c r="B12" s="38"/>
      <c r="C12" s="267"/>
    </row>
    <row r="13" spans="1:3" s="33" customFormat="1" ht="22.5" customHeight="1">
      <c r="A13" s="37" t="s">
        <v>87</v>
      </c>
      <c r="B13" s="36" t="s">
        <v>390</v>
      </c>
      <c r="C13" s="269">
        <v>8</v>
      </c>
    </row>
    <row r="14" spans="1:3" s="33" customFormat="1" ht="6.95" customHeight="1">
      <c r="A14" s="32"/>
      <c r="B14" s="38"/>
      <c r="C14" s="267"/>
    </row>
    <row r="15" spans="1:3" s="33" customFormat="1" ht="22.5" customHeight="1">
      <c r="A15" s="37" t="s">
        <v>179</v>
      </c>
      <c r="B15" s="36" t="s">
        <v>391</v>
      </c>
      <c r="C15" s="269">
        <v>9</v>
      </c>
    </row>
    <row r="16" spans="1:3" s="33" customFormat="1" ht="6.95" customHeight="1">
      <c r="A16" s="32"/>
      <c r="B16" s="38"/>
      <c r="C16" s="267"/>
    </row>
    <row r="17" spans="1:3" s="33" customFormat="1" ht="22.5" customHeight="1">
      <c r="A17" s="37" t="s">
        <v>129</v>
      </c>
      <c r="B17" s="36" t="s">
        <v>423</v>
      </c>
      <c r="C17" s="269">
        <v>10</v>
      </c>
    </row>
    <row r="18" spans="1:3" s="33" customFormat="1" ht="6.95" customHeight="1">
      <c r="A18" s="32"/>
      <c r="B18" s="38"/>
      <c r="C18" s="267"/>
    </row>
    <row r="19" spans="1:3" s="33" customFormat="1" ht="22.5" customHeight="1">
      <c r="A19" s="37" t="s">
        <v>180</v>
      </c>
      <c r="B19" s="39" t="s">
        <v>392</v>
      </c>
      <c r="C19" s="269">
        <v>11</v>
      </c>
    </row>
    <row r="20" spans="1:3" s="33" customFormat="1" ht="6.95" customHeight="1">
      <c r="A20" s="32"/>
      <c r="B20" s="40"/>
      <c r="C20" s="267"/>
    </row>
    <row r="21" spans="1:3" s="33" customFormat="1" ht="33.950000000000003" customHeight="1">
      <c r="A21" s="37" t="s">
        <v>130</v>
      </c>
      <c r="B21" s="39" t="s">
        <v>393</v>
      </c>
      <c r="C21" s="269">
        <v>12</v>
      </c>
    </row>
    <row r="22" spans="1:3" s="33" customFormat="1" ht="6.95" customHeight="1">
      <c r="A22" s="32"/>
      <c r="B22" s="40"/>
      <c r="C22" s="267"/>
    </row>
    <row r="23" spans="1:3" s="41" customFormat="1" ht="33.950000000000003" customHeight="1">
      <c r="A23" s="37" t="s">
        <v>181</v>
      </c>
      <c r="B23" s="36" t="s">
        <v>394</v>
      </c>
      <c r="C23" s="270">
        <v>13</v>
      </c>
    </row>
    <row r="24" spans="1:3" s="41" customFormat="1" ht="6.95" customHeight="1">
      <c r="A24" s="32"/>
      <c r="B24" s="38"/>
      <c r="C24" s="271"/>
    </row>
    <row r="25" spans="1:3" s="41" customFormat="1" ht="22.5" customHeight="1">
      <c r="A25" s="37" t="s">
        <v>92</v>
      </c>
      <c r="B25" s="36" t="s">
        <v>421</v>
      </c>
      <c r="C25" s="270">
        <v>14</v>
      </c>
    </row>
    <row r="26" spans="1:3" s="41" customFormat="1" ht="6.95" customHeight="1">
      <c r="A26" s="32"/>
      <c r="B26" s="38"/>
      <c r="C26" s="271"/>
    </row>
    <row r="27" spans="1:3" s="41" customFormat="1" ht="22.5" customHeight="1">
      <c r="A27" s="37" t="s">
        <v>94</v>
      </c>
      <c r="B27" s="36" t="s">
        <v>420</v>
      </c>
      <c r="C27" s="270">
        <v>16</v>
      </c>
    </row>
    <row r="28" spans="1:3" s="41" customFormat="1" ht="6.95" customHeight="1">
      <c r="A28" s="32"/>
      <c r="B28" s="38"/>
      <c r="C28" s="271"/>
    </row>
    <row r="29" spans="1:3" s="33" customFormat="1" ht="33.950000000000003" customHeight="1">
      <c r="A29" s="37" t="s">
        <v>118</v>
      </c>
      <c r="B29" s="36" t="s">
        <v>395</v>
      </c>
      <c r="C29" s="269">
        <v>17</v>
      </c>
    </row>
    <row r="30" spans="1:3" s="33" customFormat="1" ht="6.95" customHeight="1">
      <c r="A30" s="32"/>
      <c r="B30" s="38"/>
      <c r="C30" s="267"/>
    </row>
    <row r="31" spans="1:3" s="33" customFormat="1" ht="22.5" customHeight="1">
      <c r="A31" s="37" t="s">
        <v>122</v>
      </c>
      <c r="B31" s="36" t="s">
        <v>396</v>
      </c>
      <c r="C31" s="269">
        <v>18</v>
      </c>
    </row>
    <row r="32" spans="1:3" s="33" customFormat="1" ht="6.95" customHeight="1">
      <c r="A32" s="32"/>
      <c r="B32" s="38"/>
      <c r="C32" s="267"/>
    </row>
    <row r="33" spans="1:3" s="33" customFormat="1" ht="22.5" customHeight="1">
      <c r="A33" s="37" t="s">
        <v>123</v>
      </c>
      <c r="B33" s="39" t="s">
        <v>397</v>
      </c>
      <c r="C33" s="269">
        <v>19</v>
      </c>
    </row>
    <row r="34" spans="1:3" s="41" customFormat="1" ht="6.95" customHeight="1">
      <c r="A34" s="32"/>
      <c r="B34" s="38"/>
      <c r="C34" s="271"/>
    </row>
    <row r="35" spans="1:3" s="41" customFormat="1" ht="22.5" customHeight="1">
      <c r="A35" s="37" t="s">
        <v>183</v>
      </c>
      <c r="B35" s="36" t="s">
        <v>422</v>
      </c>
      <c r="C35" s="270">
        <v>20</v>
      </c>
    </row>
    <row r="36" spans="1:3" s="41" customFormat="1" ht="6.95" customHeight="1">
      <c r="A36" s="32"/>
      <c r="B36" s="38"/>
      <c r="C36" s="271"/>
    </row>
    <row r="37" spans="1:3" s="41" customFormat="1" ht="22.5" customHeight="1">
      <c r="A37" s="37" t="s">
        <v>192</v>
      </c>
      <c r="B37" s="36" t="s">
        <v>398</v>
      </c>
      <c r="C37" s="270">
        <v>21</v>
      </c>
    </row>
    <row r="38" spans="1:3" s="41" customFormat="1" ht="6.95" customHeight="1">
      <c r="A38" s="32"/>
      <c r="B38" s="38"/>
      <c r="C38" s="271"/>
    </row>
    <row r="39" spans="1:3" s="33" customFormat="1" ht="33.950000000000003" customHeight="1">
      <c r="A39" s="37" t="s">
        <v>184</v>
      </c>
      <c r="B39" s="36" t="s">
        <v>399</v>
      </c>
      <c r="C39" s="269">
        <v>22</v>
      </c>
    </row>
    <row r="40" spans="1:3" s="33" customFormat="1" ht="6.95" customHeight="1">
      <c r="A40" s="32"/>
      <c r="B40" s="38"/>
      <c r="C40" s="267"/>
    </row>
    <row r="41" spans="1:3" s="33" customFormat="1" ht="33.950000000000003" customHeight="1">
      <c r="A41" s="37" t="s">
        <v>193</v>
      </c>
      <c r="B41" s="36" t="s">
        <v>400</v>
      </c>
      <c r="C41" s="269">
        <v>23</v>
      </c>
    </row>
    <row r="42" spans="1:3" s="33" customFormat="1" ht="6.95" customHeight="1">
      <c r="A42" s="32"/>
      <c r="B42" s="38"/>
      <c r="C42" s="267"/>
    </row>
    <row r="43" spans="1:3" s="33" customFormat="1" ht="22.5" customHeight="1">
      <c r="A43" s="37" t="s">
        <v>185</v>
      </c>
      <c r="B43" s="39" t="s">
        <v>419</v>
      </c>
      <c r="C43" s="269">
        <v>24</v>
      </c>
    </row>
    <row r="44" spans="1:3" s="33" customFormat="1" ht="5.0999999999999996" customHeight="1">
      <c r="A44" s="32"/>
      <c r="B44" s="38"/>
      <c r="C44" s="267"/>
    </row>
    <row r="45" spans="1:3" s="33" customFormat="1" ht="24" customHeight="1">
      <c r="A45" s="298" t="s">
        <v>375</v>
      </c>
      <c r="B45" s="298"/>
      <c r="C45" s="268">
        <v>26</v>
      </c>
    </row>
    <row r="46" spans="1:3" s="33" customFormat="1" ht="15.95" customHeight="1">
      <c r="A46" s="297" t="s">
        <v>376</v>
      </c>
      <c r="B46" s="297"/>
      <c r="C46" s="268">
        <v>27</v>
      </c>
    </row>
    <row r="47" spans="1:3" s="33" customFormat="1" ht="11.45" customHeight="1">
      <c r="A47" s="32"/>
      <c r="B47" s="38"/>
    </row>
    <row r="48" spans="1:3" s="33" customFormat="1" ht="11.45" customHeight="1">
      <c r="A48" s="32"/>
      <c r="B48" s="38"/>
    </row>
    <row r="49" spans="1:2" s="33" customFormat="1" ht="11.45" customHeight="1">
      <c r="A49" s="32"/>
      <c r="B49" s="38"/>
    </row>
    <row r="50" spans="1:2" s="33" customFormat="1" ht="11.45" customHeight="1">
      <c r="A50" s="32"/>
      <c r="B50" s="38"/>
    </row>
    <row r="51" spans="1:2" s="33" customFormat="1" ht="11.45" customHeight="1">
      <c r="A51" s="32"/>
      <c r="B51" s="38"/>
    </row>
    <row r="52" spans="1:2" s="33" customFormat="1" ht="11.45" customHeight="1">
      <c r="A52" s="32"/>
      <c r="B52" s="38"/>
    </row>
    <row r="53" spans="1:2" s="33" customFormat="1" ht="11.45" customHeight="1">
      <c r="A53" s="32"/>
      <c r="B53" s="38"/>
    </row>
    <row r="54" spans="1:2" s="33" customFormat="1" ht="11.45" customHeight="1">
      <c r="A54" s="32"/>
      <c r="B54" s="38"/>
    </row>
    <row r="55" spans="1:2" s="33" customFormat="1" ht="11.45" customHeight="1">
      <c r="A55" s="32"/>
      <c r="B55" s="38"/>
    </row>
    <row r="56" spans="1:2" s="33" customFormat="1" ht="11.45" customHeight="1">
      <c r="A56" s="32"/>
      <c r="B56" s="38"/>
    </row>
    <row r="57" spans="1:2" s="33" customFormat="1" ht="11.45" customHeight="1">
      <c r="A57" s="32"/>
      <c r="B57" s="38"/>
    </row>
    <row r="58" spans="1:2" s="33" customFormat="1" ht="11.45" customHeight="1">
      <c r="A58" s="32"/>
      <c r="B58" s="38"/>
    </row>
    <row r="59" spans="1:2" s="33" customFormat="1" ht="11.45" customHeight="1">
      <c r="A59" s="32"/>
      <c r="B59" s="38"/>
    </row>
    <row r="60" spans="1:2" s="33" customFormat="1" ht="11.45" customHeight="1">
      <c r="A60" s="32"/>
      <c r="B60" s="38"/>
    </row>
    <row r="61" spans="1:2" s="33" customFormat="1" ht="11.45" customHeight="1">
      <c r="A61" s="32"/>
      <c r="B61" s="38"/>
    </row>
    <row r="62" spans="1:2" s="33" customFormat="1" ht="11.45" customHeight="1">
      <c r="A62" s="32"/>
      <c r="B62" s="38"/>
    </row>
    <row r="63" spans="1:2" s="33" customFormat="1" ht="11.45" customHeight="1">
      <c r="A63" s="32"/>
      <c r="B63" s="38"/>
    </row>
    <row r="64" spans="1:2" s="33" customFormat="1" ht="11.45" customHeight="1">
      <c r="A64" s="32"/>
      <c r="B64" s="38"/>
    </row>
    <row r="65" spans="1:2" s="33" customFormat="1" ht="11.45" customHeight="1">
      <c r="A65" s="32"/>
      <c r="B65" s="38"/>
    </row>
    <row r="66" spans="1:2" s="33" customFormat="1" ht="11.45" customHeight="1">
      <c r="A66" s="32"/>
      <c r="B66" s="38"/>
    </row>
    <row r="67" spans="1:2" s="33" customFormat="1" ht="11.45" customHeight="1">
      <c r="A67" s="32"/>
      <c r="B67" s="38"/>
    </row>
    <row r="68" spans="1:2" s="33" customFormat="1" ht="11.45" customHeight="1">
      <c r="A68" s="32"/>
      <c r="B68" s="38"/>
    </row>
    <row r="69" spans="1:2" s="33" customFormat="1" ht="11.45" customHeight="1">
      <c r="A69" s="32"/>
      <c r="B69" s="38"/>
    </row>
    <row r="70" spans="1:2" s="33" customFormat="1" ht="11.45" customHeight="1">
      <c r="A70" s="32"/>
      <c r="B70" s="38"/>
    </row>
    <row r="71" spans="1:2" s="33" customFormat="1" ht="11.45" customHeight="1">
      <c r="A71" s="32"/>
      <c r="B71" s="38"/>
    </row>
    <row r="72" spans="1:2" s="33" customFormat="1" ht="11.45" customHeight="1">
      <c r="A72" s="32"/>
      <c r="B72" s="38"/>
    </row>
    <row r="73" spans="1:2" s="33" customFormat="1" ht="11.45" customHeight="1">
      <c r="A73" s="32"/>
      <c r="B73" s="38"/>
    </row>
    <row r="74" spans="1:2" s="33" customFormat="1" ht="11.45" customHeight="1">
      <c r="A74" s="32"/>
      <c r="B74" s="38"/>
    </row>
    <row r="75" spans="1:2" s="33" customFormat="1" ht="11.45" customHeight="1">
      <c r="A75" s="32"/>
      <c r="B75" s="38"/>
    </row>
    <row r="76" spans="1:2" s="33" customFormat="1" ht="11.45" customHeight="1">
      <c r="A76" s="32"/>
      <c r="B76" s="38"/>
    </row>
    <row r="77" spans="1:2" s="33" customFormat="1" ht="11.45" customHeight="1">
      <c r="A77" s="32"/>
      <c r="B77" s="38"/>
    </row>
    <row r="78" spans="1:2" s="33" customFormat="1" ht="11.45" customHeight="1">
      <c r="A78" s="32"/>
      <c r="B78" s="38"/>
    </row>
    <row r="79" spans="1:2" s="33" customFormat="1" ht="11.45" customHeight="1">
      <c r="A79" s="32"/>
      <c r="B79" s="38"/>
    </row>
    <row r="80" spans="1:2" s="33" customFormat="1" ht="11.45" customHeight="1">
      <c r="A80" s="32"/>
      <c r="B80" s="38"/>
    </row>
    <row r="81" spans="1:2" s="33" customFormat="1" ht="11.45" customHeight="1">
      <c r="A81" s="32"/>
      <c r="B81" s="38"/>
    </row>
    <row r="82" spans="1:2" s="33" customFormat="1" ht="11.45" customHeight="1">
      <c r="A82" s="32"/>
      <c r="B82" s="38"/>
    </row>
    <row r="83" spans="1:2" s="33" customFormat="1" ht="11.45" customHeight="1">
      <c r="A83" s="32"/>
      <c r="B83" s="38"/>
    </row>
    <row r="84" spans="1:2" s="33" customFormat="1" ht="11.45" customHeight="1">
      <c r="A84" s="32"/>
      <c r="B84" s="38"/>
    </row>
    <row r="85" spans="1:2" s="33" customFormat="1" ht="11.45" customHeight="1">
      <c r="A85" s="32"/>
      <c r="B85" s="38"/>
    </row>
    <row r="86" spans="1:2" s="33" customFormat="1" ht="11.45" customHeight="1">
      <c r="A86" s="32"/>
      <c r="B86" s="38"/>
    </row>
    <row r="87" spans="1:2" s="33" customFormat="1" ht="11.45" customHeight="1">
      <c r="A87" s="32"/>
      <c r="B87" s="38"/>
    </row>
    <row r="88" spans="1:2" s="33" customFormat="1" ht="11.45" customHeight="1">
      <c r="A88" s="32"/>
      <c r="B88" s="38"/>
    </row>
    <row r="89" spans="1:2" s="33" customFormat="1" ht="11.45" customHeight="1">
      <c r="A89" s="32"/>
      <c r="B89" s="38"/>
    </row>
    <row r="90" spans="1:2" s="33" customFormat="1" ht="11.45" customHeight="1">
      <c r="A90" s="32"/>
      <c r="B90" s="38"/>
    </row>
    <row r="91" spans="1:2" s="33" customFormat="1" ht="11.45" customHeight="1">
      <c r="A91" s="32"/>
      <c r="B91" s="38"/>
    </row>
    <row r="92" spans="1:2" s="33" customFormat="1" ht="11.45" customHeight="1">
      <c r="A92" s="32"/>
      <c r="B92" s="38"/>
    </row>
    <row r="93" spans="1:2" s="33" customFormat="1" ht="11.45" customHeight="1">
      <c r="A93" s="32"/>
      <c r="B93" s="38"/>
    </row>
    <row r="94" spans="1:2" s="33" customFormat="1" ht="11.45" customHeight="1">
      <c r="A94" s="32"/>
      <c r="B94" s="38"/>
    </row>
    <row r="95" spans="1:2" s="33" customFormat="1" ht="11.45" customHeight="1">
      <c r="A95" s="32"/>
      <c r="B95" s="38"/>
    </row>
    <row r="96" spans="1:2" s="33" customFormat="1" ht="11.45" customHeight="1">
      <c r="A96" s="32"/>
      <c r="B96" s="38"/>
    </row>
    <row r="97" spans="1:2" s="33" customFormat="1" ht="11.45" customHeight="1">
      <c r="A97" s="32"/>
      <c r="B97" s="38"/>
    </row>
    <row r="98" spans="1:2" s="33" customFormat="1" ht="11.45" customHeight="1">
      <c r="A98" s="32"/>
      <c r="B98" s="38"/>
    </row>
    <row r="99" spans="1:2" s="33" customFormat="1" ht="11.45" customHeight="1">
      <c r="A99" s="32"/>
      <c r="B99" s="38"/>
    </row>
    <row r="100" spans="1:2" s="33" customFormat="1" ht="11.45" customHeight="1">
      <c r="A100" s="32"/>
      <c r="B100" s="38"/>
    </row>
    <row r="101" spans="1:2" s="33" customFormat="1" ht="11.45" customHeight="1">
      <c r="A101" s="32"/>
      <c r="B101" s="38"/>
    </row>
    <row r="102" spans="1:2" s="33" customFormat="1" ht="11.45" customHeight="1">
      <c r="A102" s="32"/>
      <c r="B102" s="38"/>
    </row>
    <row r="103" spans="1:2" s="33" customFormat="1" ht="11.45" customHeight="1">
      <c r="A103" s="32"/>
      <c r="B103" s="38"/>
    </row>
    <row r="104" spans="1:2" s="33" customFormat="1" ht="11.45" customHeight="1">
      <c r="A104" s="32"/>
      <c r="B104" s="38"/>
    </row>
    <row r="105" spans="1:2" s="33" customFormat="1" ht="11.45" customHeight="1">
      <c r="A105" s="32"/>
      <c r="B105" s="38"/>
    </row>
    <row r="106" spans="1:2" s="33" customFormat="1" ht="11.45" customHeight="1">
      <c r="A106" s="32"/>
      <c r="B106" s="38"/>
    </row>
    <row r="107" spans="1:2" s="33" customFormat="1" ht="11.45" customHeight="1">
      <c r="A107" s="32"/>
      <c r="B107" s="38"/>
    </row>
    <row r="108" spans="1:2" s="33" customFormat="1" ht="11.45" customHeight="1">
      <c r="A108" s="32"/>
      <c r="B108" s="38"/>
    </row>
    <row r="109" spans="1:2" s="33" customFormat="1" ht="11.45" customHeight="1">
      <c r="A109" s="32"/>
      <c r="B109" s="38"/>
    </row>
    <row r="110" spans="1:2" s="33" customFormat="1" ht="11.45" customHeight="1">
      <c r="A110" s="32"/>
      <c r="B110" s="38"/>
    </row>
    <row r="111" spans="1:2" s="33" customFormat="1" ht="11.45" customHeight="1">
      <c r="A111" s="32"/>
      <c r="B111" s="38"/>
    </row>
    <row r="112" spans="1:2" s="33" customFormat="1" ht="11.45" customHeight="1">
      <c r="A112" s="32"/>
      <c r="B112" s="38"/>
    </row>
    <row r="113" spans="1:2" s="33" customFormat="1" ht="11.45" customHeight="1">
      <c r="A113" s="32"/>
      <c r="B113" s="38"/>
    </row>
    <row r="114" spans="1:2" s="33" customFormat="1" ht="11.45" customHeight="1">
      <c r="A114" s="32"/>
      <c r="B114" s="38"/>
    </row>
    <row r="115" spans="1:2" s="33" customFormat="1" ht="11.45" customHeight="1">
      <c r="A115" s="32"/>
      <c r="B115" s="38"/>
    </row>
    <row r="116" spans="1:2" s="33" customFormat="1" ht="11.45" customHeight="1">
      <c r="A116" s="32"/>
      <c r="B116" s="38"/>
    </row>
    <row r="117" spans="1:2" s="33" customFormat="1" ht="11.45" customHeight="1">
      <c r="A117" s="32"/>
      <c r="B117" s="38"/>
    </row>
  </sheetData>
  <mergeCells count="5">
    <mergeCell ref="A1:C1"/>
    <mergeCell ref="B2:C2"/>
    <mergeCell ref="A3:B3"/>
    <mergeCell ref="A46:B46"/>
    <mergeCell ref="A45:B4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A1:I54"/>
  <sheetViews>
    <sheetView zoomScale="140" zoomScaleNormal="140" workbookViewId="0">
      <pane xSplit="2" ySplit="6" topLeftCell="C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C7" sqref="C7:H7"/>
    </sheetView>
  </sheetViews>
  <sheetFormatPr baseColWidth="10" defaultColWidth="19.85546875" defaultRowHeight="11.45" customHeight="1"/>
  <cols>
    <col min="1" max="1" width="3.7109375" style="185" customWidth="1"/>
    <col min="2" max="2" width="22.7109375" style="185" customWidth="1"/>
    <col min="3" max="3" width="11.7109375" style="185" customWidth="1"/>
    <col min="4" max="8" width="10.7109375" style="185" customWidth="1"/>
    <col min="9" max="253" width="11.42578125" style="185" customWidth="1"/>
    <col min="254" max="16384" width="19.85546875" style="185"/>
  </cols>
  <sheetData>
    <row r="1" spans="1:9" s="135" customFormat="1" ht="48" customHeight="1">
      <c r="A1" s="302" t="s">
        <v>184</v>
      </c>
      <c r="B1" s="303"/>
      <c r="C1" s="304" t="s">
        <v>416</v>
      </c>
      <c r="D1" s="304"/>
      <c r="E1" s="304"/>
      <c r="F1" s="304"/>
      <c r="G1" s="304"/>
      <c r="H1" s="305"/>
      <c r="I1" s="204"/>
    </row>
    <row r="2" spans="1:9" ht="11.45" customHeight="1">
      <c r="A2" s="352" t="s">
        <v>83</v>
      </c>
      <c r="B2" s="343" t="s">
        <v>328</v>
      </c>
      <c r="C2" s="343" t="s">
        <v>319</v>
      </c>
      <c r="D2" s="343" t="s">
        <v>2</v>
      </c>
      <c r="E2" s="343"/>
      <c r="F2" s="343"/>
      <c r="G2" s="343"/>
      <c r="H2" s="353"/>
      <c r="I2" s="198"/>
    </row>
    <row r="3" spans="1:9" ht="11.45" customHeight="1">
      <c r="A3" s="352"/>
      <c r="B3" s="343"/>
      <c r="C3" s="309"/>
      <c r="D3" s="343" t="s">
        <v>96</v>
      </c>
      <c r="E3" s="343" t="s">
        <v>93</v>
      </c>
      <c r="F3" s="343" t="s">
        <v>95</v>
      </c>
      <c r="G3" s="343" t="s">
        <v>202</v>
      </c>
      <c r="H3" s="353" t="s">
        <v>90</v>
      </c>
      <c r="I3" s="198"/>
    </row>
    <row r="4" spans="1:9" ht="11.45" customHeight="1">
      <c r="A4" s="352"/>
      <c r="B4" s="343"/>
      <c r="C4" s="309"/>
      <c r="D4" s="343"/>
      <c r="E4" s="343"/>
      <c r="F4" s="343"/>
      <c r="G4" s="343"/>
      <c r="H4" s="353"/>
      <c r="I4" s="198"/>
    </row>
    <row r="5" spans="1:9" ht="11.45" customHeight="1">
      <c r="A5" s="352"/>
      <c r="B5" s="343"/>
      <c r="C5" s="309"/>
      <c r="D5" s="343"/>
      <c r="E5" s="343"/>
      <c r="F5" s="343"/>
      <c r="G5" s="343"/>
      <c r="H5" s="353"/>
      <c r="I5" s="198"/>
    </row>
    <row r="6" spans="1:9" s="65" customFormat="1" ht="11.45" customHeight="1">
      <c r="A6" s="55">
        <v>1</v>
      </c>
      <c r="B6" s="57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63">
        <v>8</v>
      </c>
      <c r="I6" s="64"/>
    </row>
    <row r="7" spans="1:9" ht="20.100000000000001" customHeight="1">
      <c r="A7" s="205"/>
      <c r="B7" s="199"/>
      <c r="C7" s="351" t="s">
        <v>1</v>
      </c>
      <c r="D7" s="351"/>
      <c r="E7" s="351"/>
      <c r="F7" s="351"/>
      <c r="G7" s="351"/>
      <c r="H7" s="351"/>
      <c r="I7" s="198"/>
    </row>
    <row r="8" spans="1:9" ht="11.1" customHeight="1">
      <c r="A8" s="60">
        <f>IF(D8&lt;&gt;"",COUNTA($D8:D$8),"")</f>
        <v>1</v>
      </c>
      <c r="B8" s="200" t="s">
        <v>67</v>
      </c>
      <c r="C8" s="255">
        <v>619544</v>
      </c>
      <c r="D8" s="255">
        <v>421565</v>
      </c>
      <c r="E8" s="255">
        <v>197979</v>
      </c>
      <c r="F8" s="255">
        <v>580353</v>
      </c>
      <c r="G8" s="255">
        <v>39188</v>
      </c>
      <c r="H8" s="255">
        <v>23831</v>
      </c>
      <c r="I8" s="198"/>
    </row>
    <row r="9" spans="1:9" ht="11.1" customHeight="1">
      <c r="A9" s="60" t="str">
        <f>IF(D9&lt;&gt;"",COUNTA($D$8:D9),"")</f>
        <v/>
      </c>
      <c r="B9" s="201"/>
      <c r="C9" s="254"/>
      <c r="D9" s="254"/>
      <c r="E9" s="254"/>
      <c r="F9" s="254"/>
      <c r="G9" s="254"/>
      <c r="H9" s="254"/>
      <c r="I9" s="198"/>
    </row>
    <row r="10" spans="1:9" ht="11.1" customHeight="1">
      <c r="A10" s="60">
        <f>IF(D10&lt;&gt;"",COUNTA($D$8:D10),"")</f>
        <v>2</v>
      </c>
      <c r="B10" s="201" t="s">
        <v>222</v>
      </c>
      <c r="C10" s="254">
        <v>83261</v>
      </c>
      <c r="D10" s="254">
        <v>56535</v>
      </c>
      <c r="E10" s="254">
        <v>26726</v>
      </c>
      <c r="F10" s="254">
        <v>75944</v>
      </c>
      <c r="G10" s="254">
        <v>7317</v>
      </c>
      <c r="H10" s="254">
        <v>3342</v>
      </c>
      <c r="I10" s="184"/>
    </row>
    <row r="11" spans="1:9" ht="11.1" customHeight="1">
      <c r="A11" s="60">
        <f>IF(D11&lt;&gt;"",COUNTA($D$8:D11),"")</f>
        <v>3</v>
      </c>
      <c r="B11" s="201" t="s">
        <v>223</v>
      </c>
      <c r="C11" s="254">
        <v>36686</v>
      </c>
      <c r="D11" s="254">
        <v>25270</v>
      </c>
      <c r="E11" s="254">
        <v>11416</v>
      </c>
      <c r="F11" s="254">
        <v>33630</v>
      </c>
      <c r="G11" s="254">
        <v>3056</v>
      </c>
      <c r="H11" s="254">
        <v>1515</v>
      </c>
      <c r="I11" s="184"/>
    </row>
    <row r="12" spans="1:9" ht="11.1" customHeight="1">
      <c r="A12" s="60" t="str">
        <f>IF(D12&lt;&gt;"",COUNTA($D$8:D12),"")</f>
        <v/>
      </c>
      <c r="B12" s="201"/>
      <c r="C12" s="254"/>
      <c r="D12" s="254"/>
      <c r="E12" s="254"/>
      <c r="F12" s="254"/>
      <c r="G12" s="254"/>
      <c r="H12" s="254"/>
      <c r="I12" s="184"/>
    </row>
    <row r="13" spans="1:9" ht="11.1" customHeight="1">
      <c r="A13" s="60">
        <f>IF(D13&lt;&gt;"",COUNTA($D$8:D13),"")</f>
        <v>4</v>
      </c>
      <c r="B13" s="201" t="s">
        <v>224</v>
      </c>
      <c r="C13" s="254">
        <v>96079</v>
      </c>
      <c r="D13" s="254">
        <v>64026</v>
      </c>
      <c r="E13" s="254">
        <v>32053</v>
      </c>
      <c r="F13" s="254">
        <v>91837</v>
      </c>
      <c r="G13" s="254">
        <v>4242</v>
      </c>
      <c r="H13" s="254">
        <v>3797</v>
      </c>
      <c r="I13" s="184"/>
    </row>
    <row r="14" spans="1:9" s="203" customFormat="1" ht="11.1" customHeight="1">
      <c r="A14" s="60">
        <f>IF(D14&lt;&gt;"",COUNTA($D$8:D14),"")</f>
        <v>5</v>
      </c>
      <c r="B14" s="202" t="s">
        <v>225</v>
      </c>
      <c r="C14" s="254">
        <v>22805</v>
      </c>
      <c r="D14" s="254">
        <v>15339</v>
      </c>
      <c r="E14" s="254">
        <v>7466</v>
      </c>
      <c r="F14" s="254">
        <v>21246</v>
      </c>
      <c r="G14" s="254">
        <v>1559</v>
      </c>
      <c r="H14" s="254">
        <v>1087</v>
      </c>
      <c r="I14" s="234"/>
    </row>
    <row r="15" spans="1:9" ht="11.1" customHeight="1">
      <c r="A15" s="60">
        <f>IF(D15&lt;&gt;"",COUNTA($D$8:D15),"")</f>
        <v>6</v>
      </c>
      <c r="B15" s="201" t="s">
        <v>226</v>
      </c>
      <c r="C15" s="254">
        <v>84323</v>
      </c>
      <c r="D15" s="254">
        <v>57547</v>
      </c>
      <c r="E15" s="254">
        <v>26776</v>
      </c>
      <c r="F15" s="254">
        <v>79764</v>
      </c>
      <c r="G15" s="254">
        <v>4559</v>
      </c>
      <c r="H15" s="254">
        <v>2959</v>
      </c>
      <c r="I15" s="184"/>
    </row>
    <row r="16" spans="1:9" ht="11.1" customHeight="1">
      <c r="A16" s="60">
        <f>IF(D16&lt;&gt;"",COUNTA($D$8:D16),"")</f>
        <v>7</v>
      </c>
      <c r="B16" s="201" t="s">
        <v>227</v>
      </c>
      <c r="C16" s="254">
        <v>84403</v>
      </c>
      <c r="D16" s="254">
        <v>57940</v>
      </c>
      <c r="E16" s="254">
        <v>26463</v>
      </c>
      <c r="F16" s="254">
        <v>78788</v>
      </c>
      <c r="G16" s="254">
        <v>5614</v>
      </c>
      <c r="H16" s="254">
        <v>3388</v>
      </c>
      <c r="I16" s="184"/>
    </row>
    <row r="17" spans="1:9" s="203" customFormat="1" ht="11.1" customHeight="1">
      <c r="A17" s="60">
        <f>IF(D17&lt;&gt;"",COUNTA($D$8:D17),"")</f>
        <v>8</v>
      </c>
      <c r="B17" s="202" t="s">
        <v>228</v>
      </c>
      <c r="C17" s="254">
        <v>20699</v>
      </c>
      <c r="D17" s="254">
        <v>13874</v>
      </c>
      <c r="E17" s="254">
        <v>6825</v>
      </c>
      <c r="F17" s="254">
        <v>19374</v>
      </c>
      <c r="G17" s="254">
        <v>1324</v>
      </c>
      <c r="H17" s="254">
        <v>939</v>
      </c>
      <c r="I17" s="234"/>
    </row>
    <row r="18" spans="1:9" ht="11.1" customHeight="1">
      <c r="A18" s="60">
        <f>IF(D18&lt;&gt;"",COUNTA($D$8:D18),"")</f>
        <v>9</v>
      </c>
      <c r="B18" s="201" t="s">
        <v>229</v>
      </c>
      <c r="C18" s="254">
        <v>63452</v>
      </c>
      <c r="D18" s="254">
        <v>43327</v>
      </c>
      <c r="E18" s="254">
        <v>20125</v>
      </c>
      <c r="F18" s="254">
        <v>60496</v>
      </c>
      <c r="G18" s="254">
        <v>2956</v>
      </c>
      <c r="H18" s="254">
        <v>2387</v>
      </c>
      <c r="I18" s="184"/>
    </row>
    <row r="19" spans="1:9" s="203" customFormat="1" ht="11.1" customHeight="1">
      <c r="A19" s="60">
        <f>IF(D19&lt;&gt;"",COUNTA($D$8:D19),"")</f>
        <v>10</v>
      </c>
      <c r="B19" s="202" t="s">
        <v>230</v>
      </c>
      <c r="C19" s="254">
        <v>15590</v>
      </c>
      <c r="D19" s="254">
        <v>10272</v>
      </c>
      <c r="E19" s="254">
        <v>5318</v>
      </c>
      <c r="F19" s="254">
        <v>14220</v>
      </c>
      <c r="G19" s="254">
        <v>1370</v>
      </c>
      <c r="H19" s="254">
        <v>612</v>
      </c>
      <c r="I19" s="234"/>
    </row>
    <row r="20" spans="1:9" ht="11.1" customHeight="1">
      <c r="A20" s="60">
        <f>IF(D20&lt;&gt;"",COUNTA($D$8:D20),"")</f>
        <v>11</v>
      </c>
      <c r="B20" s="201" t="s">
        <v>231</v>
      </c>
      <c r="C20" s="254">
        <v>85400</v>
      </c>
      <c r="D20" s="254">
        <v>55579</v>
      </c>
      <c r="E20" s="254">
        <v>29821</v>
      </c>
      <c r="F20" s="254">
        <v>80294</v>
      </c>
      <c r="G20" s="254">
        <v>5106</v>
      </c>
      <c r="H20" s="254">
        <v>3528</v>
      </c>
      <c r="I20" s="184"/>
    </row>
    <row r="21" spans="1:9" s="203" customFormat="1" ht="11.1" customHeight="1">
      <c r="A21" s="60">
        <f>IF(D21&lt;&gt;"",COUNTA($D$8:D21),"")</f>
        <v>12</v>
      </c>
      <c r="B21" s="202" t="s">
        <v>232</v>
      </c>
      <c r="C21" s="254">
        <v>23730</v>
      </c>
      <c r="D21" s="254">
        <v>15034</v>
      </c>
      <c r="E21" s="254">
        <v>8696</v>
      </c>
      <c r="F21" s="254">
        <v>21675</v>
      </c>
      <c r="G21" s="254">
        <v>2055</v>
      </c>
      <c r="H21" s="254">
        <v>892</v>
      </c>
      <c r="I21" s="234"/>
    </row>
    <row r="22" spans="1:9" ht="11.1" customHeight="1">
      <c r="A22" s="60">
        <f>IF(D22&lt;&gt;"",COUNTA($D$8:D22),"")</f>
        <v>13</v>
      </c>
      <c r="B22" s="201" t="s">
        <v>233</v>
      </c>
      <c r="C22" s="254">
        <v>85940</v>
      </c>
      <c r="D22" s="254">
        <v>61341</v>
      </c>
      <c r="E22" s="254">
        <v>24599</v>
      </c>
      <c r="F22" s="254">
        <v>79600</v>
      </c>
      <c r="G22" s="254">
        <v>6338</v>
      </c>
      <c r="H22" s="254">
        <v>2915</v>
      </c>
      <c r="I22" s="184"/>
    </row>
    <row r="23" spans="1:9" ht="20.100000000000001" customHeight="1">
      <c r="A23" s="60" t="str">
        <f>IF(D23&lt;&gt;"",COUNTA($D$8:D23),"")</f>
        <v/>
      </c>
      <c r="B23" s="201"/>
      <c r="C23" s="351" t="s">
        <v>162</v>
      </c>
      <c r="D23" s="351"/>
      <c r="E23" s="351"/>
      <c r="F23" s="351"/>
      <c r="G23" s="351"/>
      <c r="H23" s="351"/>
    </row>
    <row r="24" spans="1:9" ht="11.1" customHeight="1">
      <c r="A24" s="60">
        <f>IF(D24&lt;&gt;"",COUNTA($D$8:D24),"")</f>
        <v>14</v>
      </c>
      <c r="B24" s="200" t="s">
        <v>67</v>
      </c>
      <c r="C24" s="255">
        <v>315373</v>
      </c>
      <c r="D24" s="255">
        <v>269157</v>
      </c>
      <c r="E24" s="255">
        <v>46216</v>
      </c>
      <c r="F24" s="255">
        <v>291922</v>
      </c>
      <c r="G24" s="255">
        <v>23450</v>
      </c>
      <c r="H24" s="255">
        <v>13583</v>
      </c>
    </row>
    <row r="25" spans="1:9" ht="11.1" customHeight="1">
      <c r="A25" s="60" t="str">
        <f>IF(D25&lt;&gt;"",COUNTA($D$8:D25),"")</f>
        <v/>
      </c>
      <c r="B25" s="201"/>
      <c r="C25" s="254"/>
      <c r="D25" s="254"/>
      <c r="E25" s="254"/>
      <c r="F25" s="254"/>
      <c r="G25" s="254"/>
      <c r="H25" s="254"/>
    </row>
    <row r="26" spans="1:9" ht="11.1" customHeight="1">
      <c r="A26" s="60">
        <f>IF(D26&lt;&gt;"",COUNTA($D$8:D26),"")</f>
        <v>15</v>
      </c>
      <c r="B26" s="201" t="s">
        <v>222</v>
      </c>
      <c r="C26" s="254">
        <v>43307</v>
      </c>
      <c r="D26" s="254">
        <v>35442</v>
      </c>
      <c r="E26" s="254">
        <v>7865</v>
      </c>
      <c r="F26" s="254">
        <v>38904</v>
      </c>
      <c r="G26" s="254">
        <v>4403</v>
      </c>
      <c r="H26" s="254">
        <v>1809</v>
      </c>
      <c r="I26" s="184"/>
    </row>
    <row r="27" spans="1:9" ht="11.1" customHeight="1">
      <c r="A27" s="60">
        <f>IF(D27&lt;&gt;"",COUNTA($D$8:D27),"")</f>
        <v>16</v>
      </c>
      <c r="B27" s="201" t="s">
        <v>223</v>
      </c>
      <c r="C27" s="254">
        <v>18502</v>
      </c>
      <c r="D27" s="254">
        <v>15401</v>
      </c>
      <c r="E27" s="254">
        <v>3101</v>
      </c>
      <c r="F27" s="254">
        <v>16698</v>
      </c>
      <c r="G27" s="254">
        <v>1804</v>
      </c>
      <c r="H27" s="254">
        <v>789</v>
      </c>
      <c r="I27" s="184"/>
    </row>
    <row r="28" spans="1:9" ht="11.1" customHeight="1">
      <c r="A28" s="60" t="str">
        <f>IF(D28&lt;&gt;"",COUNTA($D$8:D28),"")</f>
        <v/>
      </c>
      <c r="B28" s="201"/>
      <c r="C28" s="254"/>
      <c r="D28" s="254"/>
      <c r="E28" s="254"/>
      <c r="F28" s="254"/>
      <c r="G28" s="254"/>
      <c r="H28" s="254"/>
      <c r="I28" s="184"/>
    </row>
    <row r="29" spans="1:9" ht="11.1" customHeight="1">
      <c r="A29" s="60">
        <f>IF(D29&lt;&gt;"",COUNTA($D$8:D29),"")</f>
        <v>17</v>
      </c>
      <c r="B29" s="201" t="s">
        <v>224</v>
      </c>
      <c r="C29" s="254">
        <v>48804</v>
      </c>
      <c r="D29" s="254">
        <v>41593</v>
      </c>
      <c r="E29" s="254">
        <v>7211</v>
      </c>
      <c r="F29" s="254">
        <v>46248</v>
      </c>
      <c r="G29" s="254">
        <v>2556</v>
      </c>
      <c r="H29" s="254">
        <v>2163</v>
      </c>
      <c r="I29" s="184"/>
    </row>
    <row r="30" spans="1:9" s="203" customFormat="1" ht="11.1" customHeight="1">
      <c r="A30" s="60">
        <f>IF(D30&lt;&gt;"",COUNTA($D$8:D30),"")</f>
        <v>18</v>
      </c>
      <c r="B30" s="202" t="s">
        <v>225</v>
      </c>
      <c r="C30" s="254">
        <v>11590</v>
      </c>
      <c r="D30" s="254">
        <v>9669</v>
      </c>
      <c r="E30" s="254">
        <v>1921</v>
      </c>
      <c r="F30" s="254">
        <v>10597</v>
      </c>
      <c r="G30" s="254">
        <v>993</v>
      </c>
      <c r="H30" s="254">
        <v>562</v>
      </c>
      <c r="I30" s="234"/>
    </row>
    <row r="31" spans="1:9" ht="11.1" customHeight="1">
      <c r="A31" s="60">
        <f>IF(D31&lt;&gt;"",COUNTA($D$8:D31),"")</f>
        <v>19</v>
      </c>
      <c r="B31" s="201" t="s">
        <v>226</v>
      </c>
      <c r="C31" s="254">
        <v>42297</v>
      </c>
      <c r="D31" s="254">
        <v>36838</v>
      </c>
      <c r="E31" s="254">
        <v>5459</v>
      </c>
      <c r="F31" s="254">
        <v>39482</v>
      </c>
      <c r="G31" s="254">
        <v>2815</v>
      </c>
      <c r="H31" s="254">
        <v>1741</v>
      </c>
      <c r="I31" s="184"/>
    </row>
    <row r="32" spans="1:9" ht="11.1" customHeight="1">
      <c r="A32" s="60">
        <f>IF(D32&lt;&gt;"",COUNTA($D$8:D32),"")</f>
        <v>20</v>
      </c>
      <c r="B32" s="201" t="s">
        <v>227</v>
      </c>
      <c r="C32" s="254">
        <v>42120</v>
      </c>
      <c r="D32" s="254">
        <v>35928</v>
      </c>
      <c r="E32" s="254">
        <v>6192</v>
      </c>
      <c r="F32" s="254">
        <v>38991</v>
      </c>
      <c r="G32" s="254">
        <v>3129</v>
      </c>
      <c r="H32" s="254">
        <v>1948</v>
      </c>
      <c r="I32" s="184"/>
    </row>
    <row r="33" spans="1:9" s="203" customFormat="1" ht="11.1" customHeight="1">
      <c r="A33" s="60">
        <f>IF(D33&lt;&gt;"",COUNTA($D$8:D33),"")</f>
        <v>21</v>
      </c>
      <c r="B33" s="202" t="s">
        <v>228</v>
      </c>
      <c r="C33" s="254">
        <v>10508</v>
      </c>
      <c r="D33" s="254">
        <v>8608</v>
      </c>
      <c r="E33" s="254">
        <v>1900</v>
      </c>
      <c r="F33" s="254">
        <v>9659</v>
      </c>
      <c r="G33" s="254">
        <v>849</v>
      </c>
      <c r="H33" s="254">
        <v>536</v>
      </c>
      <c r="I33" s="234"/>
    </row>
    <row r="34" spans="1:9" ht="11.1" customHeight="1">
      <c r="A34" s="60">
        <f>IF(D34&lt;&gt;"",COUNTA($D$8:D34),"")</f>
        <v>22</v>
      </c>
      <c r="B34" s="201" t="s">
        <v>229</v>
      </c>
      <c r="C34" s="254">
        <v>32694</v>
      </c>
      <c r="D34" s="254">
        <v>28764</v>
      </c>
      <c r="E34" s="254">
        <v>3930</v>
      </c>
      <c r="F34" s="254">
        <v>30915</v>
      </c>
      <c r="G34" s="254">
        <v>1779</v>
      </c>
      <c r="H34" s="254">
        <v>1427</v>
      </c>
      <c r="I34" s="184"/>
    </row>
    <row r="35" spans="1:9" s="203" customFormat="1" ht="11.1" customHeight="1">
      <c r="A35" s="60">
        <f>IF(D35&lt;&gt;"",COUNTA($D$8:D35),"")</f>
        <v>23</v>
      </c>
      <c r="B35" s="202" t="s">
        <v>230</v>
      </c>
      <c r="C35" s="254">
        <v>8170</v>
      </c>
      <c r="D35" s="254">
        <v>6874</v>
      </c>
      <c r="E35" s="254">
        <v>1296</v>
      </c>
      <c r="F35" s="254">
        <v>7310</v>
      </c>
      <c r="G35" s="254">
        <v>860</v>
      </c>
      <c r="H35" s="254">
        <v>360</v>
      </c>
      <c r="I35" s="234"/>
    </row>
    <row r="36" spans="1:9" ht="11.1" customHeight="1">
      <c r="A36" s="60">
        <f>IF(D36&lt;&gt;"",COUNTA($D$8:D36),"")</f>
        <v>24</v>
      </c>
      <c r="B36" s="201" t="s">
        <v>231</v>
      </c>
      <c r="C36" s="254">
        <v>42885</v>
      </c>
      <c r="D36" s="254">
        <v>35001</v>
      </c>
      <c r="E36" s="254">
        <v>7884</v>
      </c>
      <c r="F36" s="254">
        <v>39952</v>
      </c>
      <c r="G36" s="254">
        <v>2933</v>
      </c>
      <c r="H36" s="254">
        <v>1966</v>
      </c>
      <c r="I36" s="184"/>
    </row>
    <row r="37" spans="1:9" s="203" customFormat="1" ht="11.1" customHeight="1">
      <c r="A37" s="60">
        <f>IF(D37&lt;&gt;"",COUNTA($D$8:D37),"")</f>
        <v>25</v>
      </c>
      <c r="B37" s="202" t="s">
        <v>232</v>
      </c>
      <c r="C37" s="254">
        <v>11849</v>
      </c>
      <c r="D37" s="254">
        <v>9090</v>
      </c>
      <c r="E37" s="254">
        <v>2759</v>
      </c>
      <c r="F37" s="254">
        <v>10579</v>
      </c>
      <c r="G37" s="254">
        <v>1270</v>
      </c>
      <c r="H37" s="254">
        <v>434</v>
      </c>
      <c r="I37" s="234"/>
    </row>
    <row r="38" spans="1:9" ht="11.1" customHeight="1">
      <c r="A38" s="60">
        <f>IF(D38&lt;&gt;"",COUNTA($D$8:D38),"")</f>
        <v>26</v>
      </c>
      <c r="B38" s="201" t="s">
        <v>233</v>
      </c>
      <c r="C38" s="254">
        <v>44764</v>
      </c>
      <c r="D38" s="254">
        <v>40190</v>
      </c>
      <c r="E38" s="254">
        <v>4574</v>
      </c>
      <c r="F38" s="254">
        <v>40732</v>
      </c>
      <c r="G38" s="254">
        <v>4031</v>
      </c>
      <c r="H38" s="254">
        <v>1740</v>
      </c>
      <c r="I38" s="184"/>
    </row>
    <row r="39" spans="1:9" ht="20.100000000000001" customHeight="1">
      <c r="A39" s="60" t="str">
        <f>IF(D39&lt;&gt;"",COUNTA($D$8:D39),"")</f>
        <v/>
      </c>
      <c r="B39" s="201"/>
      <c r="C39" s="351" t="s">
        <v>163</v>
      </c>
      <c r="D39" s="351"/>
      <c r="E39" s="351"/>
      <c r="F39" s="351"/>
      <c r="G39" s="351"/>
      <c r="H39" s="351"/>
    </row>
    <row r="40" spans="1:9" ht="11.1" customHeight="1">
      <c r="A40" s="60">
        <f>IF(D40&lt;&gt;"",COUNTA($D$8:D40),"")</f>
        <v>27</v>
      </c>
      <c r="B40" s="200" t="s">
        <v>67</v>
      </c>
      <c r="C40" s="255">
        <v>304171</v>
      </c>
      <c r="D40" s="255">
        <v>152408</v>
      </c>
      <c r="E40" s="255">
        <v>151763</v>
      </c>
      <c r="F40" s="255">
        <v>288431</v>
      </c>
      <c r="G40" s="255">
        <v>15738</v>
      </c>
      <c r="H40" s="255">
        <v>10248</v>
      </c>
    </row>
    <row r="41" spans="1:9" ht="11.1" customHeight="1">
      <c r="A41" s="60" t="str">
        <f>IF(D41&lt;&gt;"",COUNTA($D$8:D41),"")</f>
        <v/>
      </c>
      <c r="B41" s="201"/>
      <c r="C41" s="254"/>
      <c r="D41" s="254"/>
      <c r="E41" s="254"/>
      <c r="F41" s="254"/>
      <c r="G41" s="254"/>
      <c r="H41" s="254"/>
    </row>
    <row r="42" spans="1:9" ht="11.1" customHeight="1">
      <c r="A42" s="60">
        <f>IF(D42&lt;&gt;"",COUNTA($D$8:D42),"")</f>
        <v>28</v>
      </c>
      <c r="B42" s="201" t="s">
        <v>222</v>
      </c>
      <c r="C42" s="254">
        <v>39954</v>
      </c>
      <c r="D42" s="254">
        <v>21093</v>
      </c>
      <c r="E42" s="254">
        <v>18861</v>
      </c>
      <c r="F42" s="254">
        <v>37040</v>
      </c>
      <c r="G42" s="254">
        <v>2914</v>
      </c>
      <c r="H42" s="254">
        <v>1533</v>
      </c>
      <c r="I42" s="184"/>
    </row>
    <row r="43" spans="1:9" ht="11.1" customHeight="1">
      <c r="A43" s="60">
        <f>IF(D43&lt;&gt;"",COUNTA($D$8:D43),"")</f>
        <v>29</v>
      </c>
      <c r="B43" s="201" t="s">
        <v>223</v>
      </c>
      <c r="C43" s="254">
        <v>18184</v>
      </c>
      <c r="D43" s="254">
        <v>9869</v>
      </c>
      <c r="E43" s="254">
        <v>8315</v>
      </c>
      <c r="F43" s="254">
        <v>16932</v>
      </c>
      <c r="G43" s="254">
        <v>1252</v>
      </c>
      <c r="H43" s="254">
        <v>726</v>
      </c>
      <c r="I43" s="184"/>
    </row>
    <row r="44" spans="1:9" ht="11.1" customHeight="1">
      <c r="A44" s="60" t="str">
        <f>IF(D44&lt;&gt;"",COUNTA($D$8:D44),"")</f>
        <v/>
      </c>
      <c r="B44" s="201"/>
      <c r="C44" s="254"/>
      <c r="D44" s="254"/>
      <c r="E44" s="254"/>
      <c r="F44" s="254"/>
      <c r="G44" s="254"/>
      <c r="H44" s="254"/>
      <c r="I44" s="184"/>
    </row>
    <row r="45" spans="1:9" ht="11.1" customHeight="1">
      <c r="A45" s="60">
        <f>IF(D45&lt;&gt;"",COUNTA($D$8:D45),"")</f>
        <v>30</v>
      </c>
      <c r="B45" s="201" t="s">
        <v>224</v>
      </c>
      <c r="C45" s="254">
        <v>47275</v>
      </c>
      <c r="D45" s="254">
        <v>22433</v>
      </c>
      <c r="E45" s="254">
        <v>24842</v>
      </c>
      <c r="F45" s="254">
        <v>45589</v>
      </c>
      <c r="G45" s="254">
        <v>1686</v>
      </c>
      <c r="H45" s="254">
        <v>1634</v>
      </c>
      <c r="I45" s="184"/>
    </row>
    <row r="46" spans="1:9" s="203" customFormat="1" ht="11.1" customHeight="1">
      <c r="A46" s="60">
        <f>IF(D46&lt;&gt;"",COUNTA($D$8:D46),"")</f>
        <v>31</v>
      </c>
      <c r="B46" s="202" t="s">
        <v>225</v>
      </c>
      <c r="C46" s="254">
        <v>11215</v>
      </c>
      <c r="D46" s="254">
        <v>5670</v>
      </c>
      <c r="E46" s="254">
        <v>5545</v>
      </c>
      <c r="F46" s="254">
        <v>10649</v>
      </c>
      <c r="G46" s="254">
        <v>566</v>
      </c>
      <c r="H46" s="254">
        <v>525</v>
      </c>
      <c r="I46" s="234"/>
    </row>
    <row r="47" spans="1:9" ht="11.1" customHeight="1">
      <c r="A47" s="60">
        <f>IF(D47&lt;&gt;"",COUNTA($D$8:D47),"")</f>
        <v>32</v>
      </c>
      <c r="B47" s="201" t="s">
        <v>226</v>
      </c>
      <c r="C47" s="254">
        <v>42026</v>
      </c>
      <c r="D47" s="254">
        <v>20709</v>
      </c>
      <c r="E47" s="254">
        <v>21317</v>
      </c>
      <c r="F47" s="254">
        <v>40282</v>
      </c>
      <c r="G47" s="254">
        <v>1744</v>
      </c>
      <c r="H47" s="254">
        <v>1218</v>
      </c>
      <c r="I47" s="184"/>
    </row>
    <row r="48" spans="1:9" ht="11.1" customHeight="1">
      <c r="A48" s="60">
        <f>IF(D48&lt;&gt;"",COUNTA($D$8:D48),"")</f>
        <v>33</v>
      </c>
      <c r="B48" s="201" t="s">
        <v>227</v>
      </c>
      <c r="C48" s="254">
        <v>42283</v>
      </c>
      <c r="D48" s="254">
        <v>22012</v>
      </c>
      <c r="E48" s="254">
        <v>20271</v>
      </c>
      <c r="F48" s="254">
        <v>39797</v>
      </c>
      <c r="G48" s="254">
        <v>2485</v>
      </c>
      <c r="H48" s="254">
        <v>1440</v>
      </c>
      <c r="I48" s="184"/>
    </row>
    <row r="49" spans="1:9" s="203" customFormat="1" ht="11.1" customHeight="1">
      <c r="A49" s="60">
        <f>IF(D49&lt;&gt;"",COUNTA($D$8:D49),"")</f>
        <v>34</v>
      </c>
      <c r="B49" s="202" t="s">
        <v>228</v>
      </c>
      <c r="C49" s="254">
        <v>10191</v>
      </c>
      <c r="D49" s="254">
        <v>5266</v>
      </c>
      <c r="E49" s="254">
        <v>4925</v>
      </c>
      <c r="F49" s="254">
        <v>9715</v>
      </c>
      <c r="G49" s="254">
        <v>475</v>
      </c>
      <c r="H49" s="254">
        <v>403</v>
      </c>
      <c r="I49" s="234"/>
    </row>
    <row r="50" spans="1:9" ht="11.1" customHeight="1">
      <c r="A50" s="60">
        <f>IF(D50&lt;&gt;"",COUNTA($D$8:D50),"")</f>
        <v>35</v>
      </c>
      <c r="B50" s="201" t="s">
        <v>229</v>
      </c>
      <c r="C50" s="254">
        <v>30758</v>
      </c>
      <c r="D50" s="254">
        <v>14563</v>
      </c>
      <c r="E50" s="254">
        <v>16195</v>
      </c>
      <c r="F50" s="254">
        <v>29581</v>
      </c>
      <c r="G50" s="254">
        <v>1177</v>
      </c>
      <c r="H50" s="254">
        <v>960</v>
      </c>
      <c r="I50" s="184"/>
    </row>
    <row r="51" spans="1:9" s="203" customFormat="1" ht="11.1" customHeight="1">
      <c r="A51" s="60">
        <f>IF(D51&lt;&gt;"",COUNTA($D$8:D51),"")</f>
        <v>36</v>
      </c>
      <c r="B51" s="202" t="s">
        <v>230</v>
      </c>
      <c r="C51" s="254">
        <v>7420</v>
      </c>
      <c r="D51" s="254">
        <v>3398</v>
      </c>
      <c r="E51" s="254">
        <v>4022</v>
      </c>
      <c r="F51" s="254">
        <v>6910</v>
      </c>
      <c r="G51" s="254">
        <v>510</v>
      </c>
      <c r="H51" s="254">
        <v>252</v>
      </c>
      <c r="I51" s="234"/>
    </row>
    <row r="52" spans="1:9" ht="11.1" customHeight="1">
      <c r="A52" s="60">
        <f>IF(D52&lt;&gt;"",COUNTA($D$8:D52),"")</f>
        <v>37</v>
      </c>
      <c r="B52" s="201" t="s">
        <v>231</v>
      </c>
      <c r="C52" s="254">
        <v>42515</v>
      </c>
      <c r="D52" s="254">
        <v>20578</v>
      </c>
      <c r="E52" s="254">
        <v>21937</v>
      </c>
      <c r="F52" s="254">
        <v>40342</v>
      </c>
      <c r="G52" s="254">
        <v>2173</v>
      </c>
      <c r="H52" s="254">
        <v>1562</v>
      </c>
      <c r="I52" s="184"/>
    </row>
    <row r="53" spans="1:9" s="203" customFormat="1" ht="11.1" customHeight="1">
      <c r="A53" s="60">
        <f>IF(D53&lt;&gt;"",COUNTA($D$8:D53),"")</f>
        <v>38</v>
      </c>
      <c r="B53" s="202" t="s">
        <v>232</v>
      </c>
      <c r="C53" s="254">
        <v>11881</v>
      </c>
      <c r="D53" s="254">
        <v>5944</v>
      </c>
      <c r="E53" s="254">
        <v>5937</v>
      </c>
      <c r="F53" s="254">
        <v>11096</v>
      </c>
      <c r="G53" s="254">
        <v>785</v>
      </c>
      <c r="H53" s="254">
        <v>458</v>
      </c>
      <c r="I53" s="234"/>
    </row>
    <row r="54" spans="1:9" ht="11.1" customHeight="1">
      <c r="A54" s="60">
        <f>IF(D54&lt;&gt;"",COUNTA($D$8:D54),"")</f>
        <v>39</v>
      </c>
      <c r="B54" s="201" t="s">
        <v>233</v>
      </c>
      <c r="C54" s="254">
        <v>41176</v>
      </c>
      <c r="D54" s="254">
        <v>21151</v>
      </c>
      <c r="E54" s="254">
        <v>20025</v>
      </c>
      <c r="F54" s="254">
        <v>38868</v>
      </c>
      <c r="G54" s="254">
        <v>2307</v>
      </c>
      <c r="H54" s="254">
        <v>1175</v>
      </c>
      <c r="I54" s="184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:H54">
    <cfRule type="cellIs" dxfId="11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9"/>
  <dimension ref="A1:M65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H7"/>
    </sheetView>
  </sheetViews>
  <sheetFormatPr baseColWidth="10" defaultColWidth="20.7109375" defaultRowHeight="9" customHeight="1"/>
  <cols>
    <col min="1" max="1" width="3.28515625" style="185" customWidth="1"/>
    <col min="2" max="2" width="30.7109375" style="185" customWidth="1"/>
    <col min="3" max="3" width="8.7109375" style="213" customWidth="1"/>
    <col min="4" max="6" width="9.7109375" style="185" customWidth="1"/>
    <col min="7" max="7" width="10.28515625" style="185" customWidth="1"/>
    <col min="8" max="8" width="9.7109375" style="185" customWidth="1"/>
    <col min="9" max="246" width="11.42578125" style="185" customWidth="1"/>
    <col min="247" max="247" width="19.85546875" style="185" customWidth="1"/>
    <col min="248" max="248" width="9.42578125" style="185" customWidth="1"/>
    <col min="249" max="254" width="10.42578125" style="185" customWidth="1"/>
    <col min="255" max="255" width="3.28515625" style="185" customWidth="1"/>
    <col min="256" max="16384" width="20.7109375" style="185"/>
  </cols>
  <sheetData>
    <row r="1" spans="1:8" s="135" customFormat="1" ht="48" customHeight="1">
      <c r="A1" s="327" t="s">
        <v>193</v>
      </c>
      <c r="B1" s="327"/>
      <c r="C1" s="302"/>
      <c r="D1" s="305" t="s">
        <v>417</v>
      </c>
      <c r="E1" s="348"/>
      <c r="F1" s="348"/>
      <c r="G1" s="348"/>
      <c r="H1" s="348"/>
    </row>
    <row r="2" spans="1:8" ht="11.45" customHeight="1">
      <c r="A2" s="352" t="s">
        <v>83</v>
      </c>
      <c r="B2" s="343" t="s">
        <v>328</v>
      </c>
      <c r="C2" s="373" t="s">
        <v>186</v>
      </c>
      <c r="D2" s="349" t="s">
        <v>1</v>
      </c>
      <c r="E2" s="320" t="s">
        <v>200</v>
      </c>
      <c r="F2" s="340"/>
      <c r="G2" s="340"/>
      <c r="H2" s="340"/>
    </row>
    <row r="3" spans="1:8" ht="11.45" customHeight="1">
      <c r="A3" s="357"/>
      <c r="B3" s="343"/>
      <c r="C3" s="374"/>
      <c r="D3" s="349"/>
      <c r="E3" s="299" t="s">
        <v>322</v>
      </c>
      <c r="F3" s="299" t="s">
        <v>318</v>
      </c>
      <c r="G3" s="345" t="s">
        <v>191</v>
      </c>
      <c r="H3" s="345" t="s">
        <v>194</v>
      </c>
    </row>
    <row r="4" spans="1:8" ht="11.45" customHeight="1">
      <c r="A4" s="357"/>
      <c r="B4" s="343"/>
      <c r="C4" s="374"/>
      <c r="D4" s="349"/>
      <c r="E4" s="299"/>
      <c r="F4" s="299"/>
      <c r="G4" s="345"/>
      <c r="H4" s="345"/>
    </row>
    <row r="5" spans="1:8" ht="11.45" customHeight="1">
      <c r="A5" s="357"/>
      <c r="B5" s="343"/>
      <c r="C5" s="375"/>
      <c r="D5" s="349"/>
      <c r="E5" s="299"/>
      <c r="F5" s="299"/>
      <c r="G5" s="345"/>
      <c r="H5" s="345"/>
    </row>
    <row r="6" spans="1:8" s="59" customFormat="1" ht="11.45" customHeight="1">
      <c r="A6" s="55">
        <v>1</v>
      </c>
      <c r="B6" s="57">
        <v>2</v>
      </c>
      <c r="C6" s="56">
        <v>3</v>
      </c>
      <c r="D6" s="56">
        <v>4</v>
      </c>
      <c r="E6" s="56">
        <v>5</v>
      </c>
      <c r="F6" s="56">
        <v>6</v>
      </c>
      <c r="G6" s="58">
        <v>7</v>
      </c>
      <c r="H6" s="58">
        <v>8</v>
      </c>
    </row>
    <row r="7" spans="1:8" ht="20.100000000000001" customHeight="1">
      <c r="A7" s="61"/>
      <c r="B7" s="235"/>
      <c r="C7" s="210"/>
      <c r="D7" s="364" t="s">
        <v>1</v>
      </c>
      <c r="E7" s="354"/>
      <c r="F7" s="354"/>
      <c r="G7" s="354"/>
      <c r="H7" s="354"/>
    </row>
    <row r="8" spans="1:8" ht="11.1" customHeight="1">
      <c r="A8" s="62">
        <f>IF(C8&lt;&gt;"",COUNTA($C8:C$8),"")</f>
        <v>1</v>
      </c>
      <c r="B8" s="200" t="s">
        <v>67</v>
      </c>
      <c r="C8" s="208" t="s">
        <v>4</v>
      </c>
      <c r="D8" s="256">
        <v>304171</v>
      </c>
      <c r="E8" s="257">
        <v>213117</v>
      </c>
      <c r="F8" s="257">
        <v>48046</v>
      </c>
      <c r="G8" s="257">
        <v>23374</v>
      </c>
      <c r="H8" s="257">
        <v>19634</v>
      </c>
    </row>
    <row r="9" spans="1:8" ht="11.1" customHeight="1">
      <c r="A9" s="62">
        <f>IF(C9&lt;&gt;"",COUNTA($C$8:C9),"")</f>
        <v>2</v>
      </c>
      <c r="B9" s="200"/>
      <c r="C9" s="208" t="s">
        <v>187</v>
      </c>
      <c r="D9" s="256">
        <v>619544</v>
      </c>
      <c r="E9" s="257">
        <v>430162</v>
      </c>
      <c r="F9" s="257">
        <v>88252</v>
      </c>
      <c r="G9" s="257">
        <v>55878</v>
      </c>
      <c r="H9" s="257">
        <v>45252</v>
      </c>
    </row>
    <row r="10" spans="1:8" ht="6" customHeight="1">
      <c r="A10" s="62" t="str">
        <f>IF(C10&lt;&gt;"",COUNTA($C$8:C10),"")</f>
        <v/>
      </c>
      <c r="B10" s="236"/>
      <c r="C10" s="210"/>
      <c r="D10" s="258"/>
      <c r="E10" s="259"/>
      <c r="F10" s="259"/>
      <c r="G10" s="259"/>
      <c r="H10" s="259"/>
    </row>
    <row r="11" spans="1:8" ht="11.1" customHeight="1">
      <c r="A11" s="62">
        <f>IF(C11&lt;&gt;"",COUNTA($C$8:C11),"")</f>
        <v>3</v>
      </c>
      <c r="B11" s="201" t="s">
        <v>222</v>
      </c>
      <c r="C11" s="211" t="s">
        <v>4</v>
      </c>
      <c r="D11" s="258">
        <v>39954</v>
      </c>
      <c r="E11" s="259">
        <v>23762</v>
      </c>
      <c r="F11" s="259">
        <v>9937</v>
      </c>
      <c r="G11" s="259">
        <v>3794</v>
      </c>
      <c r="H11" s="259">
        <v>2461</v>
      </c>
    </row>
    <row r="12" spans="1:8" ht="11.1" customHeight="1">
      <c r="A12" s="62">
        <f>IF(C12&lt;&gt;"",COUNTA($C$8:C12),"")</f>
        <v>4</v>
      </c>
      <c r="B12" s="201"/>
      <c r="C12" s="211" t="s">
        <v>187</v>
      </c>
      <c r="D12" s="258">
        <v>83261</v>
      </c>
      <c r="E12" s="259">
        <v>49091</v>
      </c>
      <c r="F12" s="259">
        <v>19514</v>
      </c>
      <c r="G12" s="259">
        <v>8893</v>
      </c>
      <c r="H12" s="259">
        <v>5763</v>
      </c>
    </row>
    <row r="13" spans="1:8" ht="11.1" customHeight="1">
      <c r="A13" s="62">
        <f>IF(C13&lt;&gt;"",COUNTA($C$8:C13),"")</f>
        <v>5</v>
      </c>
      <c r="B13" s="201" t="s">
        <v>223</v>
      </c>
      <c r="C13" s="211" t="s">
        <v>4</v>
      </c>
      <c r="D13" s="258">
        <v>18184</v>
      </c>
      <c r="E13" s="259">
        <v>11539</v>
      </c>
      <c r="F13" s="259">
        <v>3706</v>
      </c>
      <c r="G13" s="259">
        <v>1661</v>
      </c>
      <c r="H13" s="259">
        <v>1278</v>
      </c>
    </row>
    <row r="14" spans="1:8" ht="11.1" customHeight="1">
      <c r="A14" s="62">
        <f>IF(C14&lt;&gt;"",COUNTA($C$8:C14),"")</f>
        <v>6</v>
      </c>
      <c r="B14" s="201"/>
      <c r="C14" s="211" t="s">
        <v>187</v>
      </c>
      <c r="D14" s="258">
        <v>36686</v>
      </c>
      <c r="E14" s="259">
        <v>22796</v>
      </c>
      <c r="F14" s="259">
        <v>6906</v>
      </c>
      <c r="G14" s="259">
        <v>4025</v>
      </c>
      <c r="H14" s="259">
        <v>2959</v>
      </c>
    </row>
    <row r="15" spans="1:8" ht="5.0999999999999996" customHeight="1">
      <c r="A15" s="62" t="str">
        <f>IF(C15&lt;&gt;"",COUNTA($C$8:C15),"")</f>
        <v/>
      </c>
      <c r="B15" s="201"/>
      <c r="C15" s="211"/>
      <c r="D15" s="258"/>
      <c r="E15" s="259"/>
      <c r="F15" s="259"/>
      <c r="G15" s="259"/>
      <c r="H15" s="259"/>
    </row>
    <row r="16" spans="1:8" ht="11.1" customHeight="1">
      <c r="A16" s="62">
        <f>IF(C16&lt;&gt;"",COUNTA($C$8:C16),"")</f>
        <v>7</v>
      </c>
      <c r="B16" s="201" t="s">
        <v>224</v>
      </c>
      <c r="C16" s="211" t="s">
        <v>4</v>
      </c>
      <c r="D16" s="258">
        <v>47275</v>
      </c>
      <c r="E16" s="259">
        <v>34583</v>
      </c>
      <c r="F16" s="259">
        <v>6446</v>
      </c>
      <c r="G16" s="259">
        <v>3501</v>
      </c>
      <c r="H16" s="259">
        <v>2745</v>
      </c>
    </row>
    <row r="17" spans="1:8" ht="11.1" customHeight="1">
      <c r="A17" s="62">
        <f>IF(C17&lt;&gt;"",COUNTA($C$8:C17),"")</f>
        <v>8</v>
      </c>
      <c r="B17" s="201"/>
      <c r="C17" s="211" t="s">
        <v>187</v>
      </c>
      <c r="D17" s="258">
        <v>96079</v>
      </c>
      <c r="E17" s="259">
        <v>70169</v>
      </c>
      <c r="F17" s="259">
        <v>11329</v>
      </c>
      <c r="G17" s="259">
        <v>8439</v>
      </c>
      <c r="H17" s="259">
        <v>6142</v>
      </c>
    </row>
    <row r="18" spans="1:8" s="203" customFormat="1" ht="11.1" customHeight="1">
      <c r="A18" s="62">
        <f>IF(C18&lt;&gt;"",COUNTA($C$8:C18),"")</f>
        <v>9</v>
      </c>
      <c r="B18" s="202" t="s">
        <v>225</v>
      </c>
      <c r="C18" s="211" t="s">
        <v>4</v>
      </c>
      <c r="D18" s="258">
        <v>11215</v>
      </c>
      <c r="E18" s="259">
        <v>7722</v>
      </c>
      <c r="F18" s="259">
        <v>1848</v>
      </c>
      <c r="G18" s="259">
        <v>1043</v>
      </c>
      <c r="H18" s="259">
        <v>602</v>
      </c>
    </row>
    <row r="19" spans="1:8" s="203" customFormat="1" ht="11.1" customHeight="1">
      <c r="A19" s="62">
        <f>IF(C19&lt;&gt;"",COUNTA($C$8:C19),"")</f>
        <v>10</v>
      </c>
      <c r="B19" s="202"/>
      <c r="C19" s="211" t="s">
        <v>187</v>
      </c>
      <c r="D19" s="258">
        <v>22805</v>
      </c>
      <c r="E19" s="259">
        <v>15443</v>
      </c>
      <c r="F19" s="259">
        <v>3404</v>
      </c>
      <c r="G19" s="259">
        <v>2580</v>
      </c>
      <c r="H19" s="259">
        <v>1378</v>
      </c>
    </row>
    <row r="20" spans="1:8" ht="11.1" customHeight="1">
      <c r="A20" s="62">
        <f>IF(C20&lt;&gt;"",COUNTA($C$8:C20),"")</f>
        <v>11</v>
      </c>
      <c r="B20" s="201" t="s">
        <v>226</v>
      </c>
      <c r="C20" s="211" t="s">
        <v>4</v>
      </c>
      <c r="D20" s="258">
        <v>42026</v>
      </c>
      <c r="E20" s="259">
        <v>30158</v>
      </c>
      <c r="F20" s="259">
        <v>6776</v>
      </c>
      <c r="G20" s="259">
        <v>2472</v>
      </c>
      <c r="H20" s="259">
        <v>2620</v>
      </c>
    </row>
    <row r="21" spans="1:8" ht="11.1" customHeight="1">
      <c r="A21" s="62">
        <f>IF(C21&lt;&gt;"",COUNTA($C$8:C21),"")</f>
        <v>12</v>
      </c>
      <c r="B21" s="201"/>
      <c r="C21" s="211" t="s">
        <v>187</v>
      </c>
      <c r="D21" s="258">
        <v>84323</v>
      </c>
      <c r="E21" s="259">
        <v>59864</v>
      </c>
      <c r="F21" s="259">
        <v>12043</v>
      </c>
      <c r="G21" s="259">
        <v>6080</v>
      </c>
      <c r="H21" s="259">
        <v>6336</v>
      </c>
    </row>
    <row r="22" spans="1:8" ht="11.1" customHeight="1">
      <c r="A22" s="62">
        <f>IF(C22&lt;&gt;"",COUNTA($C$8:C22),"")</f>
        <v>13</v>
      </c>
      <c r="B22" s="201" t="s">
        <v>227</v>
      </c>
      <c r="C22" s="211" t="s">
        <v>4</v>
      </c>
      <c r="D22" s="258">
        <v>42283</v>
      </c>
      <c r="E22" s="259">
        <v>30897</v>
      </c>
      <c r="F22" s="259">
        <v>5348</v>
      </c>
      <c r="G22" s="259">
        <v>3094</v>
      </c>
      <c r="H22" s="259">
        <v>2944</v>
      </c>
    </row>
    <row r="23" spans="1:8" ht="11.1" customHeight="1">
      <c r="A23" s="62">
        <f>IF(C23&lt;&gt;"",COUNTA($C$8:C23),"")</f>
        <v>14</v>
      </c>
      <c r="B23" s="201"/>
      <c r="C23" s="211" t="s">
        <v>187</v>
      </c>
      <c r="D23" s="258">
        <v>84403</v>
      </c>
      <c r="E23" s="259">
        <v>61153</v>
      </c>
      <c r="F23" s="259">
        <v>9617</v>
      </c>
      <c r="G23" s="259">
        <v>7209</v>
      </c>
      <c r="H23" s="259">
        <v>6424</v>
      </c>
    </row>
    <row r="24" spans="1:8" s="203" customFormat="1" ht="11.1" customHeight="1">
      <c r="A24" s="62">
        <f>IF(C24&lt;&gt;"",COUNTA($C$8:C24),"")</f>
        <v>15</v>
      </c>
      <c r="B24" s="202" t="s">
        <v>228</v>
      </c>
      <c r="C24" s="211" t="s">
        <v>4</v>
      </c>
      <c r="D24" s="258">
        <v>10191</v>
      </c>
      <c r="E24" s="259">
        <v>6965</v>
      </c>
      <c r="F24" s="259">
        <v>1715</v>
      </c>
      <c r="G24" s="259">
        <v>915</v>
      </c>
      <c r="H24" s="259">
        <v>596</v>
      </c>
    </row>
    <row r="25" spans="1:8" s="203" customFormat="1" ht="11.1" customHeight="1">
      <c r="A25" s="62">
        <f>IF(C25&lt;&gt;"",COUNTA($C$8:C25),"")</f>
        <v>16</v>
      </c>
      <c r="B25" s="202"/>
      <c r="C25" s="211" t="s">
        <v>187</v>
      </c>
      <c r="D25" s="258">
        <v>20699</v>
      </c>
      <c r="E25" s="259">
        <v>13944</v>
      </c>
      <c r="F25" s="259">
        <v>3254</v>
      </c>
      <c r="G25" s="259">
        <v>2235</v>
      </c>
      <c r="H25" s="259">
        <v>1266</v>
      </c>
    </row>
    <row r="26" spans="1:8" ht="11.1" customHeight="1">
      <c r="A26" s="62">
        <f>IF(C26&lt;&gt;"",COUNTA($C$8:C26),"")</f>
        <v>17</v>
      </c>
      <c r="B26" s="201" t="s">
        <v>229</v>
      </c>
      <c r="C26" s="211" t="s">
        <v>4</v>
      </c>
      <c r="D26" s="258">
        <v>30758</v>
      </c>
      <c r="E26" s="259">
        <v>22196</v>
      </c>
      <c r="F26" s="259">
        <v>4288</v>
      </c>
      <c r="G26" s="259">
        <v>2285</v>
      </c>
      <c r="H26" s="259">
        <v>1989</v>
      </c>
    </row>
    <row r="27" spans="1:8" ht="11.1" customHeight="1">
      <c r="A27" s="62">
        <f>IF(C27&lt;&gt;"",COUNTA($C$8:C27),"")</f>
        <v>18</v>
      </c>
      <c r="B27" s="201"/>
      <c r="C27" s="211" t="s">
        <v>187</v>
      </c>
      <c r="D27" s="258">
        <v>63452</v>
      </c>
      <c r="E27" s="259">
        <v>45423</v>
      </c>
      <c r="F27" s="259">
        <v>7966</v>
      </c>
      <c r="G27" s="259">
        <v>5602</v>
      </c>
      <c r="H27" s="259">
        <v>4461</v>
      </c>
    </row>
    <row r="28" spans="1:8" s="203" customFormat="1" ht="11.1" customHeight="1">
      <c r="A28" s="62">
        <f>IF(C28&lt;&gt;"",COUNTA($C$8:C28),"")</f>
        <v>19</v>
      </c>
      <c r="B28" s="202" t="s">
        <v>230</v>
      </c>
      <c r="C28" s="211" t="s">
        <v>4</v>
      </c>
      <c r="D28" s="258">
        <v>7420</v>
      </c>
      <c r="E28" s="259">
        <v>4922</v>
      </c>
      <c r="F28" s="259">
        <v>1300</v>
      </c>
      <c r="G28" s="259">
        <v>684</v>
      </c>
      <c r="H28" s="259">
        <v>514</v>
      </c>
    </row>
    <row r="29" spans="1:8" s="203" customFormat="1" ht="11.1" customHeight="1">
      <c r="A29" s="62">
        <f>IF(C29&lt;&gt;"",COUNTA($C$8:C29),"")</f>
        <v>20</v>
      </c>
      <c r="B29" s="202"/>
      <c r="C29" s="211" t="s">
        <v>187</v>
      </c>
      <c r="D29" s="258">
        <v>15590</v>
      </c>
      <c r="E29" s="259">
        <v>10204</v>
      </c>
      <c r="F29" s="259">
        <v>2531</v>
      </c>
      <c r="G29" s="259">
        <v>1751</v>
      </c>
      <c r="H29" s="259">
        <v>1104</v>
      </c>
    </row>
    <row r="30" spans="1:8" ht="11.1" customHeight="1">
      <c r="A30" s="62">
        <f>IF(C30&lt;&gt;"",COUNTA($C$8:C30),"")</f>
        <v>21</v>
      </c>
      <c r="B30" s="201" t="s">
        <v>231</v>
      </c>
      <c r="C30" s="211" t="s">
        <v>4</v>
      </c>
      <c r="D30" s="258">
        <v>42515</v>
      </c>
      <c r="E30" s="259">
        <v>29451</v>
      </c>
      <c r="F30" s="259">
        <v>6986</v>
      </c>
      <c r="G30" s="259">
        <v>3582</v>
      </c>
      <c r="H30" s="259">
        <v>2496</v>
      </c>
    </row>
    <row r="31" spans="1:8" ht="11.1" customHeight="1">
      <c r="A31" s="62">
        <f>IF(C31&lt;&gt;"",COUNTA($C$8:C31),"")</f>
        <v>22</v>
      </c>
      <c r="B31" s="201"/>
      <c r="C31" s="211" t="s">
        <v>187</v>
      </c>
      <c r="D31" s="258">
        <v>85400</v>
      </c>
      <c r="E31" s="259">
        <v>59020</v>
      </c>
      <c r="F31" s="259">
        <v>12792</v>
      </c>
      <c r="G31" s="259">
        <v>8230</v>
      </c>
      <c r="H31" s="259">
        <v>5358</v>
      </c>
    </row>
    <row r="32" spans="1:8" s="203" customFormat="1" ht="11.1" customHeight="1">
      <c r="A32" s="62">
        <f>IF(C32&lt;&gt;"",COUNTA($C$8:C32),"")</f>
        <v>23</v>
      </c>
      <c r="B32" s="202" t="s">
        <v>232</v>
      </c>
      <c r="C32" s="211" t="s">
        <v>4</v>
      </c>
      <c r="D32" s="258">
        <v>11881</v>
      </c>
      <c r="E32" s="259">
        <v>6676</v>
      </c>
      <c r="F32" s="259">
        <v>3475</v>
      </c>
      <c r="G32" s="259">
        <v>1182</v>
      </c>
      <c r="H32" s="259">
        <v>548</v>
      </c>
    </row>
    <row r="33" spans="1:13" s="203" customFormat="1" ht="11.1" customHeight="1">
      <c r="A33" s="62">
        <f>IF(C33&lt;&gt;"",COUNTA($C$8:C33),"")</f>
        <v>24</v>
      </c>
      <c r="B33" s="202"/>
      <c r="C33" s="211" t="s">
        <v>187</v>
      </c>
      <c r="D33" s="258">
        <v>23730</v>
      </c>
      <c r="E33" s="259">
        <v>13247</v>
      </c>
      <c r="F33" s="259">
        <v>6586</v>
      </c>
      <c r="G33" s="259">
        <v>2568</v>
      </c>
      <c r="H33" s="259">
        <v>1329</v>
      </c>
    </row>
    <row r="34" spans="1:13" ht="11.1" customHeight="1">
      <c r="A34" s="62">
        <f>IF(C34&lt;&gt;"",COUNTA($C$8:C34),"")</f>
        <v>25</v>
      </c>
      <c r="B34" s="201" t="s">
        <v>233</v>
      </c>
      <c r="C34" s="211" t="s">
        <v>4</v>
      </c>
      <c r="D34" s="258">
        <v>41176</v>
      </c>
      <c r="E34" s="259">
        <v>30531</v>
      </c>
      <c r="F34" s="259">
        <v>4559</v>
      </c>
      <c r="G34" s="259">
        <v>2985</v>
      </c>
      <c r="H34" s="259">
        <v>3101</v>
      </c>
    </row>
    <row r="35" spans="1:13" ht="11.1" customHeight="1">
      <c r="A35" s="62">
        <f>IF(C35&lt;&gt;"",COUNTA($C$8:C35),"")</f>
        <v>26</v>
      </c>
      <c r="B35" s="236"/>
      <c r="C35" s="211" t="s">
        <v>187</v>
      </c>
      <c r="D35" s="258">
        <v>85940</v>
      </c>
      <c r="E35" s="259">
        <v>62646</v>
      </c>
      <c r="F35" s="259">
        <v>8085</v>
      </c>
      <c r="G35" s="259">
        <v>7400</v>
      </c>
      <c r="H35" s="259">
        <v>7809</v>
      </c>
    </row>
    <row r="36" spans="1:13" ht="15" customHeight="1">
      <c r="A36" s="62" t="str">
        <f>IF(C36&lt;&gt;"",COUNTA($C$8:C36),"")</f>
        <v/>
      </c>
      <c r="B36" s="236"/>
      <c r="C36" s="211"/>
      <c r="D36" s="311" t="s">
        <v>55</v>
      </c>
      <c r="E36" s="317"/>
      <c r="F36" s="317"/>
      <c r="G36" s="317"/>
      <c r="H36" s="317"/>
    </row>
    <row r="37" spans="1:13" ht="15" customHeight="1">
      <c r="A37" s="62" t="str">
        <f>IF(C37&lt;&gt;"",COUNTA($C$8:C37),"")</f>
        <v/>
      </c>
      <c r="B37" s="201"/>
      <c r="C37" s="211"/>
      <c r="D37" s="371" t="s">
        <v>221</v>
      </c>
      <c r="E37" s="372"/>
      <c r="F37" s="372"/>
      <c r="G37" s="372"/>
      <c r="H37" s="372"/>
    </row>
    <row r="38" spans="1:13" ht="11.1" customHeight="1">
      <c r="A38" s="62">
        <f>IF(C38&lt;&gt;"",COUNTA($C$8:C38),"")</f>
        <v>27</v>
      </c>
      <c r="B38" s="200" t="s">
        <v>67</v>
      </c>
      <c r="C38" s="208" t="s">
        <v>4</v>
      </c>
      <c r="D38" s="256">
        <v>288431</v>
      </c>
      <c r="E38" s="257">
        <v>208823</v>
      </c>
      <c r="F38" s="257">
        <v>44301</v>
      </c>
      <c r="G38" s="257">
        <v>20664</v>
      </c>
      <c r="H38" s="257">
        <v>14643</v>
      </c>
      <c r="I38" s="237"/>
      <c r="J38" s="237"/>
      <c r="K38" s="237"/>
      <c r="L38" s="237"/>
      <c r="M38" s="237"/>
    </row>
    <row r="39" spans="1:13" ht="11.1" customHeight="1">
      <c r="A39" s="62">
        <f>IF(C39&lt;&gt;"",COUNTA($C$8:C39),"")</f>
        <v>28</v>
      </c>
      <c r="B39" s="200"/>
      <c r="C39" s="208" t="s">
        <v>187</v>
      </c>
      <c r="D39" s="256">
        <v>580353</v>
      </c>
      <c r="E39" s="257">
        <v>419558</v>
      </c>
      <c r="F39" s="257">
        <v>80871</v>
      </c>
      <c r="G39" s="257">
        <v>48107</v>
      </c>
      <c r="H39" s="257">
        <v>31817</v>
      </c>
      <c r="I39" s="237"/>
      <c r="J39" s="237"/>
      <c r="K39" s="237"/>
      <c r="L39" s="237"/>
      <c r="M39" s="237"/>
    </row>
    <row r="40" spans="1:13" ht="6" customHeight="1">
      <c r="A40" s="62" t="str">
        <f>IF(C40&lt;&gt;"",COUNTA($C$8:C40),"")</f>
        <v/>
      </c>
      <c r="B40" s="236"/>
      <c r="C40" s="210"/>
      <c r="D40" s="258"/>
      <c r="E40" s="259"/>
      <c r="F40" s="259"/>
      <c r="G40" s="259"/>
      <c r="H40" s="259"/>
      <c r="I40" s="237"/>
      <c r="J40" s="237"/>
      <c r="K40" s="237"/>
      <c r="L40" s="237"/>
      <c r="M40" s="237"/>
    </row>
    <row r="41" spans="1:13" ht="11.1" customHeight="1">
      <c r="A41" s="62">
        <f>IF(C41&lt;&gt;"",COUNTA($C$8:C41),"")</f>
        <v>29</v>
      </c>
      <c r="B41" s="201" t="s">
        <v>222</v>
      </c>
      <c r="C41" s="211" t="s">
        <v>4</v>
      </c>
      <c r="D41" s="258">
        <v>37040</v>
      </c>
      <c r="E41" s="259">
        <v>23050</v>
      </c>
      <c r="F41" s="259">
        <v>8992</v>
      </c>
      <c r="G41" s="259">
        <v>3277</v>
      </c>
      <c r="H41" s="259">
        <v>1721</v>
      </c>
      <c r="I41" s="237"/>
      <c r="J41" s="237"/>
      <c r="K41" s="237"/>
      <c r="L41" s="237"/>
      <c r="M41" s="237"/>
    </row>
    <row r="42" spans="1:13" ht="11.1" customHeight="1">
      <c r="A42" s="62">
        <f>IF(C42&lt;&gt;"",COUNTA($C$8:C42),"")</f>
        <v>30</v>
      </c>
      <c r="B42" s="201"/>
      <c r="C42" s="211" t="s">
        <v>187</v>
      </c>
      <c r="D42" s="258">
        <v>75944</v>
      </c>
      <c r="E42" s="259">
        <v>47303</v>
      </c>
      <c r="F42" s="259">
        <v>17461</v>
      </c>
      <c r="G42" s="259">
        <v>7509</v>
      </c>
      <c r="H42" s="259">
        <v>3671</v>
      </c>
      <c r="I42" s="237"/>
      <c r="J42" s="237"/>
      <c r="K42" s="237"/>
      <c r="L42" s="237"/>
      <c r="M42" s="237"/>
    </row>
    <row r="43" spans="1:13" ht="11.1" customHeight="1">
      <c r="A43" s="62">
        <f>IF(C43&lt;&gt;"",COUNTA($C$8:C43),"")</f>
        <v>31</v>
      </c>
      <c r="B43" s="201" t="s">
        <v>223</v>
      </c>
      <c r="C43" s="211" t="s">
        <v>4</v>
      </c>
      <c r="D43" s="258">
        <v>16932</v>
      </c>
      <c r="E43" s="259">
        <v>11200</v>
      </c>
      <c r="F43" s="259">
        <v>3409</v>
      </c>
      <c r="G43" s="259">
        <v>1414</v>
      </c>
      <c r="H43" s="259">
        <v>909</v>
      </c>
      <c r="I43" s="237"/>
      <c r="J43" s="237"/>
      <c r="K43" s="237"/>
      <c r="L43" s="237"/>
      <c r="M43" s="237"/>
    </row>
    <row r="44" spans="1:13" ht="11.1" customHeight="1">
      <c r="A44" s="62">
        <f>IF(C44&lt;&gt;"",COUNTA($C$8:C44),"")</f>
        <v>32</v>
      </c>
      <c r="B44" s="201"/>
      <c r="C44" s="211" t="s">
        <v>187</v>
      </c>
      <c r="D44" s="258">
        <v>33630</v>
      </c>
      <c r="E44" s="259">
        <v>22016</v>
      </c>
      <c r="F44" s="259">
        <v>6339</v>
      </c>
      <c r="G44" s="259">
        <v>3252</v>
      </c>
      <c r="H44" s="259">
        <v>2023</v>
      </c>
      <c r="I44" s="237"/>
      <c r="J44" s="237"/>
      <c r="K44" s="237"/>
      <c r="L44" s="237"/>
      <c r="M44" s="237"/>
    </row>
    <row r="45" spans="1:13" ht="5.0999999999999996" customHeight="1">
      <c r="A45" s="62" t="str">
        <f>IF(C45&lt;&gt;"",COUNTA($C$8:C45),"")</f>
        <v/>
      </c>
      <c r="B45" s="201"/>
      <c r="C45" s="211"/>
      <c r="D45" s="258"/>
      <c r="E45" s="259"/>
      <c r="F45" s="259"/>
      <c r="G45" s="259"/>
      <c r="H45" s="259"/>
      <c r="I45" s="237"/>
      <c r="J45" s="237"/>
      <c r="K45" s="237"/>
      <c r="L45" s="237"/>
      <c r="M45" s="237"/>
    </row>
    <row r="46" spans="1:13" ht="11.1" customHeight="1">
      <c r="A46" s="62">
        <f>IF(C46&lt;&gt;"",COUNTA($C$8:C46),"")</f>
        <v>33</v>
      </c>
      <c r="B46" s="201" t="s">
        <v>224</v>
      </c>
      <c r="C46" s="211" t="s">
        <v>4</v>
      </c>
      <c r="D46" s="258">
        <v>45589</v>
      </c>
      <c r="E46" s="259">
        <v>34133</v>
      </c>
      <c r="F46" s="259">
        <v>6008</v>
      </c>
      <c r="G46" s="259">
        <v>3246</v>
      </c>
      <c r="H46" s="259">
        <v>2202</v>
      </c>
      <c r="I46" s="237"/>
      <c r="J46" s="237"/>
      <c r="K46" s="237"/>
      <c r="L46" s="237"/>
      <c r="M46" s="237"/>
    </row>
    <row r="47" spans="1:13" ht="11.1" customHeight="1">
      <c r="A47" s="62">
        <f>IF(C47&lt;&gt;"",COUNTA($C$8:C47),"")</f>
        <v>34</v>
      </c>
      <c r="B47" s="201"/>
      <c r="C47" s="211" t="s">
        <v>187</v>
      </c>
      <c r="D47" s="258">
        <v>91837</v>
      </c>
      <c r="E47" s="259">
        <v>69074</v>
      </c>
      <c r="F47" s="259">
        <v>10485</v>
      </c>
      <c r="G47" s="259">
        <v>7598</v>
      </c>
      <c r="H47" s="259">
        <v>4680</v>
      </c>
      <c r="I47" s="237"/>
      <c r="J47" s="237"/>
      <c r="K47" s="237"/>
      <c r="L47" s="237"/>
      <c r="M47" s="237"/>
    </row>
    <row r="48" spans="1:13" s="203" customFormat="1" ht="11.1" customHeight="1">
      <c r="A48" s="62">
        <f>IF(C48&lt;&gt;"",COUNTA($C$8:C48),"")</f>
        <v>35</v>
      </c>
      <c r="B48" s="202" t="s">
        <v>225</v>
      </c>
      <c r="C48" s="211" t="s">
        <v>4</v>
      </c>
      <c r="D48" s="258">
        <v>10649</v>
      </c>
      <c r="E48" s="259">
        <v>7574</v>
      </c>
      <c r="F48" s="259">
        <v>1666</v>
      </c>
      <c r="G48" s="259">
        <v>932</v>
      </c>
      <c r="H48" s="259">
        <v>477</v>
      </c>
      <c r="I48" s="237"/>
      <c r="J48" s="237"/>
      <c r="K48" s="237"/>
      <c r="L48" s="237"/>
      <c r="M48" s="237"/>
    </row>
    <row r="49" spans="1:13" s="203" customFormat="1" ht="11.1" customHeight="1">
      <c r="A49" s="62">
        <f>IF(C49&lt;&gt;"",COUNTA($C$8:C49),"")</f>
        <v>36</v>
      </c>
      <c r="B49" s="202"/>
      <c r="C49" s="211" t="s">
        <v>187</v>
      </c>
      <c r="D49" s="258">
        <v>21246</v>
      </c>
      <c r="E49" s="259">
        <v>15105</v>
      </c>
      <c r="F49" s="259">
        <v>3033</v>
      </c>
      <c r="G49" s="259">
        <v>2155</v>
      </c>
      <c r="H49" s="259">
        <v>953</v>
      </c>
      <c r="I49" s="237"/>
      <c r="J49" s="237"/>
      <c r="K49" s="237"/>
      <c r="L49" s="237"/>
      <c r="M49" s="237"/>
    </row>
    <row r="50" spans="1:13" ht="11.1" customHeight="1">
      <c r="A50" s="62">
        <f>IF(C50&lt;&gt;"",COUNTA($C$8:C50),"")</f>
        <v>37</v>
      </c>
      <c r="B50" s="201" t="s">
        <v>226</v>
      </c>
      <c r="C50" s="211" t="s">
        <v>4</v>
      </c>
      <c r="D50" s="258">
        <v>40282</v>
      </c>
      <c r="E50" s="259">
        <v>29711</v>
      </c>
      <c r="F50" s="259">
        <v>6445</v>
      </c>
      <c r="G50" s="259">
        <v>2188</v>
      </c>
      <c r="H50" s="259">
        <v>1938</v>
      </c>
      <c r="I50" s="237"/>
      <c r="J50" s="237"/>
      <c r="K50" s="237"/>
      <c r="L50" s="237"/>
      <c r="M50" s="237"/>
    </row>
    <row r="51" spans="1:13" ht="11.1" customHeight="1">
      <c r="A51" s="62">
        <f>IF(C51&lt;&gt;"",COUNTA($C$8:C51),"")</f>
        <v>38</v>
      </c>
      <c r="B51" s="201"/>
      <c r="C51" s="211" t="s">
        <v>187</v>
      </c>
      <c r="D51" s="258">
        <v>79764</v>
      </c>
      <c r="E51" s="259">
        <v>58683</v>
      </c>
      <c r="F51" s="259">
        <v>11439</v>
      </c>
      <c r="G51" s="259">
        <v>5230</v>
      </c>
      <c r="H51" s="259">
        <v>4412</v>
      </c>
      <c r="I51" s="237"/>
      <c r="J51" s="237"/>
      <c r="K51" s="237"/>
      <c r="L51" s="237"/>
      <c r="M51" s="237"/>
    </row>
    <row r="52" spans="1:13" ht="11.1" customHeight="1">
      <c r="A52" s="62">
        <f>IF(C52&lt;&gt;"",COUNTA($C$8:C52),"")</f>
        <v>39</v>
      </c>
      <c r="B52" s="201" t="s">
        <v>227</v>
      </c>
      <c r="C52" s="211" t="s">
        <v>4</v>
      </c>
      <c r="D52" s="258">
        <v>39797</v>
      </c>
      <c r="E52" s="259">
        <v>30207</v>
      </c>
      <c r="F52" s="259">
        <v>4939</v>
      </c>
      <c r="G52" s="259">
        <v>2619</v>
      </c>
      <c r="H52" s="259">
        <v>2032</v>
      </c>
      <c r="I52" s="237"/>
      <c r="J52" s="237"/>
      <c r="K52" s="237"/>
      <c r="L52" s="237"/>
      <c r="M52" s="237"/>
    </row>
    <row r="53" spans="1:13" ht="11.1" customHeight="1">
      <c r="A53" s="62">
        <f>IF(C53&lt;&gt;"",COUNTA($C$8:C53),"")</f>
        <v>40</v>
      </c>
      <c r="B53" s="201"/>
      <c r="C53" s="211" t="s">
        <v>187</v>
      </c>
      <c r="D53" s="258">
        <v>78788</v>
      </c>
      <c r="E53" s="259">
        <v>59595</v>
      </c>
      <c r="F53" s="259">
        <v>8846</v>
      </c>
      <c r="G53" s="259">
        <v>6054</v>
      </c>
      <c r="H53" s="259">
        <v>4293</v>
      </c>
      <c r="I53" s="237"/>
      <c r="J53" s="237"/>
      <c r="K53" s="237"/>
      <c r="L53" s="237"/>
      <c r="M53" s="237"/>
    </row>
    <row r="54" spans="1:13" s="203" customFormat="1" ht="11.1" customHeight="1">
      <c r="A54" s="62">
        <f>IF(C54&lt;&gt;"",COUNTA($C$8:C54),"")</f>
        <v>41</v>
      </c>
      <c r="B54" s="202" t="s">
        <v>228</v>
      </c>
      <c r="C54" s="211" t="s">
        <v>4</v>
      </c>
      <c r="D54" s="258">
        <v>9715</v>
      </c>
      <c r="E54" s="259">
        <v>6851</v>
      </c>
      <c r="F54" s="259">
        <v>1594</v>
      </c>
      <c r="G54" s="259">
        <v>798</v>
      </c>
      <c r="H54" s="259">
        <v>472</v>
      </c>
      <c r="I54" s="237"/>
      <c r="J54" s="237"/>
      <c r="K54" s="237"/>
      <c r="L54" s="237"/>
      <c r="M54" s="237"/>
    </row>
    <row r="55" spans="1:13" s="203" customFormat="1" ht="11.1" customHeight="1">
      <c r="A55" s="62">
        <f>IF(C55&lt;&gt;"",COUNTA($C$8:C55),"")</f>
        <v>42</v>
      </c>
      <c r="B55" s="202"/>
      <c r="C55" s="211" t="s">
        <v>187</v>
      </c>
      <c r="D55" s="258">
        <v>19374</v>
      </c>
      <c r="E55" s="259">
        <v>13644</v>
      </c>
      <c r="F55" s="259">
        <v>2953</v>
      </c>
      <c r="G55" s="259">
        <v>1881</v>
      </c>
      <c r="H55" s="259">
        <v>896</v>
      </c>
      <c r="I55" s="237"/>
      <c r="J55" s="237"/>
      <c r="K55" s="237"/>
      <c r="L55" s="237"/>
      <c r="M55" s="237"/>
    </row>
    <row r="56" spans="1:13" ht="11.1" customHeight="1">
      <c r="A56" s="62">
        <f>IF(C56&lt;&gt;"",COUNTA($C$8:C56),"")</f>
        <v>43</v>
      </c>
      <c r="B56" s="201" t="s">
        <v>229</v>
      </c>
      <c r="C56" s="211" t="s">
        <v>4</v>
      </c>
      <c r="D56" s="258">
        <v>29581</v>
      </c>
      <c r="E56" s="259">
        <v>21835</v>
      </c>
      <c r="F56" s="259">
        <v>4021</v>
      </c>
      <c r="G56" s="259">
        <v>2134</v>
      </c>
      <c r="H56" s="259">
        <v>1591</v>
      </c>
      <c r="I56" s="237"/>
      <c r="J56" s="237"/>
      <c r="K56" s="237"/>
      <c r="L56" s="237"/>
      <c r="M56" s="237"/>
    </row>
    <row r="57" spans="1:13" ht="11.1" customHeight="1">
      <c r="A57" s="62">
        <f>IF(C57&lt;&gt;"",COUNTA($C$8:C57),"")</f>
        <v>44</v>
      </c>
      <c r="B57" s="201"/>
      <c r="C57" s="211" t="s">
        <v>187</v>
      </c>
      <c r="D57" s="258">
        <v>60496</v>
      </c>
      <c r="E57" s="259">
        <v>44588</v>
      </c>
      <c r="F57" s="259">
        <v>7430</v>
      </c>
      <c r="G57" s="259">
        <v>5065</v>
      </c>
      <c r="H57" s="259">
        <v>3413</v>
      </c>
      <c r="I57" s="237"/>
      <c r="J57" s="237"/>
      <c r="K57" s="237"/>
      <c r="L57" s="237"/>
      <c r="M57" s="237"/>
    </row>
    <row r="58" spans="1:13" s="203" customFormat="1" ht="11.1" customHeight="1">
      <c r="A58" s="62">
        <f>IF(C58&lt;&gt;"",COUNTA($C$8:C58),"")</f>
        <v>45</v>
      </c>
      <c r="B58" s="202" t="s">
        <v>230</v>
      </c>
      <c r="C58" s="211" t="s">
        <v>4</v>
      </c>
      <c r="D58" s="258">
        <v>6910</v>
      </c>
      <c r="E58" s="259">
        <v>4778</v>
      </c>
      <c r="F58" s="259">
        <v>1164</v>
      </c>
      <c r="G58" s="259">
        <v>606</v>
      </c>
      <c r="H58" s="259">
        <v>362</v>
      </c>
      <c r="I58" s="237"/>
      <c r="J58" s="237"/>
      <c r="K58" s="237"/>
      <c r="L58" s="237"/>
      <c r="M58" s="237"/>
    </row>
    <row r="59" spans="1:13" s="203" customFormat="1" ht="11.1" customHeight="1">
      <c r="A59" s="62">
        <f>IF(C59&lt;&gt;"",COUNTA($C$8:C59),"")</f>
        <v>46</v>
      </c>
      <c r="B59" s="202"/>
      <c r="C59" s="211" t="s">
        <v>187</v>
      </c>
      <c r="D59" s="258">
        <v>14220</v>
      </c>
      <c r="E59" s="259">
        <v>9844</v>
      </c>
      <c r="F59" s="259">
        <v>2219</v>
      </c>
      <c r="G59" s="259">
        <v>1437</v>
      </c>
      <c r="H59" s="259">
        <v>720</v>
      </c>
      <c r="I59" s="237"/>
      <c r="J59" s="237"/>
      <c r="K59" s="237"/>
      <c r="L59" s="237"/>
      <c r="M59" s="237"/>
    </row>
    <row r="60" spans="1:13" ht="11.1" customHeight="1">
      <c r="A60" s="62">
        <f>IF(C60&lt;&gt;"",COUNTA($C$8:C60),"")</f>
        <v>47</v>
      </c>
      <c r="B60" s="201" t="s">
        <v>231</v>
      </c>
      <c r="C60" s="211" t="s">
        <v>4</v>
      </c>
      <c r="D60" s="258">
        <v>40342</v>
      </c>
      <c r="E60" s="259">
        <v>28863</v>
      </c>
      <c r="F60" s="259">
        <v>6210</v>
      </c>
      <c r="G60" s="259">
        <v>3253</v>
      </c>
      <c r="H60" s="259">
        <v>2016</v>
      </c>
      <c r="I60" s="237"/>
      <c r="J60" s="237"/>
      <c r="K60" s="237"/>
      <c r="L60" s="237"/>
      <c r="M60" s="237"/>
    </row>
    <row r="61" spans="1:13" ht="11.1" customHeight="1">
      <c r="A61" s="62">
        <f>IF(C61&lt;&gt;"",COUNTA($C$8:C61),"")</f>
        <v>48</v>
      </c>
      <c r="B61" s="201"/>
      <c r="C61" s="211" t="s">
        <v>187</v>
      </c>
      <c r="D61" s="258">
        <v>80294</v>
      </c>
      <c r="E61" s="259">
        <v>57545</v>
      </c>
      <c r="F61" s="259">
        <v>11317</v>
      </c>
      <c r="G61" s="259">
        <v>7340</v>
      </c>
      <c r="H61" s="259">
        <v>4092</v>
      </c>
      <c r="I61" s="237"/>
      <c r="J61" s="237"/>
      <c r="K61" s="237"/>
      <c r="L61" s="237"/>
      <c r="M61" s="237"/>
    </row>
    <row r="62" spans="1:13" s="203" customFormat="1" ht="11.1" customHeight="1">
      <c r="A62" s="62">
        <f>IF(C62&lt;&gt;"",COUNTA($C$8:C62),"")</f>
        <v>49</v>
      </c>
      <c r="B62" s="202" t="s">
        <v>232</v>
      </c>
      <c r="C62" s="211" t="s">
        <v>4</v>
      </c>
      <c r="D62" s="258">
        <v>11096</v>
      </c>
      <c r="E62" s="259">
        <v>6556</v>
      </c>
      <c r="F62" s="259">
        <v>3065</v>
      </c>
      <c r="G62" s="259">
        <v>1058</v>
      </c>
      <c r="H62" s="259">
        <v>417</v>
      </c>
      <c r="I62" s="237"/>
      <c r="J62" s="237"/>
      <c r="K62" s="237"/>
      <c r="L62" s="237"/>
      <c r="M62" s="237"/>
    </row>
    <row r="63" spans="1:13" s="203" customFormat="1" ht="11.1" customHeight="1">
      <c r="A63" s="62">
        <f>IF(C63&lt;&gt;"",COUNTA($C$8:C63),"")</f>
        <v>50</v>
      </c>
      <c r="B63" s="202"/>
      <c r="C63" s="211" t="s">
        <v>187</v>
      </c>
      <c r="D63" s="258">
        <v>21675</v>
      </c>
      <c r="E63" s="259">
        <v>12795</v>
      </c>
      <c r="F63" s="259">
        <v>5755</v>
      </c>
      <c r="G63" s="259">
        <v>2209</v>
      </c>
      <c r="H63" s="259">
        <v>916</v>
      </c>
      <c r="I63" s="237"/>
      <c r="J63" s="237"/>
      <c r="K63" s="237"/>
      <c r="L63" s="237"/>
      <c r="M63" s="237"/>
    </row>
    <row r="64" spans="1:13" ht="11.1" customHeight="1">
      <c r="A64" s="62">
        <f>IF(C64&lt;&gt;"",COUNTA($C$8:C64),"")</f>
        <v>51</v>
      </c>
      <c r="B64" s="201" t="s">
        <v>233</v>
      </c>
      <c r="C64" s="211" t="s">
        <v>4</v>
      </c>
      <c r="D64" s="258">
        <v>38868</v>
      </c>
      <c r="E64" s="259">
        <v>29824</v>
      </c>
      <c r="F64" s="259">
        <v>4277</v>
      </c>
      <c r="G64" s="259">
        <v>2533</v>
      </c>
      <c r="H64" s="259">
        <v>2234</v>
      </c>
      <c r="I64" s="237"/>
      <c r="J64" s="237"/>
      <c r="K64" s="237"/>
      <c r="L64" s="237"/>
      <c r="M64" s="237"/>
    </row>
    <row r="65" spans="1:13" ht="11.1" customHeight="1">
      <c r="A65" s="62">
        <f>IF(C65&lt;&gt;"",COUNTA($C$8:C65),"")</f>
        <v>52</v>
      </c>
      <c r="B65" s="236"/>
      <c r="C65" s="211" t="s">
        <v>187</v>
      </c>
      <c r="D65" s="258">
        <v>79600</v>
      </c>
      <c r="E65" s="259">
        <v>60754</v>
      </c>
      <c r="F65" s="259">
        <v>7554</v>
      </c>
      <c r="G65" s="259">
        <v>6059</v>
      </c>
      <c r="H65" s="259">
        <v>5233</v>
      </c>
      <c r="I65" s="237"/>
      <c r="J65" s="237"/>
      <c r="K65" s="237"/>
      <c r="L65" s="237"/>
      <c r="M65" s="237"/>
    </row>
  </sheetData>
  <mergeCells count="14">
    <mergeCell ref="D37:H37"/>
    <mergeCell ref="H3:H5"/>
    <mergeCell ref="D7:H7"/>
    <mergeCell ref="D36:H36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</mergeCells>
  <conditionalFormatting sqref="D7:H7 D37:H37">
    <cfRule type="cellIs" dxfId="10" priority="6" stopIfTrue="1" operator="lessThan">
      <formula>6</formula>
    </cfRule>
  </conditionalFormatting>
  <conditionalFormatting sqref="D11:H35 D8:H9 D36 D37:H37">
    <cfRule type="cellIs" dxfId="9" priority="5" stopIfTrue="1" operator="between">
      <formula>0.1</formula>
      <formula>2.9</formula>
    </cfRule>
  </conditionalFormatting>
  <conditionalFormatting sqref="D10:H35">
    <cfRule type="cellIs" dxfId="8" priority="4" stopIfTrue="1" operator="between">
      <formula>0.1</formula>
      <formula>2.9</formula>
    </cfRule>
  </conditionalFormatting>
  <conditionalFormatting sqref="D41:H65 D38:H39">
    <cfRule type="cellIs" dxfId="7" priority="2" stopIfTrue="1" operator="between">
      <formula>0.1</formula>
      <formula>2.9</formula>
    </cfRule>
  </conditionalFormatting>
  <conditionalFormatting sqref="D40:H65">
    <cfRule type="cellIs" dxfId="6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I7"/>
    </sheetView>
  </sheetViews>
  <sheetFormatPr baseColWidth="10" defaultColWidth="10.42578125" defaultRowHeight="11.45" customHeight="1"/>
  <cols>
    <col min="1" max="1" width="3.140625" style="146" customWidth="1"/>
    <col min="2" max="2" width="5" style="146" customWidth="1"/>
    <col min="3" max="3" width="39.85546875" style="148" customWidth="1"/>
    <col min="4" max="15" width="7.28515625" style="146" customWidth="1"/>
    <col min="16" max="250" width="11.42578125" style="146" customWidth="1"/>
    <col min="251" max="251" width="6.140625" style="146" customWidth="1"/>
    <col min="252" max="252" width="33.7109375" style="146" customWidth="1"/>
    <col min="253" max="16384" width="10.42578125" style="146"/>
  </cols>
  <sheetData>
    <row r="1" spans="1:17" s="135" customFormat="1" ht="48" customHeight="1">
      <c r="A1" s="302" t="s">
        <v>185</v>
      </c>
      <c r="B1" s="303"/>
      <c r="C1" s="303"/>
      <c r="D1" s="304" t="s">
        <v>418</v>
      </c>
      <c r="E1" s="304"/>
      <c r="F1" s="304"/>
      <c r="G1" s="304"/>
      <c r="H1" s="304"/>
      <c r="I1" s="305"/>
      <c r="J1" s="358" t="s">
        <v>418</v>
      </c>
      <c r="K1" s="304"/>
      <c r="L1" s="304"/>
      <c r="M1" s="304"/>
      <c r="N1" s="304"/>
      <c r="O1" s="305"/>
    </row>
    <row r="2" spans="1:17" ht="11.45" customHeight="1">
      <c r="A2" s="306" t="s">
        <v>86</v>
      </c>
      <c r="B2" s="299" t="s">
        <v>88</v>
      </c>
      <c r="C2" s="299" t="s">
        <v>54</v>
      </c>
      <c r="D2" s="343" t="s">
        <v>65</v>
      </c>
      <c r="E2" s="343" t="s">
        <v>66</v>
      </c>
      <c r="F2" s="343" t="s">
        <v>206</v>
      </c>
      <c r="G2" s="214" t="s">
        <v>55</v>
      </c>
      <c r="H2" s="343" t="s">
        <v>117</v>
      </c>
      <c r="I2" s="353" t="s">
        <v>165</v>
      </c>
      <c r="J2" s="215" t="s">
        <v>55</v>
      </c>
      <c r="K2" s="343" t="s">
        <v>166</v>
      </c>
      <c r="L2" s="214" t="s">
        <v>55</v>
      </c>
      <c r="M2" s="343" t="s">
        <v>207</v>
      </c>
      <c r="N2" s="214" t="s">
        <v>55</v>
      </c>
      <c r="O2" s="353" t="s">
        <v>167</v>
      </c>
    </row>
    <row r="3" spans="1:17" ht="11.45" customHeight="1">
      <c r="A3" s="306"/>
      <c r="B3" s="299"/>
      <c r="C3" s="299"/>
      <c r="D3" s="343"/>
      <c r="E3" s="343"/>
      <c r="F3" s="343"/>
      <c r="G3" s="360" t="s">
        <v>164</v>
      </c>
      <c r="H3" s="343"/>
      <c r="I3" s="353"/>
      <c r="J3" s="361" t="s">
        <v>81</v>
      </c>
      <c r="K3" s="343"/>
      <c r="L3" s="359" t="s">
        <v>82</v>
      </c>
      <c r="M3" s="343"/>
      <c r="N3" s="360" t="s">
        <v>208</v>
      </c>
      <c r="O3" s="353"/>
    </row>
    <row r="4" spans="1:17" ht="11.45" customHeight="1">
      <c r="A4" s="306"/>
      <c r="B4" s="299"/>
      <c r="C4" s="299"/>
      <c r="D4" s="343"/>
      <c r="E4" s="343"/>
      <c r="F4" s="343"/>
      <c r="G4" s="360"/>
      <c r="H4" s="343"/>
      <c r="I4" s="353"/>
      <c r="J4" s="361"/>
      <c r="K4" s="343"/>
      <c r="L4" s="359"/>
      <c r="M4" s="343"/>
      <c r="N4" s="360"/>
      <c r="O4" s="353"/>
    </row>
    <row r="5" spans="1:17" ht="11.45" customHeight="1">
      <c r="A5" s="306"/>
      <c r="B5" s="299"/>
      <c r="C5" s="299"/>
      <c r="D5" s="343"/>
      <c r="E5" s="343"/>
      <c r="F5" s="343"/>
      <c r="G5" s="360"/>
      <c r="H5" s="343"/>
      <c r="I5" s="353"/>
      <c r="J5" s="361"/>
      <c r="K5" s="343"/>
      <c r="L5" s="359"/>
      <c r="M5" s="343"/>
      <c r="N5" s="360"/>
      <c r="O5" s="353"/>
    </row>
    <row r="6" spans="1:17" s="59" customFormat="1" ht="11.45" customHeight="1">
      <c r="A6" s="55">
        <v>1</v>
      </c>
      <c r="B6" s="56">
        <v>2</v>
      </c>
      <c r="C6" s="57">
        <v>3</v>
      </c>
      <c r="D6" s="56">
        <v>4</v>
      </c>
      <c r="E6" s="56">
        <v>5</v>
      </c>
      <c r="F6" s="57">
        <v>6</v>
      </c>
      <c r="G6" s="56">
        <v>7</v>
      </c>
      <c r="H6" s="56">
        <v>8</v>
      </c>
      <c r="I6" s="58">
        <v>9</v>
      </c>
      <c r="J6" s="55">
        <v>10</v>
      </c>
      <c r="K6" s="57">
        <v>11</v>
      </c>
      <c r="L6" s="57">
        <v>12</v>
      </c>
      <c r="M6" s="57">
        <v>13</v>
      </c>
      <c r="N6" s="57">
        <v>14</v>
      </c>
      <c r="O6" s="58">
        <v>15</v>
      </c>
    </row>
    <row r="7" spans="1:17" ht="20.100000000000001" customHeight="1">
      <c r="A7" s="217"/>
      <c r="B7" s="139"/>
      <c r="C7" s="150"/>
      <c r="D7" s="362" t="s">
        <v>1</v>
      </c>
      <c r="E7" s="363"/>
      <c r="F7" s="363"/>
      <c r="G7" s="363"/>
      <c r="H7" s="363"/>
      <c r="I7" s="363"/>
      <c r="J7" s="363" t="s">
        <v>1</v>
      </c>
      <c r="K7" s="363"/>
      <c r="L7" s="363"/>
      <c r="M7" s="363"/>
      <c r="N7" s="363"/>
      <c r="O7" s="363"/>
    </row>
    <row r="8" spans="1:17" ht="11.1" customHeight="1">
      <c r="A8" s="60">
        <f>IF(E8&lt;&gt;"",COUNTA($E8:E$8),"")</f>
        <v>1</v>
      </c>
      <c r="B8" s="159" t="s">
        <v>50</v>
      </c>
      <c r="C8" s="141" t="s">
        <v>316</v>
      </c>
      <c r="D8" s="261">
        <v>83261</v>
      </c>
      <c r="E8" s="261">
        <v>36686</v>
      </c>
      <c r="F8" s="261">
        <v>96079</v>
      </c>
      <c r="G8" s="261">
        <v>22805</v>
      </c>
      <c r="H8" s="261">
        <v>84323</v>
      </c>
      <c r="I8" s="261">
        <v>84403</v>
      </c>
      <c r="J8" s="261">
        <v>20699</v>
      </c>
      <c r="K8" s="261">
        <v>63452</v>
      </c>
      <c r="L8" s="261">
        <v>15590</v>
      </c>
      <c r="M8" s="261">
        <v>85400</v>
      </c>
      <c r="N8" s="261">
        <v>23730</v>
      </c>
      <c r="O8" s="261">
        <v>85940</v>
      </c>
    </row>
    <row r="9" spans="1:17" ht="6" customHeight="1">
      <c r="A9" s="60" t="str">
        <f>IF(E9&lt;&gt;"",COUNTA($E$8:E9),"")</f>
        <v/>
      </c>
      <c r="B9" s="156"/>
      <c r="C9" s="145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</row>
    <row r="10" spans="1:17" ht="10.5" customHeight="1">
      <c r="A10" s="60">
        <f>IF(E10&lt;&gt;"",COUNTA($E$8:E10),"")</f>
        <v>2</v>
      </c>
      <c r="B10" s="145" t="s">
        <v>6</v>
      </c>
      <c r="C10" s="156" t="s">
        <v>236</v>
      </c>
      <c r="D10" s="260">
        <v>150</v>
      </c>
      <c r="E10" s="260">
        <v>119</v>
      </c>
      <c r="F10" s="260">
        <v>2630</v>
      </c>
      <c r="G10" s="260">
        <v>73</v>
      </c>
      <c r="H10" s="260">
        <v>2502</v>
      </c>
      <c r="I10" s="260">
        <v>1780</v>
      </c>
      <c r="J10" s="260">
        <v>40</v>
      </c>
      <c r="K10" s="260">
        <v>1443</v>
      </c>
      <c r="L10" s="260">
        <v>73</v>
      </c>
      <c r="M10" s="260">
        <v>1941</v>
      </c>
      <c r="N10" s="260">
        <v>60</v>
      </c>
      <c r="O10" s="260">
        <v>3428</v>
      </c>
      <c r="P10" s="216"/>
      <c r="Q10" s="216"/>
    </row>
    <row r="11" spans="1:17" ht="10.5" customHeight="1">
      <c r="A11" s="60">
        <f>IF(E11&lt;&gt;"",COUNTA($E$8:E11),"")</f>
        <v>3</v>
      </c>
      <c r="B11" s="145" t="s">
        <v>8</v>
      </c>
      <c r="C11" s="156" t="s">
        <v>154</v>
      </c>
      <c r="D11" s="260">
        <v>9536</v>
      </c>
      <c r="E11" s="260">
        <v>4486</v>
      </c>
      <c r="F11" s="260">
        <v>12731</v>
      </c>
      <c r="G11" s="260">
        <v>2867</v>
      </c>
      <c r="H11" s="260">
        <v>10934</v>
      </c>
      <c r="I11" s="260">
        <v>7334</v>
      </c>
      <c r="J11" s="260">
        <v>1578</v>
      </c>
      <c r="K11" s="260">
        <v>12597</v>
      </c>
      <c r="L11" s="260">
        <v>3187</v>
      </c>
      <c r="M11" s="260">
        <v>9105</v>
      </c>
      <c r="N11" s="260">
        <v>2156</v>
      </c>
      <c r="O11" s="260">
        <v>18344</v>
      </c>
      <c r="P11" s="216"/>
    </row>
    <row r="12" spans="1:17" ht="10.5" customHeight="1">
      <c r="A12" s="60">
        <f>IF(E12&lt;&gt;"",COUNTA($E$8:E12),"")</f>
        <v>4</v>
      </c>
      <c r="B12" s="145" t="s">
        <v>10</v>
      </c>
      <c r="C12" s="156" t="s">
        <v>155</v>
      </c>
      <c r="D12" s="260">
        <v>7845</v>
      </c>
      <c r="E12" s="260">
        <v>3568</v>
      </c>
      <c r="F12" s="260">
        <v>10385</v>
      </c>
      <c r="G12" s="260">
        <v>2336</v>
      </c>
      <c r="H12" s="260">
        <v>8850</v>
      </c>
      <c r="I12" s="260">
        <v>5652</v>
      </c>
      <c r="J12" s="260">
        <v>1215</v>
      </c>
      <c r="K12" s="260">
        <v>10890</v>
      </c>
      <c r="L12" s="260">
        <v>2873</v>
      </c>
      <c r="M12" s="260">
        <v>7514</v>
      </c>
      <c r="N12" s="260">
        <v>1863</v>
      </c>
      <c r="O12" s="260">
        <v>16181</v>
      </c>
      <c r="P12" s="216"/>
    </row>
    <row r="13" spans="1:17" ht="10.5" customHeight="1">
      <c r="A13" s="60">
        <f>IF(E13&lt;&gt;"",COUNTA($E$8:E13),"")</f>
        <v>5</v>
      </c>
      <c r="B13" s="145" t="s">
        <v>20</v>
      </c>
      <c r="C13" s="156" t="s">
        <v>169</v>
      </c>
      <c r="D13" s="260">
        <v>3727</v>
      </c>
      <c r="E13" s="260">
        <v>2076</v>
      </c>
      <c r="F13" s="260">
        <v>7282</v>
      </c>
      <c r="G13" s="260">
        <v>1102</v>
      </c>
      <c r="H13" s="260">
        <v>6477</v>
      </c>
      <c r="I13" s="260">
        <v>6675</v>
      </c>
      <c r="J13" s="260">
        <v>1304</v>
      </c>
      <c r="K13" s="260">
        <v>5259</v>
      </c>
      <c r="L13" s="260">
        <v>932</v>
      </c>
      <c r="M13" s="260">
        <v>6592</v>
      </c>
      <c r="N13" s="260">
        <v>1360</v>
      </c>
      <c r="O13" s="260">
        <v>7025</v>
      </c>
      <c r="P13" s="216"/>
    </row>
    <row r="14" spans="1:17" ht="10.5" customHeight="1">
      <c r="A14" s="60">
        <f>IF(E14&lt;&gt;"",COUNTA($E$8:E14),"")</f>
        <v>6</v>
      </c>
      <c r="B14" s="145" t="s">
        <v>23</v>
      </c>
      <c r="C14" s="156" t="s">
        <v>156</v>
      </c>
      <c r="D14" s="260">
        <v>20395</v>
      </c>
      <c r="E14" s="260">
        <v>7476</v>
      </c>
      <c r="F14" s="260">
        <v>23647</v>
      </c>
      <c r="G14" s="260">
        <v>5278</v>
      </c>
      <c r="H14" s="260">
        <v>21307</v>
      </c>
      <c r="I14" s="260">
        <v>25558</v>
      </c>
      <c r="J14" s="260">
        <v>4953</v>
      </c>
      <c r="K14" s="260">
        <v>14038</v>
      </c>
      <c r="L14" s="260">
        <v>3499</v>
      </c>
      <c r="M14" s="260">
        <v>18700</v>
      </c>
      <c r="N14" s="260">
        <v>3883</v>
      </c>
      <c r="O14" s="260">
        <v>18565</v>
      </c>
      <c r="P14" s="216"/>
    </row>
    <row r="15" spans="1:17" ht="10.5" customHeight="1">
      <c r="A15" s="60">
        <f>IF(E15&lt;&gt;"",COUNTA($E$8:E15),"")</f>
        <v>7</v>
      </c>
      <c r="B15" s="145" t="s">
        <v>27</v>
      </c>
      <c r="C15" s="156" t="s">
        <v>170</v>
      </c>
      <c r="D15" s="260">
        <v>3109</v>
      </c>
      <c r="E15" s="260">
        <v>1480</v>
      </c>
      <c r="F15" s="260">
        <v>1512</v>
      </c>
      <c r="G15" s="260">
        <v>591</v>
      </c>
      <c r="H15" s="260">
        <v>1592</v>
      </c>
      <c r="I15" s="260">
        <v>1118</v>
      </c>
      <c r="J15" s="260">
        <v>441</v>
      </c>
      <c r="K15" s="260">
        <v>1039</v>
      </c>
      <c r="L15" s="260">
        <v>302</v>
      </c>
      <c r="M15" s="260">
        <v>1163</v>
      </c>
      <c r="N15" s="260">
        <v>566</v>
      </c>
      <c r="O15" s="260">
        <v>1317</v>
      </c>
      <c r="P15" s="216"/>
    </row>
    <row r="16" spans="1:17" ht="10.5" customHeight="1">
      <c r="A16" s="60">
        <f>IF(E16&lt;&gt;"",COUNTA($E$8:E16),"")</f>
        <v>8</v>
      </c>
      <c r="B16" s="145" t="s">
        <v>30</v>
      </c>
      <c r="C16" s="156" t="s">
        <v>204</v>
      </c>
      <c r="D16" s="260">
        <v>1534</v>
      </c>
      <c r="E16" s="260">
        <v>699</v>
      </c>
      <c r="F16" s="260">
        <v>1329</v>
      </c>
      <c r="G16" s="260">
        <v>339</v>
      </c>
      <c r="H16" s="260">
        <v>1328</v>
      </c>
      <c r="I16" s="260">
        <v>1001</v>
      </c>
      <c r="J16" s="260">
        <v>319</v>
      </c>
      <c r="K16" s="260">
        <v>961</v>
      </c>
      <c r="L16" s="260">
        <v>222</v>
      </c>
      <c r="M16" s="260">
        <v>1085</v>
      </c>
      <c r="N16" s="260">
        <v>328</v>
      </c>
      <c r="O16" s="260">
        <v>1240</v>
      </c>
      <c r="P16" s="216"/>
    </row>
    <row r="17" spans="1:17" ht="10.5" customHeight="1">
      <c r="A17" s="60">
        <f>IF(E17&lt;&gt;"",COUNTA($E$8:E17),"")</f>
        <v>9</v>
      </c>
      <c r="B17" s="145" t="s">
        <v>32</v>
      </c>
      <c r="C17" s="156" t="s">
        <v>171</v>
      </c>
      <c r="D17" s="260">
        <v>1350</v>
      </c>
      <c r="E17" s="260">
        <v>420</v>
      </c>
      <c r="F17" s="260">
        <v>1118</v>
      </c>
      <c r="G17" s="260">
        <v>287</v>
      </c>
      <c r="H17" s="260">
        <v>1358</v>
      </c>
      <c r="I17" s="260">
        <v>1427</v>
      </c>
      <c r="J17" s="260">
        <v>285</v>
      </c>
      <c r="K17" s="260">
        <v>731</v>
      </c>
      <c r="L17" s="260">
        <v>182</v>
      </c>
      <c r="M17" s="260">
        <v>1166</v>
      </c>
      <c r="N17" s="260">
        <v>286</v>
      </c>
      <c r="O17" s="260">
        <v>735</v>
      </c>
      <c r="P17" s="216"/>
    </row>
    <row r="18" spans="1:17" s="161" customFormat="1" ht="21" customHeight="1">
      <c r="A18" s="60">
        <f>IF(E18&lt;&gt;"",COUNTA($E$8:E18),"")</f>
        <v>10</v>
      </c>
      <c r="B18" s="142" t="s">
        <v>49</v>
      </c>
      <c r="C18" s="156" t="s">
        <v>212</v>
      </c>
      <c r="D18" s="260">
        <v>13787</v>
      </c>
      <c r="E18" s="260">
        <v>5724</v>
      </c>
      <c r="F18" s="260">
        <v>10770</v>
      </c>
      <c r="G18" s="260">
        <v>3328</v>
      </c>
      <c r="H18" s="260">
        <v>10083</v>
      </c>
      <c r="I18" s="260">
        <v>9541</v>
      </c>
      <c r="J18" s="260">
        <v>3131</v>
      </c>
      <c r="K18" s="260">
        <v>6496</v>
      </c>
      <c r="L18" s="260">
        <v>2030</v>
      </c>
      <c r="M18" s="260">
        <v>10922</v>
      </c>
      <c r="N18" s="260">
        <v>3908</v>
      </c>
      <c r="O18" s="260">
        <v>8666</v>
      </c>
      <c r="P18" s="216"/>
    </row>
    <row r="19" spans="1:17" s="148" customFormat="1" ht="21" customHeight="1">
      <c r="A19" s="60">
        <f>IF(E19&lt;&gt;"",COUNTA($E$8:E19),"")</f>
        <v>11</v>
      </c>
      <c r="B19" s="142" t="s">
        <v>38</v>
      </c>
      <c r="C19" s="156" t="s">
        <v>205</v>
      </c>
      <c r="D19" s="260">
        <v>26057</v>
      </c>
      <c r="E19" s="260">
        <v>12638</v>
      </c>
      <c r="F19" s="260">
        <v>31353</v>
      </c>
      <c r="G19" s="260">
        <v>8001</v>
      </c>
      <c r="H19" s="260">
        <v>25987</v>
      </c>
      <c r="I19" s="260">
        <v>26522</v>
      </c>
      <c r="J19" s="260">
        <v>7729</v>
      </c>
      <c r="K19" s="260">
        <v>18881</v>
      </c>
      <c r="L19" s="260">
        <v>4520</v>
      </c>
      <c r="M19" s="260">
        <v>31549</v>
      </c>
      <c r="N19" s="260">
        <v>10154</v>
      </c>
      <c r="O19" s="260">
        <v>24236</v>
      </c>
      <c r="P19" s="216"/>
    </row>
    <row r="20" spans="1:17" s="148" customFormat="1" ht="21" customHeight="1">
      <c r="A20" s="60">
        <f>IF(E20&lt;&gt;"",COUNTA($E$8:E20),"")</f>
        <v>12</v>
      </c>
      <c r="B20" s="142" t="s">
        <v>43</v>
      </c>
      <c r="C20" s="156" t="s">
        <v>213</v>
      </c>
      <c r="D20" s="260">
        <v>3614</v>
      </c>
      <c r="E20" s="260">
        <v>1567</v>
      </c>
      <c r="F20" s="260">
        <v>3704</v>
      </c>
      <c r="G20" s="260">
        <v>938</v>
      </c>
      <c r="H20" s="260">
        <v>2746</v>
      </c>
      <c r="I20" s="260">
        <v>3440</v>
      </c>
      <c r="J20" s="260">
        <v>919</v>
      </c>
      <c r="K20" s="260">
        <v>2003</v>
      </c>
      <c r="L20" s="260">
        <v>642</v>
      </c>
      <c r="M20" s="260">
        <v>3176</v>
      </c>
      <c r="N20" s="260">
        <v>1029</v>
      </c>
      <c r="O20" s="260">
        <v>2376</v>
      </c>
      <c r="P20" s="216"/>
    </row>
    <row r="21" spans="1:17" ht="11.1" customHeight="1">
      <c r="A21" s="60" t="str">
        <f>IF(E21&lt;&gt;"",COUNTA($E$8:E21),"")</f>
        <v/>
      </c>
      <c r="B21" s="145"/>
      <c r="C21" s="154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</row>
    <row r="22" spans="1:17" ht="10.5" customHeight="1">
      <c r="A22" s="60">
        <f>IF(E22&lt;&gt;"",COUNTA($E$8:E22),"")</f>
        <v>13</v>
      </c>
      <c r="B22" s="145"/>
      <c r="C22" s="156" t="s">
        <v>56</v>
      </c>
      <c r="D22" s="260">
        <v>1547</v>
      </c>
      <c r="E22" s="260">
        <v>838</v>
      </c>
      <c r="F22" s="260">
        <v>2601</v>
      </c>
      <c r="G22" s="260">
        <v>700</v>
      </c>
      <c r="H22" s="260">
        <v>2013</v>
      </c>
      <c r="I22" s="260">
        <v>2310</v>
      </c>
      <c r="J22" s="260">
        <v>558</v>
      </c>
      <c r="K22" s="260">
        <v>1674</v>
      </c>
      <c r="L22" s="260">
        <v>398</v>
      </c>
      <c r="M22" s="260">
        <v>2222</v>
      </c>
      <c r="N22" s="260">
        <v>424</v>
      </c>
      <c r="O22" s="260">
        <v>2087</v>
      </c>
      <c r="P22" s="216"/>
      <c r="Q22" s="216"/>
    </row>
    <row r="23" spans="1:17" ht="10.5" customHeight="1">
      <c r="A23" s="60">
        <f>IF(E23&lt;&gt;"",COUNTA($E$8:E23),"")</f>
        <v>14</v>
      </c>
      <c r="B23" s="145"/>
      <c r="C23" s="156" t="s">
        <v>57</v>
      </c>
      <c r="D23" s="260">
        <v>7155</v>
      </c>
      <c r="E23" s="260">
        <v>3044</v>
      </c>
      <c r="F23" s="260">
        <v>6550</v>
      </c>
      <c r="G23" s="260">
        <v>2070</v>
      </c>
      <c r="H23" s="260">
        <v>4688</v>
      </c>
      <c r="I23" s="260">
        <v>5633</v>
      </c>
      <c r="J23" s="260">
        <v>1705</v>
      </c>
      <c r="K23" s="260">
        <v>3995</v>
      </c>
      <c r="L23" s="260">
        <v>1236</v>
      </c>
      <c r="M23" s="260">
        <v>5773</v>
      </c>
      <c r="N23" s="260">
        <v>1873</v>
      </c>
      <c r="O23" s="260">
        <v>5015</v>
      </c>
      <c r="P23" s="216"/>
    </row>
    <row r="24" spans="1:17" ht="10.5" customHeight="1">
      <c r="A24" s="60">
        <f>IF(E24&lt;&gt;"",COUNTA($E$8:E24),"")</f>
        <v>15</v>
      </c>
      <c r="B24" s="145"/>
      <c r="C24" s="156" t="s">
        <v>58</v>
      </c>
      <c r="D24" s="260">
        <v>9544</v>
      </c>
      <c r="E24" s="260">
        <v>3021</v>
      </c>
      <c r="F24" s="260">
        <v>5990</v>
      </c>
      <c r="G24" s="260">
        <v>1865</v>
      </c>
      <c r="H24" s="260">
        <v>4672</v>
      </c>
      <c r="I24" s="260">
        <v>5473</v>
      </c>
      <c r="J24" s="260">
        <v>1773</v>
      </c>
      <c r="K24" s="260">
        <v>3944</v>
      </c>
      <c r="L24" s="260">
        <v>1330</v>
      </c>
      <c r="M24" s="260">
        <v>6113</v>
      </c>
      <c r="N24" s="260">
        <v>2695</v>
      </c>
      <c r="O24" s="260">
        <v>5162</v>
      </c>
      <c r="P24" s="216"/>
    </row>
    <row r="25" spans="1:17" ht="10.5" customHeight="1">
      <c r="A25" s="60">
        <f>IF(E25&lt;&gt;"",COUNTA($E$8:E25),"")</f>
        <v>16</v>
      </c>
      <c r="B25" s="145"/>
      <c r="C25" s="156" t="s">
        <v>59</v>
      </c>
      <c r="D25" s="260">
        <v>9652</v>
      </c>
      <c r="E25" s="260">
        <v>3514</v>
      </c>
      <c r="F25" s="260">
        <v>7502</v>
      </c>
      <c r="G25" s="260">
        <v>1961</v>
      </c>
      <c r="H25" s="260">
        <v>6703</v>
      </c>
      <c r="I25" s="260">
        <v>6835</v>
      </c>
      <c r="J25" s="260">
        <v>1876</v>
      </c>
      <c r="K25" s="260">
        <v>5278</v>
      </c>
      <c r="L25" s="260">
        <v>1437</v>
      </c>
      <c r="M25" s="260">
        <v>7379</v>
      </c>
      <c r="N25" s="260">
        <v>2917</v>
      </c>
      <c r="O25" s="260">
        <v>7055</v>
      </c>
      <c r="P25" s="216"/>
    </row>
    <row r="26" spans="1:17" ht="10.5" customHeight="1">
      <c r="A26" s="60">
        <f>IF(E26&lt;&gt;"",COUNTA($E$8:E26),"")</f>
        <v>17</v>
      </c>
      <c r="B26" s="145"/>
      <c r="C26" s="156" t="s">
        <v>60</v>
      </c>
      <c r="D26" s="260">
        <v>12081</v>
      </c>
      <c r="E26" s="260">
        <v>4980</v>
      </c>
      <c r="F26" s="260">
        <v>12236</v>
      </c>
      <c r="G26" s="260">
        <v>2978</v>
      </c>
      <c r="H26" s="260">
        <v>11445</v>
      </c>
      <c r="I26" s="260">
        <v>10973</v>
      </c>
      <c r="J26" s="260">
        <v>2683</v>
      </c>
      <c r="K26" s="260">
        <v>8437</v>
      </c>
      <c r="L26" s="260">
        <v>2056</v>
      </c>
      <c r="M26" s="260">
        <v>11260</v>
      </c>
      <c r="N26" s="260">
        <v>3625</v>
      </c>
      <c r="O26" s="260">
        <v>11297</v>
      </c>
      <c r="P26" s="216"/>
    </row>
    <row r="27" spans="1:17" ht="10.5" customHeight="1">
      <c r="A27" s="60">
        <f>IF(E27&lt;&gt;"",COUNTA($E$8:E27),"")</f>
        <v>18</v>
      </c>
      <c r="B27" s="145"/>
      <c r="C27" s="156" t="s">
        <v>61</v>
      </c>
      <c r="D27" s="260">
        <v>10148</v>
      </c>
      <c r="E27" s="260">
        <v>4635</v>
      </c>
      <c r="F27" s="260">
        <v>11937</v>
      </c>
      <c r="G27" s="260">
        <v>2793</v>
      </c>
      <c r="H27" s="260">
        <v>11360</v>
      </c>
      <c r="I27" s="260">
        <v>10803</v>
      </c>
      <c r="J27" s="260">
        <v>2736</v>
      </c>
      <c r="K27" s="260">
        <v>8432</v>
      </c>
      <c r="L27" s="260">
        <v>2007</v>
      </c>
      <c r="M27" s="260">
        <v>10926</v>
      </c>
      <c r="N27" s="260">
        <v>3055</v>
      </c>
      <c r="O27" s="260">
        <v>11050</v>
      </c>
      <c r="P27" s="216"/>
    </row>
    <row r="28" spans="1:17" ht="10.5" customHeight="1">
      <c r="A28" s="60">
        <f>IF(E28&lt;&gt;"",COUNTA($E$8:E28),"")</f>
        <v>19</v>
      </c>
      <c r="B28" s="145"/>
      <c r="C28" s="156" t="s">
        <v>62</v>
      </c>
      <c r="D28" s="260">
        <v>7907</v>
      </c>
      <c r="E28" s="260">
        <v>3955</v>
      </c>
      <c r="F28" s="260">
        <v>10729</v>
      </c>
      <c r="G28" s="260">
        <v>2421</v>
      </c>
      <c r="H28" s="260">
        <v>9492</v>
      </c>
      <c r="I28" s="260">
        <v>9220</v>
      </c>
      <c r="J28" s="260">
        <v>2252</v>
      </c>
      <c r="K28" s="260">
        <v>7207</v>
      </c>
      <c r="L28" s="260">
        <v>1680</v>
      </c>
      <c r="M28" s="260">
        <v>9255</v>
      </c>
      <c r="N28" s="260">
        <v>2354</v>
      </c>
      <c r="O28" s="260">
        <v>9554</v>
      </c>
      <c r="P28" s="216"/>
    </row>
    <row r="29" spans="1:17" ht="10.5" customHeight="1">
      <c r="A29" s="60">
        <f>IF(E29&lt;&gt;"",COUNTA($E$8:E29),"")</f>
        <v>20</v>
      </c>
      <c r="B29" s="145"/>
      <c r="C29" s="156" t="s">
        <v>63</v>
      </c>
      <c r="D29" s="260">
        <v>7414</v>
      </c>
      <c r="E29" s="260">
        <v>3803</v>
      </c>
      <c r="F29" s="260">
        <v>10912</v>
      </c>
      <c r="G29" s="260">
        <v>2334</v>
      </c>
      <c r="H29" s="260">
        <v>9468</v>
      </c>
      <c r="I29" s="260">
        <v>9285</v>
      </c>
      <c r="J29" s="260">
        <v>2146</v>
      </c>
      <c r="K29" s="260">
        <v>7200</v>
      </c>
      <c r="L29" s="260">
        <v>1555</v>
      </c>
      <c r="M29" s="260">
        <v>9245</v>
      </c>
      <c r="N29" s="260">
        <v>2046</v>
      </c>
      <c r="O29" s="260">
        <v>10003</v>
      </c>
      <c r="P29" s="216"/>
    </row>
    <row r="30" spans="1:17" ht="10.5" customHeight="1">
      <c r="A30" s="60">
        <f>IF(E30&lt;&gt;"",COUNTA($E$8:E30),"")</f>
        <v>21</v>
      </c>
      <c r="B30" s="145"/>
      <c r="C30" s="156" t="s">
        <v>64</v>
      </c>
      <c r="D30" s="260">
        <v>9071</v>
      </c>
      <c r="E30" s="260">
        <v>4444</v>
      </c>
      <c r="F30" s="260">
        <v>13853</v>
      </c>
      <c r="G30" s="260">
        <v>2773</v>
      </c>
      <c r="H30" s="260">
        <v>12244</v>
      </c>
      <c r="I30" s="260">
        <v>12042</v>
      </c>
      <c r="J30" s="260">
        <v>2525</v>
      </c>
      <c r="K30" s="260">
        <v>9008</v>
      </c>
      <c r="L30" s="260">
        <v>1971</v>
      </c>
      <c r="M30" s="260">
        <v>11506</v>
      </c>
      <c r="N30" s="260">
        <v>2342</v>
      </c>
      <c r="O30" s="260">
        <v>12562</v>
      </c>
      <c r="P30" s="216"/>
    </row>
    <row r="31" spans="1:17" ht="10.5" customHeight="1">
      <c r="A31" s="60">
        <f>IF(E31&lt;&gt;"",COUNTA($E$8:E31),"")</f>
        <v>22</v>
      </c>
      <c r="B31" s="145"/>
      <c r="C31" s="156" t="s">
        <v>52</v>
      </c>
      <c r="D31" s="260">
        <v>7657</v>
      </c>
      <c r="E31" s="260">
        <v>3849</v>
      </c>
      <c r="F31" s="260">
        <v>12228</v>
      </c>
      <c r="G31" s="260">
        <v>2602</v>
      </c>
      <c r="H31" s="260">
        <v>10809</v>
      </c>
      <c r="I31" s="260">
        <v>10415</v>
      </c>
      <c r="J31" s="260">
        <v>2165</v>
      </c>
      <c r="K31" s="260">
        <v>7269</v>
      </c>
      <c r="L31" s="260">
        <v>1688</v>
      </c>
      <c r="M31" s="260">
        <v>10361</v>
      </c>
      <c r="N31" s="260">
        <v>2121</v>
      </c>
      <c r="O31" s="260">
        <v>10807</v>
      </c>
      <c r="P31" s="216"/>
    </row>
    <row r="32" spans="1:17" ht="10.5" customHeight="1">
      <c r="A32" s="60">
        <f>IF(E32&lt;&gt;"",COUNTA($E$8:E32),"")</f>
        <v>23</v>
      </c>
      <c r="B32" s="145"/>
      <c r="C32" s="156" t="s">
        <v>53</v>
      </c>
      <c r="D32" s="260">
        <v>1085</v>
      </c>
      <c r="E32" s="260">
        <v>603</v>
      </c>
      <c r="F32" s="260">
        <v>1541</v>
      </c>
      <c r="G32" s="260">
        <v>308</v>
      </c>
      <c r="H32" s="260">
        <v>1429</v>
      </c>
      <c r="I32" s="260">
        <v>1414</v>
      </c>
      <c r="J32" s="260">
        <v>280</v>
      </c>
      <c r="K32" s="260">
        <v>1008</v>
      </c>
      <c r="L32" s="260">
        <v>232</v>
      </c>
      <c r="M32" s="260">
        <v>1360</v>
      </c>
      <c r="N32" s="260">
        <v>278</v>
      </c>
      <c r="O32" s="260">
        <v>1348</v>
      </c>
      <c r="P32" s="216"/>
    </row>
    <row r="33" spans="1:17" ht="20.100000000000001" customHeight="1">
      <c r="A33" s="60" t="str">
        <f>IF(E33&lt;&gt;"",COUNTA($E$8:E33),"")</f>
        <v/>
      </c>
      <c r="B33" s="145"/>
      <c r="C33" s="156"/>
      <c r="D33" s="314" t="s">
        <v>55</v>
      </c>
      <c r="E33" s="376"/>
      <c r="F33" s="376"/>
      <c r="G33" s="376"/>
      <c r="H33" s="376"/>
      <c r="I33" s="376"/>
      <c r="J33" s="376" t="s">
        <v>55</v>
      </c>
      <c r="K33" s="376"/>
      <c r="L33" s="376"/>
      <c r="M33" s="376"/>
      <c r="N33" s="376"/>
      <c r="O33" s="376"/>
      <c r="P33" s="216"/>
    </row>
    <row r="34" spans="1:17" ht="20.100000000000001" customHeight="1">
      <c r="A34" s="60" t="str">
        <f>IF(E34&lt;&gt;"",COUNTA($E$8:E34),"")</f>
        <v/>
      </c>
      <c r="B34" s="145"/>
      <c r="C34" s="156"/>
      <c r="D34" s="311" t="s">
        <v>234</v>
      </c>
      <c r="E34" s="317"/>
      <c r="F34" s="317"/>
      <c r="G34" s="317"/>
      <c r="H34" s="317"/>
      <c r="I34" s="317"/>
      <c r="J34" s="317" t="s">
        <v>234</v>
      </c>
      <c r="K34" s="317"/>
      <c r="L34" s="317"/>
      <c r="M34" s="317"/>
      <c r="N34" s="317"/>
      <c r="O34" s="317"/>
    </row>
    <row r="35" spans="1:17" ht="11.1" customHeight="1">
      <c r="A35" s="60">
        <f>IF(E35&lt;&gt;"",COUNTA($E$8:E35),"")</f>
        <v>24</v>
      </c>
      <c r="B35" s="159" t="s">
        <v>50</v>
      </c>
      <c r="C35" s="141" t="s">
        <v>316</v>
      </c>
      <c r="D35" s="261">
        <v>39954</v>
      </c>
      <c r="E35" s="261">
        <v>18184</v>
      </c>
      <c r="F35" s="261">
        <v>47275</v>
      </c>
      <c r="G35" s="261">
        <v>11215</v>
      </c>
      <c r="H35" s="261">
        <v>42026</v>
      </c>
      <c r="I35" s="261">
        <v>42283</v>
      </c>
      <c r="J35" s="261">
        <v>10191</v>
      </c>
      <c r="K35" s="261">
        <v>30758</v>
      </c>
      <c r="L35" s="261">
        <v>7420</v>
      </c>
      <c r="M35" s="261">
        <v>42515</v>
      </c>
      <c r="N35" s="261">
        <v>11881</v>
      </c>
      <c r="O35" s="261">
        <v>41176</v>
      </c>
    </row>
    <row r="36" spans="1:17" ht="6" customHeight="1">
      <c r="A36" s="60" t="str">
        <f>IF(E36&lt;&gt;"",COUNTA($E$8:E36),"")</f>
        <v/>
      </c>
      <c r="B36" s="156"/>
      <c r="C36" s="145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</row>
    <row r="37" spans="1:17" ht="10.5" customHeight="1">
      <c r="A37" s="60">
        <f>IF(E37&lt;&gt;"",COUNTA($E$8:E37),"")</f>
        <v>25</v>
      </c>
      <c r="B37" s="145" t="s">
        <v>6</v>
      </c>
      <c r="C37" s="156" t="s">
        <v>236</v>
      </c>
      <c r="D37" s="260">
        <v>54</v>
      </c>
      <c r="E37" s="260">
        <v>42</v>
      </c>
      <c r="F37" s="260">
        <v>695</v>
      </c>
      <c r="G37" s="260">
        <v>19</v>
      </c>
      <c r="H37" s="260">
        <v>663</v>
      </c>
      <c r="I37" s="260">
        <v>429</v>
      </c>
      <c r="J37" s="260">
        <v>11</v>
      </c>
      <c r="K37" s="260">
        <v>374</v>
      </c>
      <c r="L37" s="260">
        <v>33</v>
      </c>
      <c r="M37" s="260">
        <v>473</v>
      </c>
      <c r="N37" s="260">
        <v>18</v>
      </c>
      <c r="O37" s="260">
        <v>993</v>
      </c>
      <c r="P37" s="216"/>
      <c r="Q37" s="216"/>
    </row>
    <row r="38" spans="1:17" ht="10.5" customHeight="1">
      <c r="A38" s="60">
        <f>IF(E38&lt;&gt;"",COUNTA($E$8:E38),"")</f>
        <v>26</v>
      </c>
      <c r="B38" s="145" t="s">
        <v>8</v>
      </c>
      <c r="C38" s="156" t="s">
        <v>154</v>
      </c>
      <c r="D38" s="260">
        <v>2274</v>
      </c>
      <c r="E38" s="260">
        <v>1027</v>
      </c>
      <c r="F38" s="260">
        <v>2985</v>
      </c>
      <c r="G38" s="260">
        <v>573</v>
      </c>
      <c r="H38" s="260">
        <v>2680</v>
      </c>
      <c r="I38" s="260">
        <v>1794</v>
      </c>
      <c r="J38" s="260">
        <v>303</v>
      </c>
      <c r="K38" s="260">
        <v>3177</v>
      </c>
      <c r="L38" s="260">
        <v>634</v>
      </c>
      <c r="M38" s="260">
        <v>1997</v>
      </c>
      <c r="N38" s="260">
        <v>454</v>
      </c>
      <c r="O38" s="260">
        <v>5622</v>
      </c>
      <c r="P38" s="216"/>
    </row>
    <row r="39" spans="1:17" ht="10.5" customHeight="1">
      <c r="A39" s="60">
        <f>IF(E39&lt;&gt;"",COUNTA($E$8:E39),"")</f>
        <v>27</v>
      </c>
      <c r="B39" s="145" t="s">
        <v>10</v>
      </c>
      <c r="C39" s="156" t="s">
        <v>155</v>
      </c>
      <c r="D39" s="260">
        <v>1875</v>
      </c>
      <c r="E39" s="260">
        <v>746</v>
      </c>
      <c r="F39" s="260">
        <v>2475</v>
      </c>
      <c r="G39" s="260">
        <v>429</v>
      </c>
      <c r="H39" s="260">
        <v>2205</v>
      </c>
      <c r="I39" s="260">
        <v>1519</v>
      </c>
      <c r="J39" s="260">
        <v>254</v>
      </c>
      <c r="K39" s="260">
        <v>2779</v>
      </c>
      <c r="L39" s="260">
        <v>556</v>
      </c>
      <c r="M39" s="260">
        <v>1706</v>
      </c>
      <c r="N39" s="260">
        <v>398</v>
      </c>
      <c r="O39" s="260">
        <v>5145</v>
      </c>
      <c r="P39" s="216"/>
    </row>
    <row r="40" spans="1:17" ht="10.5" customHeight="1">
      <c r="A40" s="60">
        <f>IF(E40&lt;&gt;"",COUNTA($E$8:E40),"")</f>
        <v>28</v>
      </c>
      <c r="B40" s="145" t="s">
        <v>20</v>
      </c>
      <c r="C40" s="156" t="s">
        <v>169</v>
      </c>
      <c r="D40" s="260">
        <v>453</v>
      </c>
      <c r="E40" s="260">
        <v>200</v>
      </c>
      <c r="F40" s="260">
        <v>822</v>
      </c>
      <c r="G40" s="260">
        <v>141</v>
      </c>
      <c r="H40" s="260">
        <v>813</v>
      </c>
      <c r="I40" s="260">
        <v>742</v>
      </c>
      <c r="J40" s="260">
        <v>141</v>
      </c>
      <c r="K40" s="260">
        <v>571</v>
      </c>
      <c r="L40" s="260">
        <v>120</v>
      </c>
      <c r="M40" s="260">
        <v>701</v>
      </c>
      <c r="N40" s="260">
        <v>174</v>
      </c>
      <c r="O40" s="260">
        <v>798</v>
      </c>
      <c r="P40" s="216"/>
    </row>
    <row r="41" spans="1:17" ht="10.5" customHeight="1">
      <c r="A41" s="60">
        <f>IF(E41&lt;&gt;"",COUNTA($E$8:E41),"")</f>
        <v>29</v>
      </c>
      <c r="B41" s="145" t="s">
        <v>23</v>
      </c>
      <c r="C41" s="156" t="s">
        <v>156</v>
      </c>
      <c r="D41" s="260">
        <v>8770</v>
      </c>
      <c r="E41" s="260">
        <v>3370</v>
      </c>
      <c r="F41" s="260">
        <v>10462</v>
      </c>
      <c r="G41" s="260">
        <v>2264</v>
      </c>
      <c r="H41" s="260">
        <v>9682</v>
      </c>
      <c r="I41" s="260">
        <v>12512</v>
      </c>
      <c r="J41" s="260">
        <v>2270</v>
      </c>
      <c r="K41" s="260">
        <v>6675</v>
      </c>
      <c r="L41" s="260">
        <v>1756</v>
      </c>
      <c r="M41" s="260">
        <v>8852</v>
      </c>
      <c r="N41" s="260">
        <v>1791</v>
      </c>
      <c r="O41" s="260">
        <v>8143</v>
      </c>
      <c r="P41" s="216"/>
    </row>
    <row r="42" spans="1:17" ht="10.5" customHeight="1">
      <c r="A42" s="60">
        <f>IF(E42&lt;&gt;"",COUNTA($E$8:E42),"")</f>
        <v>30</v>
      </c>
      <c r="B42" s="145" t="s">
        <v>27</v>
      </c>
      <c r="C42" s="156" t="s">
        <v>170</v>
      </c>
      <c r="D42" s="260">
        <v>972</v>
      </c>
      <c r="E42" s="260">
        <v>527</v>
      </c>
      <c r="F42" s="260">
        <v>499</v>
      </c>
      <c r="G42" s="260">
        <v>177</v>
      </c>
      <c r="H42" s="260">
        <v>530</v>
      </c>
      <c r="I42" s="260">
        <v>352</v>
      </c>
      <c r="J42" s="260">
        <v>128</v>
      </c>
      <c r="K42" s="260">
        <v>342</v>
      </c>
      <c r="L42" s="260">
        <v>96</v>
      </c>
      <c r="M42" s="260">
        <v>428</v>
      </c>
      <c r="N42" s="260">
        <v>214</v>
      </c>
      <c r="O42" s="260">
        <v>474</v>
      </c>
      <c r="P42" s="216"/>
    </row>
    <row r="43" spans="1:17" ht="10.5" customHeight="1">
      <c r="A43" s="60">
        <f>IF(E43&lt;&gt;"",COUNTA($E$8:E43),"")</f>
        <v>31</v>
      </c>
      <c r="B43" s="145" t="s">
        <v>30</v>
      </c>
      <c r="C43" s="156" t="s">
        <v>204</v>
      </c>
      <c r="D43" s="260">
        <v>804</v>
      </c>
      <c r="E43" s="260">
        <v>369</v>
      </c>
      <c r="F43" s="260">
        <v>824</v>
      </c>
      <c r="G43" s="260">
        <v>182</v>
      </c>
      <c r="H43" s="260">
        <v>838</v>
      </c>
      <c r="I43" s="260">
        <v>599</v>
      </c>
      <c r="J43" s="260">
        <v>169</v>
      </c>
      <c r="K43" s="260">
        <v>629</v>
      </c>
      <c r="L43" s="260">
        <v>140</v>
      </c>
      <c r="M43" s="260">
        <v>664</v>
      </c>
      <c r="N43" s="260">
        <v>172</v>
      </c>
      <c r="O43" s="260">
        <v>850</v>
      </c>
      <c r="P43" s="216"/>
    </row>
    <row r="44" spans="1:17" ht="10.5" customHeight="1">
      <c r="A44" s="60">
        <f>IF(E44&lt;&gt;"",COUNTA($E$8:E44),"")</f>
        <v>32</v>
      </c>
      <c r="B44" s="145" t="s">
        <v>32</v>
      </c>
      <c r="C44" s="156" t="s">
        <v>171</v>
      </c>
      <c r="D44" s="260">
        <v>632</v>
      </c>
      <c r="E44" s="260">
        <v>208</v>
      </c>
      <c r="F44" s="260">
        <v>553</v>
      </c>
      <c r="G44" s="260">
        <v>164</v>
      </c>
      <c r="H44" s="260">
        <v>683</v>
      </c>
      <c r="I44" s="260">
        <v>697</v>
      </c>
      <c r="J44" s="260">
        <v>120</v>
      </c>
      <c r="K44" s="260">
        <v>378</v>
      </c>
      <c r="L44" s="260">
        <v>99</v>
      </c>
      <c r="M44" s="260">
        <v>545</v>
      </c>
      <c r="N44" s="260">
        <v>149</v>
      </c>
      <c r="O44" s="260">
        <v>357</v>
      </c>
      <c r="P44" s="216"/>
    </row>
    <row r="45" spans="1:17" ht="21" customHeight="1">
      <c r="A45" s="60">
        <f>IF(E45&lt;&gt;"",COUNTA($E$8:E45),"")</f>
        <v>33</v>
      </c>
      <c r="B45" s="142" t="s">
        <v>49</v>
      </c>
      <c r="C45" s="156" t="s">
        <v>237</v>
      </c>
      <c r="D45" s="260">
        <v>6119</v>
      </c>
      <c r="E45" s="260">
        <v>2681</v>
      </c>
      <c r="F45" s="260">
        <v>5266</v>
      </c>
      <c r="G45" s="260">
        <v>1459</v>
      </c>
      <c r="H45" s="260">
        <v>4995</v>
      </c>
      <c r="I45" s="260">
        <v>4339</v>
      </c>
      <c r="J45" s="260">
        <v>1304</v>
      </c>
      <c r="K45" s="260">
        <v>3163</v>
      </c>
      <c r="L45" s="260">
        <v>893</v>
      </c>
      <c r="M45" s="260">
        <v>4989</v>
      </c>
      <c r="N45" s="260">
        <v>1720</v>
      </c>
      <c r="O45" s="260">
        <v>4229</v>
      </c>
      <c r="P45" s="216"/>
    </row>
    <row r="46" spans="1:17" ht="21" customHeight="1">
      <c r="A46" s="60">
        <f>IF(E46&lt;&gt;"",COUNTA($E$8:E46),"")</f>
        <v>34</v>
      </c>
      <c r="B46" s="142" t="s">
        <v>38</v>
      </c>
      <c r="C46" s="156" t="s">
        <v>238</v>
      </c>
      <c r="D46" s="260">
        <v>17765</v>
      </c>
      <c r="E46" s="260">
        <v>8785</v>
      </c>
      <c r="F46" s="260">
        <v>22866</v>
      </c>
      <c r="G46" s="260">
        <v>5663</v>
      </c>
      <c r="H46" s="260">
        <v>19420</v>
      </c>
      <c r="I46" s="260">
        <v>18868</v>
      </c>
      <c r="J46" s="260">
        <v>5237</v>
      </c>
      <c r="K46" s="260">
        <v>14194</v>
      </c>
      <c r="L46" s="260">
        <v>3279</v>
      </c>
      <c r="M46" s="260">
        <v>22004</v>
      </c>
      <c r="N46" s="260">
        <v>6631</v>
      </c>
      <c r="O46" s="260">
        <v>18131</v>
      </c>
      <c r="P46" s="216"/>
    </row>
    <row r="47" spans="1:17" ht="21" customHeight="1">
      <c r="A47" s="60">
        <f>IF(E47&lt;&gt;"",COUNTA($E$8:E47),"")</f>
        <v>35</v>
      </c>
      <c r="B47" s="142" t="s">
        <v>43</v>
      </c>
      <c r="C47" s="156" t="s">
        <v>213</v>
      </c>
      <c r="D47" s="260">
        <v>2111</v>
      </c>
      <c r="E47" s="260">
        <v>975</v>
      </c>
      <c r="F47" s="260">
        <v>2302</v>
      </c>
      <c r="G47" s="260">
        <v>573</v>
      </c>
      <c r="H47" s="260">
        <v>1714</v>
      </c>
      <c r="I47" s="260">
        <v>1950</v>
      </c>
      <c r="J47" s="260">
        <v>508</v>
      </c>
      <c r="K47" s="260">
        <v>1254</v>
      </c>
      <c r="L47" s="260">
        <v>369</v>
      </c>
      <c r="M47" s="260">
        <v>1862</v>
      </c>
      <c r="N47" s="260">
        <v>558</v>
      </c>
      <c r="O47" s="260">
        <v>1576</v>
      </c>
      <c r="P47" s="216"/>
    </row>
    <row r="48" spans="1:17" ht="11.1" customHeight="1">
      <c r="A48" s="60" t="str">
        <f>IF(E48&lt;&gt;"",COUNTA($E$8:E48),"")</f>
        <v/>
      </c>
      <c r="B48" s="145"/>
      <c r="C48" s="154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</row>
    <row r="49" spans="1:17" ht="10.5" customHeight="1">
      <c r="A49" s="60">
        <f>IF(E49&lt;&gt;"",COUNTA($E$8:E49),"")</f>
        <v>36</v>
      </c>
      <c r="B49" s="145"/>
      <c r="C49" s="156" t="s">
        <v>56</v>
      </c>
      <c r="D49" s="260">
        <v>756</v>
      </c>
      <c r="E49" s="260">
        <v>409</v>
      </c>
      <c r="F49" s="260">
        <v>1129</v>
      </c>
      <c r="G49" s="260">
        <v>339</v>
      </c>
      <c r="H49" s="260">
        <v>805</v>
      </c>
      <c r="I49" s="260">
        <v>983</v>
      </c>
      <c r="J49" s="260">
        <v>230</v>
      </c>
      <c r="K49" s="260">
        <v>683</v>
      </c>
      <c r="L49" s="260">
        <v>173</v>
      </c>
      <c r="M49" s="260">
        <v>955</v>
      </c>
      <c r="N49" s="260">
        <v>209</v>
      </c>
      <c r="O49" s="260">
        <v>826</v>
      </c>
      <c r="P49" s="216"/>
      <c r="Q49" s="216"/>
    </row>
    <row r="50" spans="1:17" ht="10.5" customHeight="1">
      <c r="A50" s="60">
        <f>IF(E50&lt;&gt;"",COUNTA($E$8:E50),"")</f>
        <v>37</v>
      </c>
      <c r="B50" s="145"/>
      <c r="C50" s="156" t="s">
        <v>57</v>
      </c>
      <c r="D50" s="260">
        <v>3353</v>
      </c>
      <c r="E50" s="260">
        <v>1429</v>
      </c>
      <c r="F50" s="260">
        <v>2823</v>
      </c>
      <c r="G50" s="260">
        <v>942</v>
      </c>
      <c r="H50" s="260">
        <v>1965</v>
      </c>
      <c r="I50" s="260">
        <v>2580</v>
      </c>
      <c r="J50" s="260">
        <v>784</v>
      </c>
      <c r="K50" s="260">
        <v>1767</v>
      </c>
      <c r="L50" s="260">
        <v>575</v>
      </c>
      <c r="M50" s="260">
        <v>2678</v>
      </c>
      <c r="N50" s="260">
        <v>972</v>
      </c>
      <c r="O50" s="260">
        <v>2122</v>
      </c>
      <c r="P50" s="216"/>
    </row>
    <row r="51" spans="1:17" ht="10.5" customHeight="1">
      <c r="A51" s="60">
        <f>IF(E51&lt;&gt;"",COUNTA($E$8:E51),"")</f>
        <v>38</v>
      </c>
      <c r="B51" s="145"/>
      <c r="C51" s="156" t="s">
        <v>58</v>
      </c>
      <c r="D51" s="260">
        <v>4402</v>
      </c>
      <c r="E51" s="260">
        <v>1443</v>
      </c>
      <c r="F51" s="260">
        <v>2777</v>
      </c>
      <c r="G51" s="260">
        <v>819</v>
      </c>
      <c r="H51" s="260">
        <v>2208</v>
      </c>
      <c r="I51" s="260">
        <v>2581</v>
      </c>
      <c r="J51" s="260">
        <v>790</v>
      </c>
      <c r="K51" s="260">
        <v>1787</v>
      </c>
      <c r="L51" s="260">
        <v>563</v>
      </c>
      <c r="M51" s="260">
        <v>2950</v>
      </c>
      <c r="N51" s="260">
        <v>1342</v>
      </c>
      <c r="O51" s="260">
        <v>2351</v>
      </c>
      <c r="P51" s="216"/>
    </row>
    <row r="52" spans="1:17" ht="10.5" customHeight="1">
      <c r="A52" s="60">
        <f>IF(E52&lt;&gt;"",COUNTA($E$8:E52),"")</f>
        <v>39</v>
      </c>
      <c r="B52" s="145"/>
      <c r="C52" s="156" t="s">
        <v>59</v>
      </c>
      <c r="D52" s="260">
        <v>4353</v>
      </c>
      <c r="E52" s="260">
        <v>1646</v>
      </c>
      <c r="F52" s="260">
        <v>3661</v>
      </c>
      <c r="G52" s="260">
        <v>906</v>
      </c>
      <c r="H52" s="260">
        <v>3528</v>
      </c>
      <c r="I52" s="260">
        <v>3394</v>
      </c>
      <c r="J52" s="260">
        <v>860</v>
      </c>
      <c r="K52" s="260">
        <v>2581</v>
      </c>
      <c r="L52" s="260">
        <v>617</v>
      </c>
      <c r="M52" s="260">
        <v>3715</v>
      </c>
      <c r="N52" s="260">
        <v>1454</v>
      </c>
      <c r="O52" s="260">
        <v>3414</v>
      </c>
      <c r="P52" s="216"/>
    </row>
    <row r="53" spans="1:17" ht="10.5" customHeight="1">
      <c r="A53" s="60">
        <f>IF(E53&lt;&gt;"",COUNTA($E$8:E53),"")</f>
        <v>40</v>
      </c>
      <c r="B53" s="145"/>
      <c r="C53" s="156" t="s">
        <v>60</v>
      </c>
      <c r="D53" s="260">
        <v>5631</v>
      </c>
      <c r="E53" s="260">
        <v>2423</v>
      </c>
      <c r="F53" s="260">
        <v>6058</v>
      </c>
      <c r="G53" s="260">
        <v>1411</v>
      </c>
      <c r="H53" s="260">
        <v>5875</v>
      </c>
      <c r="I53" s="260">
        <v>5528</v>
      </c>
      <c r="J53" s="260">
        <v>1327</v>
      </c>
      <c r="K53" s="260">
        <v>4264</v>
      </c>
      <c r="L53" s="260">
        <v>972</v>
      </c>
      <c r="M53" s="260">
        <v>5654</v>
      </c>
      <c r="N53" s="260">
        <v>1770</v>
      </c>
      <c r="O53" s="260">
        <v>5453</v>
      </c>
      <c r="P53" s="216"/>
    </row>
    <row r="54" spans="1:17" ht="10.5" customHeight="1">
      <c r="A54" s="60">
        <f>IF(E54&lt;&gt;"",COUNTA($E$8:E54),"")</f>
        <v>41</v>
      </c>
      <c r="B54" s="145"/>
      <c r="C54" s="156" t="s">
        <v>61</v>
      </c>
      <c r="D54" s="260">
        <v>4775</v>
      </c>
      <c r="E54" s="260">
        <v>2267</v>
      </c>
      <c r="F54" s="260">
        <v>5975</v>
      </c>
      <c r="G54" s="260">
        <v>1360</v>
      </c>
      <c r="H54" s="260">
        <v>5679</v>
      </c>
      <c r="I54" s="260">
        <v>5422</v>
      </c>
      <c r="J54" s="260">
        <v>1354</v>
      </c>
      <c r="K54" s="260">
        <v>4092</v>
      </c>
      <c r="L54" s="260">
        <v>951</v>
      </c>
      <c r="M54" s="260">
        <v>5406</v>
      </c>
      <c r="N54" s="260">
        <v>1465</v>
      </c>
      <c r="O54" s="260">
        <v>5308</v>
      </c>
      <c r="P54" s="216"/>
    </row>
    <row r="55" spans="1:17" ht="10.5" customHeight="1">
      <c r="A55" s="60">
        <f>IF(E55&lt;&gt;"",COUNTA($E$8:E55),"")</f>
        <v>42</v>
      </c>
      <c r="B55" s="145"/>
      <c r="C55" s="156" t="s">
        <v>62</v>
      </c>
      <c r="D55" s="260">
        <v>3827</v>
      </c>
      <c r="E55" s="260">
        <v>1977</v>
      </c>
      <c r="F55" s="260">
        <v>5284</v>
      </c>
      <c r="G55" s="260">
        <v>1188</v>
      </c>
      <c r="H55" s="260">
        <v>4717</v>
      </c>
      <c r="I55" s="260">
        <v>4644</v>
      </c>
      <c r="J55" s="260">
        <v>1139</v>
      </c>
      <c r="K55" s="260">
        <v>3479</v>
      </c>
      <c r="L55" s="260">
        <v>806</v>
      </c>
      <c r="M55" s="260">
        <v>4622</v>
      </c>
      <c r="N55" s="260">
        <v>1177</v>
      </c>
      <c r="O55" s="260">
        <v>4503</v>
      </c>
      <c r="P55" s="216"/>
    </row>
    <row r="56" spans="1:17" ht="10.5" customHeight="1">
      <c r="A56" s="60">
        <f>IF(E56&lt;&gt;"",COUNTA($E$8:E56),"")</f>
        <v>43</v>
      </c>
      <c r="B56" s="145"/>
      <c r="C56" s="156" t="s">
        <v>63</v>
      </c>
      <c r="D56" s="260">
        <v>3721</v>
      </c>
      <c r="E56" s="260">
        <v>1906</v>
      </c>
      <c r="F56" s="260">
        <v>5475</v>
      </c>
      <c r="G56" s="260">
        <v>1197</v>
      </c>
      <c r="H56" s="260">
        <v>4830</v>
      </c>
      <c r="I56" s="260">
        <v>4780</v>
      </c>
      <c r="J56" s="260">
        <v>1092</v>
      </c>
      <c r="K56" s="260">
        <v>3531</v>
      </c>
      <c r="L56" s="260">
        <v>753</v>
      </c>
      <c r="M56" s="260">
        <v>4660</v>
      </c>
      <c r="N56" s="260">
        <v>1022</v>
      </c>
      <c r="O56" s="260">
        <v>4902</v>
      </c>
      <c r="P56" s="216"/>
    </row>
    <row r="57" spans="1:17" ht="10.5" customHeight="1">
      <c r="A57" s="60">
        <f>IF(E57&lt;&gt;"",COUNTA($E$8:E57),"")</f>
        <v>44</v>
      </c>
      <c r="B57" s="145"/>
      <c r="C57" s="156" t="s">
        <v>64</v>
      </c>
      <c r="D57" s="260">
        <v>4675</v>
      </c>
      <c r="E57" s="260">
        <v>2361</v>
      </c>
      <c r="F57" s="260">
        <v>7226</v>
      </c>
      <c r="G57" s="260">
        <v>1548</v>
      </c>
      <c r="H57" s="260">
        <v>6384</v>
      </c>
      <c r="I57" s="260">
        <v>6389</v>
      </c>
      <c r="J57" s="260">
        <v>1348</v>
      </c>
      <c r="K57" s="260">
        <v>4510</v>
      </c>
      <c r="L57" s="260">
        <v>1011</v>
      </c>
      <c r="M57" s="260">
        <v>5984</v>
      </c>
      <c r="N57" s="260">
        <v>1242</v>
      </c>
      <c r="O57" s="260">
        <v>6417</v>
      </c>
      <c r="P57" s="216"/>
    </row>
    <row r="58" spans="1:17" ht="10.5" customHeight="1">
      <c r="A58" s="60">
        <f>IF(E58&lt;&gt;"",COUNTA($E$8:E58),"")</f>
        <v>45</v>
      </c>
      <c r="B58" s="145"/>
      <c r="C58" s="156" t="s">
        <v>52</v>
      </c>
      <c r="D58" s="260">
        <v>4009</v>
      </c>
      <c r="E58" s="260">
        <v>2082</v>
      </c>
      <c r="F58" s="260">
        <v>6213</v>
      </c>
      <c r="G58" s="260">
        <v>1371</v>
      </c>
      <c r="H58" s="260">
        <v>5438</v>
      </c>
      <c r="I58" s="260">
        <v>5403</v>
      </c>
      <c r="J58" s="260">
        <v>1141</v>
      </c>
      <c r="K58" s="260">
        <v>3658</v>
      </c>
      <c r="L58" s="260">
        <v>897</v>
      </c>
      <c r="M58" s="260">
        <v>5332</v>
      </c>
      <c r="N58" s="260">
        <v>1114</v>
      </c>
      <c r="O58" s="260">
        <v>5372</v>
      </c>
      <c r="P58" s="216"/>
    </row>
    <row r="59" spans="1:17" ht="10.5" customHeight="1">
      <c r="A59" s="60">
        <f>IF(E59&lt;&gt;"",COUNTA($E$8:E59),"")</f>
        <v>46</v>
      </c>
      <c r="B59" s="145"/>
      <c r="C59" s="156" t="s">
        <v>53</v>
      </c>
      <c r="D59" s="260">
        <v>452</v>
      </c>
      <c r="E59" s="260">
        <v>241</v>
      </c>
      <c r="F59" s="260">
        <v>654</v>
      </c>
      <c r="G59" s="260">
        <v>134</v>
      </c>
      <c r="H59" s="260">
        <v>597</v>
      </c>
      <c r="I59" s="260">
        <v>579</v>
      </c>
      <c r="J59" s="260">
        <v>126</v>
      </c>
      <c r="K59" s="260">
        <v>406</v>
      </c>
      <c r="L59" s="260">
        <v>102</v>
      </c>
      <c r="M59" s="260">
        <v>559</v>
      </c>
      <c r="N59" s="260">
        <v>114</v>
      </c>
      <c r="O59" s="260">
        <v>508</v>
      </c>
      <c r="P59" s="216"/>
    </row>
    <row r="60" spans="1:17" ht="11.45" customHeight="1">
      <c r="A60" s="162"/>
    </row>
    <row r="61" spans="1:17" ht="11.45" customHeight="1">
      <c r="C61" s="146"/>
      <c r="D61" s="160"/>
      <c r="E61" s="160"/>
      <c r="F61" s="160"/>
      <c r="G61" s="160"/>
      <c r="H61" s="160"/>
      <c r="I61" s="160"/>
      <c r="J61" s="160"/>
    </row>
    <row r="62" spans="1:17" ht="11.45" customHeight="1">
      <c r="C62" s="146"/>
      <c r="D62" s="160"/>
      <c r="E62" s="160"/>
      <c r="F62" s="160"/>
      <c r="G62" s="160"/>
      <c r="H62" s="160"/>
      <c r="I62" s="160"/>
      <c r="J62" s="160"/>
    </row>
    <row r="63" spans="1:17" ht="11.45" customHeight="1">
      <c r="D63" s="160"/>
      <c r="E63" s="160"/>
      <c r="F63" s="160"/>
      <c r="G63" s="160"/>
      <c r="H63" s="160"/>
      <c r="I63" s="160"/>
      <c r="J63" s="160"/>
    </row>
  </sheetData>
  <mergeCells count="24">
    <mergeCell ref="A1:C1"/>
    <mergeCell ref="D1:I1"/>
    <mergeCell ref="J1:O1"/>
    <mergeCell ref="A2:A5"/>
    <mergeCell ref="B2:B5"/>
    <mergeCell ref="C2:C5"/>
    <mergeCell ref="L3:L5"/>
    <mergeCell ref="N3:N5"/>
    <mergeCell ref="D34:I34"/>
    <mergeCell ref="J34:O34"/>
    <mergeCell ref="I2:I5"/>
    <mergeCell ref="K2:K5"/>
    <mergeCell ref="M2:M5"/>
    <mergeCell ref="O2:O5"/>
    <mergeCell ref="D2:D5"/>
    <mergeCell ref="E2:E5"/>
    <mergeCell ref="D7:I7"/>
    <mergeCell ref="J7:O7"/>
    <mergeCell ref="D33:I33"/>
    <mergeCell ref="J33:O33"/>
    <mergeCell ref="G3:G5"/>
    <mergeCell ref="J3:J5"/>
    <mergeCell ref="F2:F5"/>
    <mergeCell ref="H2:H5"/>
  </mergeCells>
  <conditionalFormatting sqref="D33 D34:I34">
    <cfRule type="cellIs" dxfId="5" priority="6" stopIfTrue="1" operator="between">
      <formula>0.1</formula>
      <formula>2.9</formula>
    </cfRule>
  </conditionalFormatting>
  <conditionalFormatting sqref="J33 J34:O34">
    <cfRule type="cellIs" dxfId="4" priority="5" stopIfTrue="1" operator="between">
      <formula>0.1</formula>
      <formula>2.9</formula>
    </cfRule>
  </conditionalFormatting>
  <conditionalFormatting sqref="D8:O8">
    <cfRule type="cellIs" dxfId="3" priority="4" stopIfTrue="1" operator="between">
      <formula>0.1</formula>
      <formula>2.9</formula>
    </cfRule>
  </conditionalFormatting>
  <conditionalFormatting sqref="D9:O32">
    <cfRule type="cellIs" dxfId="2" priority="3" stopIfTrue="1" operator="between">
      <formula>0.1</formula>
      <formula>2.9</formula>
    </cfRule>
  </conditionalFormatting>
  <conditionalFormatting sqref="D35:O35">
    <cfRule type="cellIs" dxfId="1" priority="2" stopIfTrue="1" operator="between">
      <formula>0.1</formula>
      <formula>2.9</formula>
    </cfRule>
  </conditionalFormatting>
  <conditionalFormatting sqref="D36:O59">
    <cfRule type="cellIs" dxfId="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140" zoomScaleNormal="140" zoomScaleSheetLayoutView="100" workbookViewId="0"/>
  </sheetViews>
  <sheetFormatPr baseColWidth="10" defaultRowHeight="11.25"/>
  <cols>
    <col min="1" max="1" width="2.7109375" style="122" customWidth="1"/>
    <col min="2" max="2" width="17.7109375" style="122" customWidth="1"/>
    <col min="3" max="3" width="4.7109375" style="122" customWidth="1"/>
    <col min="4" max="4" width="5.7109375" style="122" customWidth="1"/>
    <col min="5" max="5" width="2.28515625" style="122" customWidth="1"/>
    <col min="6" max="6" width="9.85546875" style="122" customWidth="1"/>
    <col min="7" max="7" width="3.7109375" style="122" customWidth="1"/>
    <col min="8" max="8" width="15.7109375" style="122" customWidth="1"/>
    <col min="9" max="9" width="2.28515625" style="122" customWidth="1"/>
    <col min="10" max="10" width="5.7109375" style="122" customWidth="1"/>
    <col min="11" max="11" width="4.7109375" style="122" customWidth="1"/>
    <col min="12" max="12" width="12.5703125" style="122" customWidth="1"/>
    <col min="13" max="13" width="2.7109375" style="122" customWidth="1"/>
    <col min="14" max="16384" width="11.42578125" style="122"/>
  </cols>
  <sheetData>
    <row r="1" spans="1:14" s="87" customFormat="1" ht="20.100000000000001" customHeight="1">
      <c r="A1" s="84"/>
      <c r="B1" s="85" t="s">
        <v>68</v>
      </c>
      <c r="C1" s="85"/>
      <c r="D1" s="86"/>
      <c r="E1" s="86"/>
      <c r="F1" s="86"/>
      <c r="G1" s="86"/>
      <c r="H1" s="86"/>
      <c r="I1" s="86"/>
      <c r="J1" s="86"/>
      <c r="K1" s="86"/>
      <c r="L1" s="86"/>
    </row>
    <row r="2" spans="1:14" s="88" customFormat="1" ht="24" customHeight="1">
      <c r="B2" s="89"/>
      <c r="C2" s="89"/>
      <c r="D2" s="90" t="s">
        <v>69</v>
      </c>
      <c r="E2" s="91"/>
      <c r="F2" s="91"/>
      <c r="G2" s="91"/>
      <c r="H2" s="91"/>
      <c r="I2" s="91"/>
      <c r="J2" s="91"/>
      <c r="K2" s="89"/>
      <c r="L2" s="89"/>
      <c r="M2" s="89"/>
    </row>
    <row r="3" spans="1:14" s="94" customFormat="1" ht="15" customHeight="1">
      <c r="A3" s="92"/>
      <c r="B3" s="93"/>
      <c r="C3" s="93"/>
      <c r="K3" s="93"/>
      <c r="L3" s="93"/>
      <c r="M3" s="95"/>
    </row>
    <row r="4" spans="1:14" s="97" customFormat="1" ht="30" customHeight="1">
      <c r="A4" s="96"/>
      <c r="E4" s="98" t="s">
        <v>70</v>
      </c>
      <c r="F4" s="99"/>
      <c r="G4" s="99"/>
      <c r="H4" s="99"/>
      <c r="I4" s="100"/>
      <c r="M4" s="101"/>
    </row>
    <row r="5" spans="1:14" s="94" customFormat="1" ht="18" customHeight="1">
      <c r="A5" s="102"/>
      <c r="M5" s="103"/>
    </row>
    <row r="6" spans="1:14" s="97" customFormat="1" ht="30" customHeight="1">
      <c r="A6" s="96"/>
      <c r="D6" s="98" t="s">
        <v>71</v>
      </c>
      <c r="E6" s="99"/>
      <c r="F6" s="99"/>
      <c r="G6" s="99"/>
      <c r="H6" s="99"/>
      <c r="I6" s="99"/>
      <c r="J6" s="100"/>
      <c r="M6" s="101"/>
    </row>
    <row r="7" spans="1:14" s="94" customFormat="1" ht="18" customHeight="1">
      <c r="A7" s="102"/>
      <c r="M7" s="103"/>
    </row>
    <row r="8" spans="1:14" s="94" customFormat="1" ht="38.1" customHeight="1">
      <c r="A8" s="102"/>
      <c r="B8" s="104" t="s">
        <v>72</v>
      </c>
      <c r="C8" s="105"/>
      <c r="D8" s="106"/>
      <c r="F8" s="107" t="s">
        <v>73</v>
      </c>
      <c r="G8" s="105"/>
      <c r="H8" s="106"/>
      <c r="J8" s="104" t="s">
        <v>74</v>
      </c>
      <c r="K8" s="105"/>
      <c r="L8" s="106"/>
      <c r="M8" s="103"/>
    </row>
    <row r="9" spans="1:14" s="94" customFormat="1" ht="18" customHeight="1">
      <c r="A9" s="102"/>
      <c r="M9" s="103"/>
    </row>
    <row r="10" spans="1:14" s="94" customFormat="1" ht="53.25" customHeight="1">
      <c r="A10" s="102"/>
      <c r="E10" s="98" t="s">
        <v>195</v>
      </c>
      <c r="F10" s="105"/>
      <c r="G10" s="99"/>
      <c r="H10" s="99"/>
      <c r="I10" s="106"/>
      <c r="M10" s="103"/>
    </row>
    <row r="11" spans="1:14" s="94" customFormat="1" ht="8.25" customHeight="1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4" s="94" customFormat="1" ht="21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1:14" s="113" customFormat="1" ht="38.1" customHeight="1">
      <c r="A13" s="112"/>
      <c r="B13" s="112"/>
      <c r="C13" s="387" t="s">
        <v>196</v>
      </c>
      <c r="D13" s="388"/>
      <c r="E13" s="388"/>
      <c r="F13" s="388"/>
      <c r="G13" s="388"/>
      <c r="H13" s="388"/>
      <c r="I13" s="388"/>
      <c r="J13" s="388"/>
      <c r="K13" s="389"/>
      <c r="L13" s="112"/>
      <c r="M13" s="112"/>
      <c r="N13" s="112"/>
    </row>
    <row r="14" spans="1:14" s="94" customFormat="1" ht="21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1"/>
    </row>
    <row r="15" spans="1:14" s="94" customFormat="1" ht="12" customHeight="1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5"/>
    </row>
    <row r="16" spans="1:14" s="118" customFormat="1" ht="36.950000000000003" customHeight="1">
      <c r="A16" s="114"/>
      <c r="B16" s="115" t="s">
        <v>370</v>
      </c>
      <c r="C16" s="116"/>
      <c r="D16" s="116"/>
      <c r="E16" s="116"/>
      <c r="F16" s="117"/>
      <c r="H16" s="119" t="s">
        <v>326</v>
      </c>
      <c r="I16" s="116"/>
      <c r="J16" s="116"/>
      <c r="K16" s="116"/>
      <c r="L16" s="117"/>
      <c r="M16" s="120"/>
    </row>
    <row r="17" spans="1:21" ht="27" customHeight="1">
      <c r="A17" s="121"/>
      <c r="B17" s="390" t="s">
        <v>197</v>
      </c>
      <c r="C17" s="391"/>
      <c r="D17" s="391"/>
      <c r="E17" s="391"/>
      <c r="F17" s="392"/>
      <c r="H17" s="393" t="s">
        <v>75</v>
      </c>
      <c r="I17" s="394"/>
      <c r="J17" s="394"/>
      <c r="K17" s="394"/>
      <c r="L17" s="395"/>
      <c r="M17" s="123"/>
    </row>
    <row r="18" spans="1:21" ht="37.5" customHeight="1">
      <c r="A18" s="121"/>
      <c r="B18" s="396" t="s">
        <v>76</v>
      </c>
      <c r="C18" s="397"/>
      <c r="D18" s="397"/>
      <c r="E18" s="397"/>
      <c r="F18" s="398"/>
      <c r="H18" s="399" t="s">
        <v>198</v>
      </c>
      <c r="I18" s="400"/>
      <c r="J18" s="400"/>
      <c r="K18" s="400"/>
      <c r="L18" s="401"/>
      <c r="M18" s="123"/>
    </row>
    <row r="19" spans="1:21" ht="12.75" customHeight="1">
      <c r="A19" s="121"/>
      <c r="M19" s="123"/>
    </row>
    <row r="20" spans="1:21" s="118" customFormat="1" ht="36" customHeight="1">
      <c r="A20" s="114"/>
      <c r="B20" s="124"/>
      <c r="C20" s="124"/>
      <c r="D20" s="124"/>
      <c r="E20" s="402" t="s">
        <v>371</v>
      </c>
      <c r="F20" s="403"/>
      <c r="G20" s="403"/>
      <c r="H20" s="403"/>
      <c r="I20" s="404"/>
      <c r="J20" s="126"/>
      <c r="K20" s="126"/>
      <c r="L20" s="126"/>
      <c r="M20" s="120"/>
    </row>
    <row r="21" spans="1:21" ht="9.75" customHeight="1">
      <c r="A21" s="121"/>
      <c r="M21" s="123"/>
    </row>
    <row r="22" spans="1:21" s="126" customFormat="1" ht="38.25" customHeight="1">
      <c r="A22" s="125"/>
      <c r="B22" s="249"/>
      <c r="C22" s="249"/>
      <c r="D22" s="249"/>
      <c r="E22" s="377" t="s">
        <v>327</v>
      </c>
      <c r="F22" s="378"/>
      <c r="G22" s="378"/>
      <c r="H22" s="378"/>
      <c r="I22" s="379"/>
      <c r="M22" s="127"/>
      <c r="Q22" s="118"/>
      <c r="R22" s="118"/>
      <c r="S22" s="118"/>
      <c r="T22" s="118"/>
      <c r="U22" s="118"/>
    </row>
    <row r="23" spans="1:21" s="126" customFormat="1" ht="37.5" customHeight="1">
      <c r="A23" s="125"/>
      <c r="B23" s="249"/>
      <c r="C23" s="249"/>
      <c r="D23" s="249"/>
      <c r="E23" s="380" t="s">
        <v>372</v>
      </c>
      <c r="F23" s="381"/>
      <c r="G23" s="381"/>
      <c r="H23" s="381"/>
      <c r="I23" s="382"/>
      <c r="M23" s="127"/>
      <c r="Q23" s="118"/>
      <c r="R23" s="118"/>
      <c r="S23" s="118"/>
      <c r="T23" s="118"/>
      <c r="U23" s="118"/>
    </row>
    <row r="24" spans="1:21" s="126" customFormat="1" ht="25.5" customHeight="1">
      <c r="A24" s="125"/>
      <c r="B24" s="249"/>
      <c r="C24" s="249"/>
      <c r="D24" s="249"/>
      <c r="E24" s="383" t="s">
        <v>373</v>
      </c>
      <c r="F24" s="384"/>
      <c r="G24" s="384"/>
      <c r="H24" s="384"/>
      <c r="I24" s="385"/>
      <c r="M24" s="127"/>
      <c r="Q24" s="118"/>
      <c r="R24" s="118"/>
      <c r="S24" s="118"/>
      <c r="T24" s="118"/>
      <c r="U24" s="118"/>
    </row>
    <row r="25" spans="1:21" s="131" customFormat="1" ht="28.5" customHeight="1">
      <c r="A25" s="128"/>
      <c r="B25" s="129"/>
      <c r="C25" s="129"/>
      <c r="D25" s="90" t="s">
        <v>77</v>
      </c>
      <c r="E25" s="90"/>
      <c r="F25" s="90"/>
      <c r="G25" s="90"/>
      <c r="H25" s="90"/>
      <c r="I25" s="90"/>
      <c r="J25" s="90"/>
      <c r="K25" s="129"/>
      <c r="L25" s="129"/>
      <c r="M25" s="130"/>
    </row>
    <row r="26" spans="1:21">
      <c r="A26" s="386" t="s">
        <v>48</v>
      </c>
      <c r="B26" s="386"/>
    </row>
    <row r="27" spans="1:21">
      <c r="A27" s="132" t="s">
        <v>199</v>
      </c>
      <c r="B27" s="132"/>
      <c r="C27" s="132"/>
    </row>
    <row r="28" spans="1:21">
      <c r="A28" s="133"/>
    </row>
  </sheetData>
  <mergeCells count="10">
    <mergeCell ref="E22:I22"/>
    <mergeCell ref="E23:I23"/>
    <mergeCell ref="E24:I24"/>
    <mergeCell ref="A26:B26"/>
    <mergeCell ref="C13:K13"/>
    <mergeCell ref="B17:F17"/>
    <mergeCell ref="H17:L17"/>
    <mergeCell ref="B18:F18"/>
    <mergeCell ref="H18:L18"/>
    <mergeCell ref="E20:I20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zoomScale="140" zoomScaleNormal="140" workbookViewId="0">
      <selection sqref="A1:B1"/>
    </sheetView>
  </sheetViews>
  <sheetFormatPr baseColWidth="10" defaultRowHeight="11.25"/>
  <cols>
    <col min="1" max="1" width="5.7109375" style="16" customWidth="1"/>
    <col min="2" max="2" width="79.5703125" style="16" customWidth="1"/>
    <col min="3" max="16384" width="11.42578125" style="16"/>
  </cols>
  <sheetData>
    <row r="1" spans="1:2" s="238" customFormat="1" ht="48" customHeight="1">
      <c r="A1" s="405" t="s">
        <v>376</v>
      </c>
      <c r="B1" s="405"/>
    </row>
    <row r="2" spans="1:2" s="47" customFormat="1" ht="12">
      <c r="A2" s="45" t="s">
        <v>124</v>
      </c>
      <c r="B2" s="46" t="s">
        <v>377</v>
      </c>
    </row>
    <row r="3" spans="1:2" ht="6" customHeight="1">
      <c r="A3" s="48"/>
      <c r="B3" s="49"/>
    </row>
    <row r="4" spans="1:2" ht="12">
      <c r="A4" s="45" t="s">
        <v>125</v>
      </c>
      <c r="B4" s="49" t="s">
        <v>378</v>
      </c>
    </row>
    <row r="5" spans="1:2" s="47" customFormat="1" ht="6" customHeight="1">
      <c r="A5" s="48"/>
      <c r="B5" s="50"/>
    </row>
    <row r="6" spans="1:2" ht="12">
      <c r="A6" s="45" t="s">
        <v>182</v>
      </c>
      <c r="B6" s="49" t="s">
        <v>379</v>
      </c>
    </row>
    <row r="7" spans="1:2" ht="6" customHeight="1">
      <c r="A7" s="48"/>
      <c r="B7" s="49"/>
    </row>
    <row r="8" spans="1:2" ht="21.75" customHeight="1">
      <c r="A8" s="45" t="s">
        <v>126</v>
      </c>
      <c r="B8" s="51" t="s">
        <v>382</v>
      </c>
    </row>
    <row r="9" spans="1:2" ht="6" customHeight="1">
      <c r="A9" s="48"/>
      <c r="B9" s="52"/>
    </row>
    <row r="10" spans="1:2" ht="12">
      <c r="A10" s="45" t="s">
        <v>127</v>
      </c>
      <c r="B10" s="49" t="s">
        <v>380</v>
      </c>
    </row>
    <row r="11" spans="1:2" ht="6" customHeight="1">
      <c r="B11" s="49"/>
    </row>
    <row r="12" spans="1:2" ht="12">
      <c r="A12" s="45" t="s">
        <v>128</v>
      </c>
      <c r="B12" s="248" t="s">
        <v>381</v>
      </c>
    </row>
    <row r="13" spans="1:2">
      <c r="A13" s="48"/>
    </row>
    <row r="14" spans="1:2">
      <c r="A14" s="48"/>
    </row>
    <row r="15" spans="1:2">
      <c r="A15" s="48"/>
    </row>
    <row r="23" spans="1:1">
      <c r="A23" s="53"/>
    </row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zoomScale="140" zoomScaleNormal="140" zoomScaleSheetLayoutView="115" zoomScalePageLayoutView="115" workbookViewId="0"/>
  </sheetViews>
  <sheetFormatPr baseColWidth="10" defaultRowHeight="11.45" customHeight="1"/>
  <cols>
    <col min="1" max="1" width="95.7109375" style="10" customWidth="1"/>
    <col min="2" max="16384" width="11.42578125" style="2"/>
  </cols>
  <sheetData>
    <row r="1" spans="1:1" ht="45" customHeight="1">
      <c r="A1" s="1" t="s">
        <v>360</v>
      </c>
    </row>
    <row r="2" spans="1:1" ht="11.45" customHeight="1">
      <c r="A2" s="3"/>
    </row>
    <row r="3" spans="1:1" s="240" customFormat="1" ht="11.45" customHeight="1">
      <c r="A3" s="4"/>
    </row>
    <row r="4" spans="1:1" ht="11.45" customHeight="1">
      <c r="A4" s="3"/>
    </row>
    <row r="5" spans="1:1" ht="11.45" customHeight="1">
      <c r="A5" s="5"/>
    </row>
    <row r="6" spans="1:1" ht="11.45" customHeight="1">
      <c r="A6" s="3"/>
    </row>
    <row r="7" spans="1:1" ht="11.45" customHeight="1">
      <c r="A7" s="6"/>
    </row>
    <row r="8" spans="1:1" ht="11.45" customHeight="1">
      <c r="A8" s="3"/>
    </row>
    <row r="9" spans="1:1" ht="11.45" customHeight="1">
      <c r="A9" s="5"/>
    </row>
    <row r="10" spans="1:1" ht="11.45" customHeight="1">
      <c r="A10" s="3"/>
    </row>
    <row r="11" spans="1:1" ht="11.45" customHeight="1">
      <c r="A11" s="6"/>
    </row>
    <row r="12" spans="1:1" ht="11.45" customHeight="1">
      <c r="A12" s="3"/>
    </row>
    <row r="13" spans="1:1" ht="11.45" customHeight="1">
      <c r="A13" s="6"/>
    </row>
    <row r="14" spans="1:1" ht="11.45" customHeight="1">
      <c r="A14" s="3"/>
    </row>
    <row r="15" spans="1:1" ht="11.45" customHeight="1">
      <c r="A15" s="6"/>
    </row>
    <row r="16" spans="1:1" ht="11.45" customHeight="1">
      <c r="A16" s="3"/>
    </row>
    <row r="17" spans="1:1" ht="11.45" customHeight="1">
      <c r="A17" s="7"/>
    </row>
    <row r="18" spans="1:1" ht="11.45" customHeight="1">
      <c r="A18" s="3"/>
    </row>
    <row r="19" spans="1:1" ht="11.45" customHeight="1">
      <c r="A19" s="6"/>
    </row>
    <row r="20" spans="1:1" ht="11.45" customHeight="1">
      <c r="A20" s="3"/>
    </row>
    <row r="21" spans="1:1" ht="11.45" customHeight="1">
      <c r="A21" s="6"/>
    </row>
    <row r="22" spans="1:1" ht="11.45" customHeight="1">
      <c r="A22" s="3"/>
    </row>
    <row r="23" spans="1:1" ht="11.45" customHeight="1">
      <c r="A23" s="6"/>
    </row>
    <row r="24" spans="1:1" ht="11.45" customHeight="1">
      <c r="A24" s="6"/>
    </row>
    <row r="25" spans="1:1" ht="11.45" customHeight="1">
      <c r="A25" s="6"/>
    </row>
    <row r="26" spans="1:1" ht="11.45" customHeight="1">
      <c r="A26" s="3"/>
    </row>
    <row r="27" spans="1:1" ht="11.45" customHeight="1">
      <c r="A27" s="5"/>
    </row>
    <row r="28" spans="1:1" ht="11.45" customHeight="1">
      <c r="A28" s="3"/>
    </row>
    <row r="29" spans="1:1" ht="11.45" customHeight="1">
      <c r="A29" s="7"/>
    </row>
    <row r="30" spans="1:1" ht="11.45" customHeight="1">
      <c r="A30" s="3"/>
    </row>
    <row r="31" spans="1:1" ht="11.45" customHeight="1">
      <c r="A31" s="8"/>
    </row>
    <row r="32" spans="1:1" ht="11.45" customHeight="1">
      <c r="A32" s="3"/>
    </row>
    <row r="33" spans="1:1" ht="11.45" customHeight="1">
      <c r="A33" s="6"/>
    </row>
    <row r="34" spans="1:1" ht="11.45" customHeight="1">
      <c r="A34" s="6"/>
    </row>
    <row r="35" spans="1:1" ht="11.45" customHeight="1">
      <c r="A35" s="3"/>
    </row>
    <row r="36" spans="1:1" ht="11.45" customHeight="1">
      <c r="A36" s="6"/>
    </row>
    <row r="37" spans="1:1" ht="11.45" customHeight="1">
      <c r="A37" s="6"/>
    </row>
    <row r="38" spans="1:1" ht="11.45" customHeight="1">
      <c r="A38" s="6"/>
    </row>
    <row r="39" spans="1:1" ht="11.45" customHeight="1">
      <c r="A39" s="6"/>
    </row>
    <row r="40" spans="1:1" ht="11.45" customHeight="1">
      <c r="A40" s="6"/>
    </row>
    <row r="41" spans="1:1" ht="11.45" customHeight="1">
      <c r="A41" s="3"/>
    </row>
    <row r="42" spans="1:1" ht="11.45" customHeight="1">
      <c r="A42" s="9"/>
    </row>
    <row r="43" spans="1:1" ht="11.45" customHeight="1">
      <c r="A43" s="9"/>
    </row>
    <row r="44" spans="1:1" ht="11.45" customHeight="1">
      <c r="A44" s="9"/>
    </row>
    <row r="45" spans="1:1" ht="11.45" customHeight="1">
      <c r="A45" s="3"/>
    </row>
    <row r="46" spans="1:1" ht="11.45" customHeight="1">
      <c r="A46" s="5"/>
    </row>
    <row r="47" spans="1:1" ht="11.45" customHeight="1">
      <c r="A47" s="3"/>
    </row>
    <row r="48" spans="1:1" ht="11.45" customHeight="1">
      <c r="A48" s="7"/>
    </row>
    <row r="50" spans="1:1" ht="11.45" customHeight="1">
      <c r="A50" s="11"/>
    </row>
    <row r="51" spans="1:1" ht="11.45" customHeight="1">
      <c r="A51" s="3"/>
    </row>
    <row r="52" spans="1:1" ht="11.45" customHeight="1">
      <c r="A52" s="12"/>
    </row>
    <row r="53" spans="1:1" ht="11.45" customHeight="1">
      <c r="A53" s="12"/>
    </row>
    <row r="54" spans="1:1" ht="11.45" customHeight="1">
      <c r="A54" s="12"/>
    </row>
    <row r="65" s="2" customFormat="1" ht="54" customHeight="1"/>
    <row r="80" s="2" customFormat="1" ht="11.45" customHeight="1"/>
    <row r="81" spans="1:2" ht="11.45" customHeight="1">
      <c r="A81" s="2"/>
    </row>
    <row r="82" spans="1:2" ht="11.45" customHeight="1">
      <c r="A82" s="2"/>
    </row>
    <row r="83" spans="1:2" ht="11.45" customHeight="1">
      <c r="A83" s="2"/>
    </row>
    <row r="84" spans="1:2" ht="11.45" customHeight="1">
      <c r="A84" s="2"/>
    </row>
    <row r="85" spans="1:2" ht="11.45" customHeight="1">
      <c r="A85" s="2"/>
    </row>
    <row r="88" spans="1:2" ht="11.45" customHeight="1">
      <c r="A88" s="13"/>
    </row>
    <row r="94" spans="1:2" ht="11.45" customHeight="1">
      <c r="A94" s="13"/>
    </row>
    <row r="96" spans="1:2" ht="11.45" customHeight="1">
      <c r="B96" s="241"/>
    </row>
    <row r="108" spans="2:2" s="10" customFormat="1" ht="12">
      <c r="B108" s="2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rowBreaks count="1" manualBreakCount="1">
    <brk id="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F55"/>
  <sheetViews>
    <sheetView zoomScale="140" zoomScaleNormal="140" workbookViewId="0"/>
  </sheetViews>
  <sheetFormatPr baseColWidth="10" defaultRowHeight="12.75"/>
  <cols>
    <col min="1" max="2" width="45.7109375" style="15" customWidth="1"/>
    <col min="3" max="3" width="7.28515625" style="16" hidden="1" customWidth="1"/>
    <col min="4" max="4" width="25.28515625" style="17" hidden="1" customWidth="1"/>
    <col min="5" max="16384" width="11.42578125" style="15"/>
  </cols>
  <sheetData>
    <row r="1" spans="1:6" ht="48" customHeight="1">
      <c r="A1" s="14" t="s">
        <v>80</v>
      </c>
    </row>
    <row r="2" spans="1:6" ht="11.45" customHeight="1">
      <c r="A2" s="18"/>
      <c r="B2" s="18"/>
    </row>
    <row r="5" spans="1:6">
      <c r="C5" s="19" t="s">
        <v>309</v>
      </c>
    </row>
    <row r="7" spans="1:6">
      <c r="C7" s="16" t="s">
        <v>310</v>
      </c>
      <c r="D7" s="17">
        <f>'1'!D9</f>
        <v>14358</v>
      </c>
      <c r="E7" s="239"/>
      <c r="F7" s="239"/>
    </row>
    <row r="8" spans="1:6">
      <c r="C8" s="16" t="s">
        <v>311</v>
      </c>
      <c r="D8" s="17">
        <f>'1'!D29</f>
        <v>40635</v>
      </c>
      <c r="E8" s="239"/>
      <c r="F8" s="239"/>
    </row>
    <row r="9" spans="1:6">
      <c r="C9" s="16" t="s">
        <v>312</v>
      </c>
      <c r="D9" s="17">
        <f>'1'!D11</f>
        <v>77590</v>
      </c>
      <c r="E9" s="239"/>
      <c r="F9" s="239"/>
    </row>
    <row r="10" spans="1:6">
      <c r="C10" s="16" t="s">
        <v>313</v>
      </c>
      <c r="D10" s="17">
        <f>'1'!D33</f>
        <v>140584</v>
      </c>
      <c r="E10" s="239"/>
      <c r="F10" s="239"/>
    </row>
    <row r="11" spans="1:6">
      <c r="C11" s="16" t="s">
        <v>314</v>
      </c>
      <c r="D11" s="17">
        <f>'1'!D40+'1'!D44+'1'!D47+'1'!D49+'1'!D53</f>
        <v>90966</v>
      </c>
      <c r="E11" s="239"/>
      <c r="F11" s="239"/>
    </row>
    <row r="12" spans="1:6">
      <c r="C12" s="16" t="s">
        <v>315</v>
      </c>
      <c r="D12" s="17">
        <f>'1'!D55+'1'!D61</f>
        <v>213189</v>
      </c>
      <c r="E12" s="239"/>
      <c r="F12" s="239"/>
    </row>
    <row r="13" spans="1:6">
      <c r="D13" s="17">
        <f>SUM(D7:D12)</f>
        <v>577322</v>
      </c>
      <c r="E13" s="239"/>
      <c r="F13" s="239"/>
    </row>
    <row r="30" spans="1:1">
      <c r="A30" s="20"/>
    </row>
    <row r="31" spans="1:1">
      <c r="A31" s="20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5" spans="1:1">
      <c r="A55" s="20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K65"/>
  <sheetViews>
    <sheetView zoomScale="140" zoomScaleNormal="140" workbookViewId="0">
      <selection sqref="A1:C1"/>
    </sheetView>
  </sheetViews>
  <sheetFormatPr baseColWidth="10" defaultRowHeight="11.45" customHeight="1"/>
  <cols>
    <col min="1" max="1" width="2.7109375" style="59" customWidth="1"/>
    <col min="2" max="2" width="6.5703125" style="54" customWidth="1"/>
    <col min="3" max="3" width="41.28515625" style="72" customWidth="1"/>
    <col min="4" max="7" width="6.28515625" style="72" customWidth="1"/>
    <col min="8" max="8" width="5.28515625" style="72" customWidth="1"/>
    <col min="9" max="9" width="5.42578125" style="72" customWidth="1"/>
    <col min="10" max="10" width="5.5703125" style="72" customWidth="1"/>
    <col min="11" max="235" width="11.42578125" style="54"/>
    <col min="236" max="236" width="6.28515625" style="54" customWidth="1"/>
    <col min="237" max="237" width="35.28515625" style="54" customWidth="1"/>
    <col min="238" max="241" width="6.85546875" style="54" customWidth="1"/>
    <col min="242" max="242" width="7.140625" style="54" customWidth="1"/>
    <col min="243" max="244" width="6.85546875" style="54" customWidth="1"/>
    <col min="245" max="16384" width="11.42578125" style="54"/>
  </cols>
  <sheetData>
    <row r="1" spans="1:10" s="135" customFormat="1" ht="48" customHeight="1">
      <c r="A1" s="302" t="s">
        <v>84</v>
      </c>
      <c r="B1" s="303"/>
      <c r="C1" s="303"/>
      <c r="D1" s="304" t="s">
        <v>402</v>
      </c>
      <c r="E1" s="304"/>
      <c r="F1" s="304"/>
      <c r="G1" s="304"/>
      <c r="H1" s="304"/>
      <c r="I1" s="304"/>
      <c r="J1" s="305"/>
    </row>
    <row r="2" spans="1:10" s="146" customFormat="1" ht="9.9499999999999993" customHeight="1">
      <c r="A2" s="306" t="s">
        <v>83</v>
      </c>
      <c r="B2" s="299" t="s">
        <v>358</v>
      </c>
      <c r="C2" s="299" t="s">
        <v>203</v>
      </c>
      <c r="D2" s="308" t="s">
        <v>321</v>
      </c>
      <c r="E2" s="300" t="s">
        <v>2</v>
      </c>
      <c r="F2" s="300"/>
      <c r="G2" s="300"/>
      <c r="H2" s="300"/>
      <c r="I2" s="300"/>
      <c r="J2" s="301"/>
    </row>
    <row r="3" spans="1:10" s="146" customFormat="1" ht="9.9499999999999993" customHeight="1">
      <c r="A3" s="307"/>
      <c r="B3" s="299"/>
      <c r="C3" s="300"/>
      <c r="D3" s="309"/>
      <c r="E3" s="299" t="s">
        <v>152</v>
      </c>
      <c r="F3" s="299" t="s">
        <v>153</v>
      </c>
      <c r="G3" s="299" t="s">
        <v>89</v>
      </c>
      <c r="H3" s="299" t="s">
        <v>201</v>
      </c>
      <c r="I3" s="300" t="s">
        <v>5</v>
      </c>
      <c r="J3" s="301"/>
    </row>
    <row r="4" spans="1:10" s="146" customFormat="1" ht="9.9499999999999993" customHeight="1">
      <c r="A4" s="307"/>
      <c r="B4" s="299"/>
      <c r="C4" s="300"/>
      <c r="D4" s="309"/>
      <c r="E4" s="300"/>
      <c r="F4" s="300"/>
      <c r="G4" s="299"/>
      <c r="H4" s="299"/>
      <c r="I4" s="299" t="s">
        <v>151</v>
      </c>
      <c r="J4" s="147" t="s">
        <v>78</v>
      </c>
    </row>
    <row r="5" spans="1:10" s="146" customFormat="1" ht="9.9499999999999993" customHeight="1">
      <c r="A5" s="307"/>
      <c r="B5" s="299"/>
      <c r="C5" s="300"/>
      <c r="D5" s="309"/>
      <c r="E5" s="300"/>
      <c r="F5" s="300"/>
      <c r="G5" s="300"/>
      <c r="H5" s="299"/>
      <c r="I5" s="300"/>
      <c r="J5" s="147" t="s">
        <v>4</v>
      </c>
    </row>
    <row r="6" spans="1:10" s="59" customFormat="1" ht="9.9499999999999993" customHeight="1">
      <c r="A6" s="68">
        <v>1</v>
      </c>
      <c r="B6" s="56">
        <v>2</v>
      </c>
      <c r="C6" s="57">
        <v>3</v>
      </c>
      <c r="D6" s="69">
        <v>4</v>
      </c>
      <c r="E6" s="56">
        <v>5</v>
      </c>
      <c r="F6" s="57">
        <v>6</v>
      </c>
      <c r="G6" s="69">
        <v>7</v>
      </c>
      <c r="H6" s="56">
        <v>8</v>
      </c>
      <c r="I6" s="57">
        <v>9</v>
      </c>
      <c r="J6" s="70">
        <v>10</v>
      </c>
    </row>
    <row r="7" spans="1:10" s="59" customFormat="1" ht="6" customHeight="1">
      <c r="A7" s="71"/>
      <c r="B7" s="138"/>
      <c r="C7" s="139"/>
      <c r="D7" s="250"/>
      <c r="E7" s="250"/>
      <c r="F7" s="250"/>
      <c r="G7" s="250"/>
      <c r="H7" s="252"/>
      <c r="I7" s="252"/>
      <c r="J7" s="252"/>
    </row>
    <row r="8" spans="1:10" s="59" customFormat="1" ht="9.9499999999999993" customHeight="1">
      <c r="A8" s="60">
        <f>IF(D8&lt;&gt;"",COUNTA($D8:D$8),"")</f>
        <v>1</v>
      </c>
      <c r="B8" s="140" t="s">
        <v>50</v>
      </c>
      <c r="C8" s="141" t="s">
        <v>316</v>
      </c>
      <c r="D8" s="251">
        <v>577322</v>
      </c>
      <c r="E8" s="251">
        <v>286621</v>
      </c>
      <c r="F8" s="251">
        <v>290701</v>
      </c>
      <c r="G8" s="251">
        <v>189660</v>
      </c>
      <c r="H8" s="253">
        <v>41981</v>
      </c>
      <c r="I8" s="253">
        <v>22848</v>
      </c>
      <c r="J8" s="253">
        <v>9871</v>
      </c>
    </row>
    <row r="9" spans="1:10" ht="9.6" customHeight="1">
      <c r="A9" s="60">
        <f>IF(D9&lt;&gt;"",COUNTA($D$8:D9),"")</f>
        <v>2</v>
      </c>
      <c r="B9" s="142" t="s">
        <v>6</v>
      </c>
      <c r="C9" s="143" t="s">
        <v>236</v>
      </c>
      <c r="D9" s="250">
        <v>14358</v>
      </c>
      <c r="E9" s="250">
        <v>10607</v>
      </c>
      <c r="F9" s="250">
        <v>3751</v>
      </c>
      <c r="G9" s="250">
        <v>1968</v>
      </c>
      <c r="H9" s="252">
        <v>2113</v>
      </c>
      <c r="I9" s="252">
        <v>652</v>
      </c>
      <c r="J9" s="252">
        <v>165</v>
      </c>
    </row>
    <row r="10" spans="1:10" ht="9.6" customHeight="1">
      <c r="A10" s="60">
        <f>IF(D10&lt;&gt;"",COUNTA($D$8:D10),"")</f>
        <v>3</v>
      </c>
      <c r="B10" s="142" t="s">
        <v>7</v>
      </c>
      <c r="C10" s="143" t="s">
        <v>239</v>
      </c>
      <c r="D10" s="250">
        <v>118225</v>
      </c>
      <c r="E10" s="250">
        <v>92915</v>
      </c>
      <c r="F10" s="250">
        <v>25310</v>
      </c>
      <c r="G10" s="250">
        <v>12106</v>
      </c>
      <c r="H10" s="252">
        <v>8473</v>
      </c>
      <c r="I10" s="252">
        <v>5509</v>
      </c>
      <c r="J10" s="252">
        <v>782</v>
      </c>
    </row>
    <row r="11" spans="1:10" ht="9.9499999999999993" customHeight="1">
      <c r="A11" s="60">
        <f>IF(D11&lt;&gt;"",COUNTA($D$8:D11),"")</f>
        <v>4</v>
      </c>
      <c r="B11" s="142" t="s">
        <v>8</v>
      </c>
      <c r="C11" s="143" t="s">
        <v>240</v>
      </c>
      <c r="D11" s="250">
        <v>77590</v>
      </c>
      <c r="E11" s="250">
        <v>57163</v>
      </c>
      <c r="F11" s="250">
        <v>20427</v>
      </c>
      <c r="G11" s="250">
        <v>8118</v>
      </c>
      <c r="H11" s="252">
        <v>6055</v>
      </c>
      <c r="I11" s="252">
        <v>3027</v>
      </c>
      <c r="J11" s="252">
        <v>586</v>
      </c>
    </row>
    <row r="12" spans="1:10" ht="9.9499999999999993" customHeight="1">
      <c r="A12" s="60">
        <f>IF(D12&lt;&gt;"",COUNTA($D$8:D12),"")</f>
        <v>5</v>
      </c>
      <c r="B12" s="142" t="s">
        <v>9</v>
      </c>
      <c r="C12" s="143" t="s">
        <v>260</v>
      </c>
      <c r="D12" s="250">
        <v>498</v>
      </c>
      <c r="E12" s="250">
        <v>453</v>
      </c>
      <c r="F12" s="250">
        <v>45</v>
      </c>
      <c r="G12" s="250">
        <v>27</v>
      </c>
      <c r="H12" s="252" t="s">
        <v>132</v>
      </c>
      <c r="I12" s="252" t="s">
        <v>132</v>
      </c>
      <c r="J12" s="252" t="s">
        <v>131</v>
      </c>
    </row>
    <row r="13" spans="1:10" ht="9.6" customHeight="1">
      <c r="A13" s="60">
        <f>IF(D13&lt;&gt;"",COUNTA($D$8:D13),"")</f>
        <v>6</v>
      </c>
      <c r="B13" s="142" t="s">
        <v>10</v>
      </c>
      <c r="C13" s="143" t="s">
        <v>241</v>
      </c>
      <c r="D13" s="250">
        <v>64709</v>
      </c>
      <c r="E13" s="250">
        <v>47189</v>
      </c>
      <c r="F13" s="250">
        <v>17520</v>
      </c>
      <c r="G13" s="250">
        <v>6806</v>
      </c>
      <c r="H13" s="252">
        <v>5839</v>
      </c>
      <c r="I13" s="252">
        <v>2476</v>
      </c>
      <c r="J13" s="252">
        <v>501</v>
      </c>
    </row>
    <row r="14" spans="1:10" ht="19.5" customHeight="1">
      <c r="A14" s="60">
        <f>IF(D14&lt;&gt;"",COUNTA($D$8:D14),"")</f>
        <v>7</v>
      </c>
      <c r="B14" s="144" t="s">
        <v>11</v>
      </c>
      <c r="C14" s="143" t="s">
        <v>261</v>
      </c>
      <c r="D14" s="250">
        <v>15466</v>
      </c>
      <c r="E14" s="250">
        <v>8594</v>
      </c>
      <c r="F14" s="250">
        <v>6872</v>
      </c>
      <c r="G14" s="250">
        <v>2584</v>
      </c>
      <c r="H14" s="252">
        <v>2567</v>
      </c>
      <c r="I14" s="252">
        <v>487</v>
      </c>
      <c r="J14" s="252">
        <v>177</v>
      </c>
    </row>
    <row r="15" spans="1:10" ht="9.9499999999999993" customHeight="1">
      <c r="A15" s="60">
        <f>IF(D15&lt;&gt;"",COUNTA($D$8:D15),"")</f>
        <v>8</v>
      </c>
      <c r="B15" s="142" t="s">
        <v>12</v>
      </c>
      <c r="C15" s="143" t="s">
        <v>262</v>
      </c>
      <c r="D15" s="250">
        <v>1234</v>
      </c>
      <c r="E15" s="250">
        <v>579</v>
      </c>
      <c r="F15" s="250">
        <v>655</v>
      </c>
      <c r="G15" s="250">
        <v>164</v>
      </c>
      <c r="H15" s="252">
        <v>407</v>
      </c>
      <c r="I15" s="252">
        <v>18</v>
      </c>
      <c r="J15" s="252">
        <v>15</v>
      </c>
    </row>
    <row r="16" spans="1:10" ht="19.5" customHeight="1">
      <c r="A16" s="60">
        <f>IF(D16&lt;&gt;"",COUNTA($D$8:D16),"")</f>
        <v>9</v>
      </c>
      <c r="B16" s="142" t="s">
        <v>13</v>
      </c>
      <c r="C16" s="143" t="s">
        <v>263</v>
      </c>
      <c r="D16" s="250">
        <v>5535</v>
      </c>
      <c r="E16" s="250">
        <v>4312</v>
      </c>
      <c r="F16" s="250">
        <v>1223</v>
      </c>
      <c r="G16" s="250">
        <v>459</v>
      </c>
      <c r="H16" s="252">
        <v>294</v>
      </c>
      <c r="I16" s="252">
        <v>236</v>
      </c>
      <c r="J16" s="252">
        <v>41</v>
      </c>
    </row>
    <row r="17" spans="1:10" ht="9.9499999999999993" customHeight="1">
      <c r="A17" s="60">
        <f>IF(D17&lt;&gt;"",COUNTA($D$8:D17),"")</f>
        <v>10</v>
      </c>
      <c r="B17" s="142">
        <v>19</v>
      </c>
      <c r="C17" s="143" t="s">
        <v>264</v>
      </c>
      <c r="D17" s="250" t="s">
        <v>132</v>
      </c>
      <c r="E17" s="250" t="s">
        <v>132</v>
      </c>
      <c r="F17" s="250" t="s">
        <v>132</v>
      </c>
      <c r="G17" s="250" t="s">
        <v>132</v>
      </c>
      <c r="H17" s="252" t="s">
        <v>132</v>
      </c>
      <c r="I17" s="252" t="s">
        <v>132</v>
      </c>
      <c r="J17" s="252" t="s">
        <v>131</v>
      </c>
    </row>
    <row r="18" spans="1:10" ht="9.9499999999999993" customHeight="1">
      <c r="A18" s="60">
        <f>IF(D18&lt;&gt;"",COUNTA($D$8:D18),"")</f>
        <v>11</v>
      </c>
      <c r="B18" s="142">
        <v>20</v>
      </c>
      <c r="C18" s="143" t="s">
        <v>265</v>
      </c>
      <c r="D18" s="250">
        <v>1462</v>
      </c>
      <c r="E18" s="250">
        <v>1074</v>
      </c>
      <c r="F18" s="250">
        <v>388</v>
      </c>
      <c r="G18" s="250">
        <v>107</v>
      </c>
      <c r="H18" s="252">
        <v>105</v>
      </c>
      <c r="I18" s="252">
        <v>50</v>
      </c>
      <c r="J18" s="252" t="s">
        <v>132</v>
      </c>
    </row>
    <row r="19" spans="1:10" ht="9.9499999999999993" customHeight="1">
      <c r="A19" s="60">
        <f>IF(D19&lt;&gt;"",COUNTA($D$8:D19),"")</f>
        <v>12</v>
      </c>
      <c r="B19" s="142">
        <v>21</v>
      </c>
      <c r="C19" s="143" t="s">
        <v>266</v>
      </c>
      <c r="D19" s="250" t="s">
        <v>132</v>
      </c>
      <c r="E19" s="250" t="s">
        <v>132</v>
      </c>
      <c r="F19" s="250" t="s">
        <v>132</v>
      </c>
      <c r="G19" s="250" t="s">
        <v>132</v>
      </c>
      <c r="H19" s="252" t="s">
        <v>132</v>
      </c>
      <c r="I19" s="252" t="s">
        <v>132</v>
      </c>
      <c r="J19" s="252" t="s">
        <v>132</v>
      </c>
    </row>
    <row r="20" spans="1:10" ht="19.5" customHeight="1">
      <c r="A20" s="60">
        <f>IF(D20&lt;&gt;"",COUNTA($D$8:D20),"")</f>
        <v>13</v>
      </c>
      <c r="B20" s="142" t="s">
        <v>14</v>
      </c>
      <c r="C20" s="143" t="s">
        <v>267</v>
      </c>
      <c r="D20" s="250">
        <v>3900</v>
      </c>
      <c r="E20" s="250">
        <v>3220</v>
      </c>
      <c r="F20" s="250">
        <v>680</v>
      </c>
      <c r="G20" s="250">
        <v>279</v>
      </c>
      <c r="H20" s="252">
        <v>259</v>
      </c>
      <c r="I20" s="252">
        <v>89</v>
      </c>
      <c r="J20" s="252">
        <v>13</v>
      </c>
    </row>
    <row r="21" spans="1:10" ht="9.9499999999999993" customHeight="1">
      <c r="A21" s="60">
        <f>IF(D21&lt;&gt;"",COUNTA($D$8:D21),"")</f>
        <v>14</v>
      </c>
      <c r="B21" s="142" t="s">
        <v>15</v>
      </c>
      <c r="C21" s="143" t="s">
        <v>268</v>
      </c>
      <c r="D21" s="250">
        <v>9718</v>
      </c>
      <c r="E21" s="250">
        <v>8328</v>
      </c>
      <c r="F21" s="250">
        <v>1390</v>
      </c>
      <c r="G21" s="250">
        <v>627</v>
      </c>
      <c r="H21" s="252">
        <v>724</v>
      </c>
      <c r="I21" s="252">
        <v>403</v>
      </c>
      <c r="J21" s="252">
        <v>40</v>
      </c>
    </row>
    <row r="22" spans="1:10" ht="9.9499999999999993" customHeight="1">
      <c r="A22" s="60">
        <f>IF(D22&lt;&gt;"",COUNTA($D$8:D22),"")</f>
        <v>15</v>
      </c>
      <c r="B22" s="142">
        <v>26</v>
      </c>
      <c r="C22" s="143" t="s">
        <v>269</v>
      </c>
      <c r="D22" s="250">
        <v>1991</v>
      </c>
      <c r="E22" s="250">
        <v>1359</v>
      </c>
      <c r="F22" s="250">
        <v>632</v>
      </c>
      <c r="G22" s="250">
        <v>239</v>
      </c>
      <c r="H22" s="252">
        <v>148</v>
      </c>
      <c r="I22" s="252">
        <v>75</v>
      </c>
      <c r="J22" s="252">
        <v>8</v>
      </c>
    </row>
    <row r="23" spans="1:10" ht="9.9499999999999993" customHeight="1">
      <c r="A23" s="60">
        <f>IF(D23&lt;&gt;"",COUNTA($D$8:D23),"")</f>
        <v>16</v>
      </c>
      <c r="B23" s="142">
        <v>27</v>
      </c>
      <c r="C23" s="143" t="s">
        <v>270</v>
      </c>
      <c r="D23" s="250">
        <v>2667</v>
      </c>
      <c r="E23" s="250">
        <v>2135</v>
      </c>
      <c r="F23" s="250">
        <v>532</v>
      </c>
      <c r="G23" s="250">
        <v>220</v>
      </c>
      <c r="H23" s="252">
        <v>138</v>
      </c>
      <c r="I23" s="252">
        <v>65</v>
      </c>
      <c r="J23" s="252">
        <v>6</v>
      </c>
    </row>
    <row r="24" spans="1:10" ht="9.6" customHeight="1">
      <c r="A24" s="60">
        <f>IF(D24&lt;&gt;"",COUNTA($D$8:D24),"")</f>
        <v>17</v>
      </c>
      <c r="B24" s="142">
        <v>28</v>
      </c>
      <c r="C24" s="143" t="s">
        <v>271</v>
      </c>
      <c r="D24" s="250">
        <v>6374</v>
      </c>
      <c r="E24" s="250">
        <v>5462</v>
      </c>
      <c r="F24" s="250">
        <v>912</v>
      </c>
      <c r="G24" s="250">
        <v>365</v>
      </c>
      <c r="H24" s="252">
        <v>258</v>
      </c>
      <c r="I24" s="252">
        <v>300</v>
      </c>
      <c r="J24" s="252">
        <v>38</v>
      </c>
    </row>
    <row r="25" spans="1:10" ht="9.6" customHeight="1">
      <c r="A25" s="60">
        <f>IF(D25&lt;&gt;"",COUNTA($D$8:D25),"")</f>
        <v>18</v>
      </c>
      <c r="B25" s="142" t="s">
        <v>16</v>
      </c>
      <c r="C25" s="143" t="s">
        <v>272</v>
      </c>
      <c r="D25" s="250">
        <v>6268</v>
      </c>
      <c r="E25" s="250">
        <v>5472</v>
      </c>
      <c r="F25" s="250">
        <v>796</v>
      </c>
      <c r="G25" s="250">
        <v>236</v>
      </c>
      <c r="H25" s="252">
        <v>519</v>
      </c>
      <c r="I25" s="252">
        <v>305</v>
      </c>
      <c r="J25" s="252">
        <v>39</v>
      </c>
    </row>
    <row r="26" spans="1:10" ht="19.5" customHeight="1">
      <c r="A26" s="60">
        <f>IF(D26&lt;&gt;"",COUNTA($D$8:D26),"")</f>
        <v>19</v>
      </c>
      <c r="B26" s="142" t="s">
        <v>17</v>
      </c>
      <c r="C26" s="143" t="s">
        <v>273</v>
      </c>
      <c r="D26" s="250">
        <v>9279</v>
      </c>
      <c r="E26" s="250">
        <v>6159</v>
      </c>
      <c r="F26" s="250">
        <v>3120</v>
      </c>
      <c r="G26" s="250">
        <v>1322</v>
      </c>
      <c r="H26" s="252">
        <v>378</v>
      </c>
      <c r="I26" s="252">
        <v>441</v>
      </c>
      <c r="J26" s="252">
        <v>112</v>
      </c>
    </row>
    <row r="27" spans="1:10" ht="9.9499999999999993" customHeight="1">
      <c r="A27" s="60">
        <f>IF(D27&lt;&gt;"",COUNTA($D$8:D27),"")</f>
        <v>20</v>
      </c>
      <c r="B27" s="142" t="s">
        <v>18</v>
      </c>
      <c r="C27" s="143" t="s">
        <v>274</v>
      </c>
      <c r="D27" s="250">
        <v>5758</v>
      </c>
      <c r="E27" s="250">
        <v>4097</v>
      </c>
      <c r="F27" s="250">
        <v>1661</v>
      </c>
      <c r="G27" s="250">
        <v>630</v>
      </c>
      <c r="H27" s="252" t="s">
        <v>132</v>
      </c>
      <c r="I27" s="252">
        <v>286</v>
      </c>
      <c r="J27" s="252">
        <v>47</v>
      </c>
    </row>
    <row r="28" spans="1:10" ht="19.5" customHeight="1">
      <c r="A28" s="60">
        <f>IF(D28&lt;&gt;"",COUNTA($D$8:D28),"")</f>
        <v>21</v>
      </c>
      <c r="B28" s="142" t="s">
        <v>19</v>
      </c>
      <c r="C28" s="143" t="s">
        <v>275</v>
      </c>
      <c r="D28" s="250">
        <v>6625</v>
      </c>
      <c r="E28" s="250">
        <v>5424</v>
      </c>
      <c r="F28" s="250">
        <v>1201</v>
      </c>
      <c r="G28" s="250">
        <v>655</v>
      </c>
      <c r="H28" s="252">
        <v>102</v>
      </c>
      <c r="I28" s="252" t="s">
        <v>132</v>
      </c>
      <c r="J28" s="252">
        <v>38</v>
      </c>
    </row>
    <row r="29" spans="1:10" ht="9.9499999999999993" customHeight="1">
      <c r="A29" s="60">
        <f>IF(D29&lt;&gt;"",COUNTA($D$8:D29),"")</f>
        <v>22</v>
      </c>
      <c r="B29" s="142" t="s">
        <v>20</v>
      </c>
      <c r="C29" s="143" t="s">
        <v>242</v>
      </c>
      <c r="D29" s="250">
        <v>40635</v>
      </c>
      <c r="E29" s="250">
        <v>35752</v>
      </c>
      <c r="F29" s="250">
        <v>4883</v>
      </c>
      <c r="G29" s="250">
        <v>3988</v>
      </c>
      <c r="H29" s="252">
        <v>2418</v>
      </c>
      <c r="I29" s="252">
        <v>2482</v>
      </c>
      <c r="J29" s="252">
        <v>196</v>
      </c>
    </row>
    <row r="30" spans="1:10" ht="9.6" customHeight="1">
      <c r="A30" s="60">
        <f>IF(D30&lt;&gt;"",COUNTA($D$8:D30),"")</f>
        <v>23</v>
      </c>
      <c r="B30" s="142" t="s">
        <v>21</v>
      </c>
      <c r="C30" s="143" t="s">
        <v>276</v>
      </c>
      <c r="D30" s="250">
        <v>10645</v>
      </c>
      <c r="E30" s="250">
        <v>9581</v>
      </c>
      <c r="F30" s="250">
        <v>1064</v>
      </c>
      <c r="G30" s="250">
        <v>684</v>
      </c>
      <c r="H30" s="252">
        <v>518</v>
      </c>
      <c r="I30" s="252">
        <v>544</v>
      </c>
      <c r="J30" s="252">
        <v>22</v>
      </c>
    </row>
    <row r="31" spans="1:10" ht="19.5" customHeight="1">
      <c r="A31" s="60">
        <f>IF(D31&lt;&gt;"",COUNTA($D$8:D31),"")</f>
        <v>24</v>
      </c>
      <c r="B31" s="142">
        <v>43</v>
      </c>
      <c r="C31" s="143" t="s">
        <v>277</v>
      </c>
      <c r="D31" s="250">
        <v>29990</v>
      </c>
      <c r="E31" s="250">
        <v>26171</v>
      </c>
      <c r="F31" s="250">
        <v>3819</v>
      </c>
      <c r="G31" s="250">
        <v>3304</v>
      </c>
      <c r="H31" s="252">
        <v>1900</v>
      </c>
      <c r="I31" s="252">
        <v>1938</v>
      </c>
      <c r="J31" s="252">
        <v>174</v>
      </c>
    </row>
    <row r="32" spans="1:10" ht="9.9499999999999993" customHeight="1">
      <c r="A32" s="60">
        <f>IF(D32&lt;&gt;"",COUNTA($D$8:D32),"")</f>
        <v>25</v>
      </c>
      <c r="B32" s="142" t="s">
        <v>22</v>
      </c>
      <c r="C32" s="143" t="s">
        <v>243</v>
      </c>
      <c r="D32" s="250">
        <v>444739</v>
      </c>
      <c r="E32" s="250">
        <v>183099</v>
      </c>
      <c r="F32" s="250">
        <v>261640</v>
      </c>
      <c r="G32" s="250">
        <v>175586</v>
      </c>
      <c r="H32" s="252">
        <v>31395</v>
      </c>
      <c r="I32" s="252">
        <v>16687</v>
      </c>
      <c r="J32" s="252">
        <v>8924</v>
      </c>
    </row>
    <row r="33" spans="1:10" ht="9.9499999999999993" customHeight="1">
      <c r="A33" s="60">
        <f>IF(D33&lt;&gt;"",COUNTA($D$8:D33),"")</f>
        <v>26</v>
      </c>
      <c r="B33" s="142" t="s">
        <v>23</v>
      </c>
      <c r="C33" s="143" t="s">
        <v>244</v>
      </c>
      <c r="D33" s="250">
        <v>140584</v>
      </c>
      <c r="E33" s="250">
        <v>74037</v>
      </c>
      <c r="F33" s="250">
        <v>66547</v>
      </c>
      <c r="G33" s="250">
        <v>49721</v>
      </c>
      <c r="H33" s="252">
        <v>16671</v>
      </c>
      <c r="I33" s="252">
        <v>6405</v>
      </c>
      <c r="J33" s="252">
        <v>2426</v>
      </c>
    </row>
    <row r="34" spans="1:10" ht="9.9499999999999993" customHeight="1">
      <c r="A34" s="60">
        <f>IF(D34&lt;&gt;"",COUNTA($D$8:D34),"")</f>
        <v>27</v>
      </c>
      <c r="B34" s="142" t="s">
        <v>24</v>
      </c>
      <c r="C34" s="143" t="s">
        <v>278</v>
      </c>
      <c r="D34" s="250">
        <v>72240</v>
      </c>
      <c r="E34" s="250">
        <v>33105</v>
      </c>
      <c r="F34" s="250">
        <v>39135</v>
      </c>
      <c r="G34" s="250">
        <v>30413</v>
      </c>
      <c r="H34" s="252">
        <v>3041</v>
      </c>
      <c r="I34" s="252">
        <v>3815</v>
      </c>
      <c r="J34" s="252">
        <v>1372</v>
      </c>
    </row>
    <row r="35" spans="1:10" ht="9.9499999999999993" customHeight="1">
      <c r="A35" s="60">
        <f>IF(D35&lt;&gt;"",COUNTA($D$8:D35),"")</f>
        <v>28</v>
      </c>
      <c r="B35" s="142">
        <v>45</v>
      </c>
      <c r="C35" s="143" t="s">
        <v>279</v>
      </c>
      <c r="D35" s="250">
        <v>11869</v>
      </c>
      <c r="E35" s="250">
        <v>9681</v>
      </c>
      <c r="F35" s="250">
        <v>2188</v>
      </c>
      <c r="G35" s="250">
        <v>1362</v>
      </c>
      <c r="H35" s="252">
        <v>416</v>
      </c>
      <c r="I35" s="252">
        <v>1241</v>
      </c>
      <c r="J35" s="252">
        <v>185</v>
      </c>
    </row>
    <row r="36" spans="1:10" ht="9.6" customHeight="1">
      <c r="A36" s="60">
        <f>IF(D36&lt;&gt;"",COUNTA($D$8:D36),"")</f>
        <v>29</v>
      </c>
      <c r="B36" s="142">
        <v>46</v>
      </c>
      <c r="C36" s="143" t="s">
        <v>280</v>
      </c>
      <c r="D36" s="250">
        <v>14293</v>
      </c>
      <c r="E36" s="250">
        <v>10219</v>
      </c>
      <c r="F36" s="250">
        <v>4074</v>
      </c>
      <c r="G36" s="250">
        <v>1738</v>
      </c>
      <c r="H36" s="252">
        <v>597</v>
      </c>
      <c r="I36" s="252">
        <v>610</v>
      </c>
      <c r="J36" s="252">
        <v>119</v>
      </c>
    </row>
    <row r="37" spans="1:10" ht="9.6" customHeight="1">
      <c r="A37" s="60">
        <f>IF(D37&lt;&gt;"",COUNTA($D$8:D37),"")</f>
        <v>30</v>
      </c>
      <c r="B37" s="142">
        <v>47</v>
      </c>
      <c r="C37" s="143" t="s">
        <v>281</v>
      </c>
      <c r="D37" s="250">
        <v>46078</v>
      </c>
      <c r="E37" s="250">
        <v>13205</v>
      </c>
      <c r="F37" s="250">
        <v>32873</v>
      </c>
      <c r="G37" s="250">
        <v>27313</v>
      </c>
      <c r="H37" s="252">
        <v>2028</v>
      </c>
      <c r="I37" s="252">
        <v>1964</v>
      </c>
      <c r="J37" s="252">
        <v>1068</v>
      </c>
    </row>
    <row r="38" spans="1:10" ht="9.9499999999999993" customHeight="1">
      <c r="A38" s="60">
        <f>IF(D38&lt;&gt;"",COUNTA($D$8:D38),"")</f>
        <v>31</v>
      </c>
      <c r="B38" s="142" t="s">
        <v>25</v>
      </c>
      <c r="C38" s="143" t="s">
        <v>282</v>
      </c>
      <c r="D38" s="250">
        <v>31667</v>
      </c>
      <c r="E38" s="250">
        <v>24288</v>
      </c>
      <c r="F38" s="250">
        <v>7379</v>
      </c>
      <c r="G38" s="250">
        <v>6398</v>
      </c>
      <c r="H38" s="252">
        <v>3217</v>
      </c>
      <c r="I38" s="252">
        <v>742</v>
      </c>
      <c r="J38" s="252">
        <v>122</v>
      </c>
    </row>
    <row r="39" spans="1:10" ht="9.9499999999999993" customHeight="1">
      <c r="A39" s="60">
        <f>IF(D39&lt;&gt;"",COUNTA($D$8:D39),"")</f>
        <v>32</v>
      </c>
      <c r="B39" s="142" t="s">
        <v>26</v>
      </c>
      <c r="C39" s="143" t="s">
        <v>283</v>
      </c>
      <c r="D39" s="250">
        <v>36677</v>
      </c>
      <c r="E39" s="250">
        <v>16644</v>
      </c>
      <c r="F39" s="250">
        <v>20033</v>
      </c>
      <c r="G39" s="250">
        <v>12910</v>
      </c>
      <c r="H39" s="252">
        <v>10413</v>
      </c>
      <c r="I39" s="252">
        <v>1848</v>
      </c>
      <c r="J39" s="252">
        <v>932</v>
      </c>
    </row>
    <row r="40" spans="1:10" ht="9.75" customHeight="1">
      <c r="A40" s="60">
        <f>IF(D40&lt;&gt;"",COUNTA($D$8:D40),"")</f>
        <v>33</v>
      </c>
      <c r="B40" s="142" t="s">
        <v>27</v>
      </c>
      <c r="C40" s="143" t="s">
        <v>245</v>
      </c>
      <c r="D40" s="250">
        <v>9386</v>
      </c>
      <c r="E40" s="250">
        <v>6155</v>
      </c>
      <c r="F40" s="250">
        <v>3231</v>
      </c>
      <c r="G40" s="250">
        <v>1934</v>
      </c>
      <c r="H40" s="252">
        <v>348</v>
      </c>
      <c r="I40" s="252">
        <v>353</v>
      </c>
      <c r="J40" s="252">
        <v>88</v>
      </c>
    </row>
    <row r="41" spans="1:10" ht="9.9499999999999993" customHeight="1">
      <c r="A41" s="60">
        <f>IF(D41&lt;&gt;"",COUNTA($D$8:D41),"")</f>
        <v>34</v>
      </c>
      <c r="B41" s="142" t="s">
        <v>28</v>
      </c>
      <c r="C41" s="143" t="s">
        <v>284</v>
      </c>
      <c r="D41" s="250">
        <v>1526</v>
      </c>
      <c r="E41" s="250">
        <v>785</v>
      </c>
      <c r="F41" s="250">
        <v>741</v>
      </c>
      <c r="G41" s="250">
        <v>388</v>
      </c>
      <c r="H41" s="252" t="s">
        <v>132</v>
      </c>
      <c r="I41" s="252">
        <v>61</v>
      </c>
      <c r="J41" s="252">
        <v>32</v>
      </c>
    </row>
    <row r="42" spans="1:10" ht="9.6" customHeight="1">
      <c r="A42" s="60">
        <f>IF(D42&lt;&gt;"",COUNTA($D$8:D42),"")</f>
        <v>35</v>
      </c>
      <c r="B42" s="142">
        <v>61</v>
      </c>
      <c r="C42" s="143" t="s">
        <v>285</v>
      </c>
      <c r="D42" s="250">
        <v>1191</v>
      </c>
      <c r="E42" s="250">
        <v>804</v>
      </c>
      <c r="F42" s="250">
        <v>387</v>
      </c>
      <c r="G42" s="250">
        <v>213</v>
      </c>
      <c r="H42" s="252" t="s">
        <v>132</v>
      </c>
      <c r="I42" s="252">
        <v>5</v>
      </c>
      <c r="J42" s="252" t="s">
        <v>131</v>
      </c>
    </row>
    <row r="43" spans="1:10" ht="9.9499999999999993" customHeight="1">
      <c r="A43" s="60">
        <f>IF(D43&lt;&gt;"",COUNTA($D$8:D43),"")</f>
        <v>36</v>
      </c>
      <c r="B43" s="142" t="s">
        <v>29</v>
      </c>
      <c r="C43" s="143" t="s">
        <v>286</v>
      </c>
      <c r="D43" s="250">
        <v>6669</v>
      </c>
      <c r="E43" s="250">
        <v>4566</v>
      </c>
      <c r="F43" s="250">
        <v>2103</v>
      </c>
      <c r="G43" s="250">
        <v>1333</v>
      </c>
      <c r="H43" s="252">
        <v>283</v>
      </c>
      <c r="I43" s="252">
        <v>287</v>
      </c>
      <c r="J43" s="252">
        <v>56</v>
      </c>
    </row>
    <row r="44" spans="1:10" ht="9.9499999999999993" customHeight="1">
      <c r="A44" s="60">
        <f>IF(D44&lt;&gt;"",COUNTA($D$8:D44),"")</f>
        <v>37</v>
      </c>
      <c r="B44" s="142" t="s">
        <v>30</v>
      </c>
      <c r="C44" s="143" t="s">
        <v>246</v>
      </c>
      <c r="D44" s="250">
        <v>7722</v>
      </c>
      <c r="E44" s="250">
        <v>2813</v>
      </c>
      <c r="F44" s="250">
        <v>4909</v>
      </c>
      <c r="G44" s="250">
        <v>2847</v>
      </c>
      <c r="H44" s="252">
        <v>128</v>
      </c>
      <c r="I44" s="252">
        <v>345</v>
      </c>
      <c r="J44" s="252">
        <v>153</v>
      </c>
    </row>
    <row r="45" spans="1:10" ht="9.9499999999999993" customHeight="1">
      <c r="A45" s="60">
        <f>IF(D45&lt;&gt;"",COUNTA($D$8:D45),"")</f>
        <v>38</v>
      </c>
      <c r="B45" s="142">
        <v>64</v>
      </c>
      <c r="C45" s="143" t="s">
        <v>287</v>
      </c>
      <c r="D45" s="250">
        <v>5183</v>
      </c>
      <c r="E45" s="250">
        <v>1817</v>
      </c>
      <c r="F45" s="250">
        <v>3366</v>
      </c>
      <c r="G45" s="250">
        <v>1924</v>
      </c>
      <c r="H45" s="252">
        <v>81</v>
      </c>
      <c r="I45" s="252">
        <v>228</v>
      </c>
      <c r="J45" s="252">
        <v>102</v>
      </c>
    </row>
    <row r="46" spans="1:10" ht="19.5" customHeight="1">
      <c r="A46" s="60">
        <f>IF(D46&lt;&gt;"",COUNTA($D$8:D46),"")</f>
        <v>39</v>
      </c>
      <c r="B46" s="142" t="s">
        <v>31</v>
      </c>
      <c r="C46" s="143" t="s">
        <v>304</v>
      </c>
      <c r="D46" s="250">
        <v>2539</v>
      </c>
      <c r="E46" s="250">
        <v>996</v>
      </c>
      <c r="F46" s="250">
        <v>1543</v>
      </c>
      <c r="G46" s="250">
        <v>923</v>
      </c>
      <c r="H46" s="252">
        <v>47</v>
      </c>
      <c r="I46" s="252">
        <v>117</v>
      </c>
      <c r="J46" s="252">
        <v>51</v>
      </c>
    </row>
    <row r="47" spans="1:10" ht="9.9499999999999993" customHeight="1">
      <c r="A47" s="60">
        <f>IF(D47&lt;&gt;"",COUNTA($D$8:D47),"")</f>
        <v>40</v>
      </c>
      <c r="B47" s="142" t="s">
        <v>32</v>
      </c>
      <c r="C47" s="143" t="s">
        <v>247</v>
      </c>
      <c r="D47" s="250">
        <v>7830</v>
      </c>
      <c r="E47" s="250">
        <v>3978</v>
      </c>
      <c r="F47" s="250">
        <v>3852</v>
      </c>
      <c r="G47" s="250">
        <v>2093</v>
      </c>
      <c r="H47" s="252">
        <v>458</v>
      </c>
      <c r="I47" s="252">
        <v>214</v>
      </c>
      <c r="J47" s="252">
        <v>117</v>
      </c>
    </row>
    <row r="48" spans="1:10" ht="19.5" customHeight="1">
      <c r="A48" s="60">
        <f>IF(D48&lt;&gt;"",COUNTA($D$8:D48),"")</f>
        <v>41</v>
      </c>
      <c r="B48" s="142" t="s">
        <v>49</v>
      </c>
      <c r="C48" s="143" t="s">
        <v>288</v>
      </c>
      <c r="D48" s="250">
        <v>66028</v>
      </c>
      <c r="E48" s="250">
        <v>34031</v>
      </c>
      <c r="F48" s="250">
        <v>31997</v>
      </c>
      <c r="G48" s="250">
        <v>23875</v>
      </c>
      <c r="H48" s="252">
        <v>5872</v>
      </c>
      <c r="I48" s="252">
        <v>1271</v>
      </c>
      <c r="J48" s="252">
        <v>590</v>
      </c>
    </row>
    <row r="49" spans="1:11" ht="9.9499999999999993" customHeight="1">
      <c r="A49" s="60">
        <f>IF(D49&lt;&gt;"",COUNTA($D$8:D49),"")</f>
        <v>42</v>
      </c>
      <c r="B49" s="142" t="s">
        <v>33</v>
      </c>
      <c r="C49" s="143" t="s">
        <v>289</v>
      </c>
      <c r="D49" s="250">
        <v>24992</v>
      </c>
      <c r="E49" s="250">
        <v>11166</v>
      </c>
      <c r="F49" s="250">
        <v>13826</v>
      </c>
      <c r="G49" s="250">
        <v>7201</v>
      </c>
      <c r="H49" s="252">
        <v>1523</v>
      </c>
      <c r="I49" s="252">
        <v>851</v>
      </c>
      <c r="J49" s="252">
        <v>458</v>
      </c>
    </row>
    <row r="50" spans="1:11" ht="9.9499999999999993" customHeight="1">
      <c r="A50" s="60">
        <f>IF(D50&lt;&gt;"",COUNTA($D$8:D50),"")</f>
        <v>43</v>
      </c>
      <c r="B50" s="142" t="s">
        <v>34</v>
      </c>
      <c r="C50" s="143" t="s">
        <v>290</v>
      </c>
      <c r="D50" s="250">
        <v>17103</v>
      </c>
      <c r="E50" s="250">
        <v>7459</v>
      </c>
      <c r="F50" s="250">
        <v>9644</v>
      </c>
      <c r="G50" s="250">
        <v>4986</v>
      </c>
      <c r="H50" s="252">
        <v>714</v>
      </c>
      <c r="I50" s="252">
        <v>644</v>
      </c>
      <c r="J50" s="252">
        <v>322</v>
      </c>
    </row>
    <row r="51" spans="1:11" ht="9.9499999999999993" customHeight="1">
      <c r="A51" s="60">
        <f>IF(D51&lt;&gt;"",COUNTA($D$8:D51),"")</f>
        <v>44</v>
      </c>
      <c r="B51" s="142">
        <v>72</v>
      </c>
      <c r="C51" s="143" t="s">
        <v>291</v>
      </c>
      <c r="D51" s="250">
        <v>5625</v>
      </c>
      <c r="E51" s="250">
        <v>2854</v>
      </c>
      <c r="F51" s="250">
        <v>2771</v>
      </c>
      <c r="G51" s="250">
        <v>1389</v>
      </c>
      <c r="H51" s="252">
        <v>729</v>
      </c>
      <c r="I51" s="252">
        <v>68</v>
      </c>
      <c r="J51" s="252">
        <v>25</v>
      </c>
    </row>
    <row r="52" spans="1:11" ht="9.9499999999999993" customHeight="1">
      <c r="A52" s="60">
        <f>IF(D52&lt;&gt;"",COUNTA($D$8:D52),"")</f>
        <v>45</v>
      </c>
      <c r="B52" s="142" t="s">
        <v>35</v>
      </c>
      <c r="C52" s="143" t="s">
        <v>292</v>
      </c>
      <c r="D52" s="250">
        <v>2264</v>
      </c>
      <c r="E52" s="250">
        <v>853</v>
      </c>
      <c r="F52" s="250">
        <v>1411</v>
      </c>
      <c r="G52" s="250">
        <v>826</v>
      </c>
      <c r="H52" s="252">
        <v>80</v>
      </c>
      <c r="I52" s="252">
        <v>139</v>
      </c>
      <c r="J52" s="252">
        <v>111</v>
      </c>
    </row>
    <row r="53" spans="1:11" ht="9.9499999999999993" customHeight="1">
      <c r="A53" s="60">
        <f>IF(D53&lt;&gt;"",COUNTA($D$8:D53),"")</f>
        <v>46</v>
      </c>
      <c r="B53" s="142" t="s">
        <v>36</v>
      </c>
      <c r="C53" s="143" t="s">
        <v>293</v>
      </c>
      <c r="D53" s="250">
        <v>41036</v>
      </c>
      <c r="E53" s="250">
        <v>22865</v>
      </c>
      <c r="F53" s="250">
        <v>18171</v>
      </c>
      <c r="G53" s="250">
        <v>16674</v>
      </c>
      <c r="H53" s="252">
        <v>4349</v>
      </c>
      <c r="I53" s="252">
        <v>420</v>
      </c>
      <c r="J53" s="252">
        <v>132</v>
      </c>
      <c r="K53" s="83"/>
    </row>
    <row r="54" spans="1:11" ht="9.9499999999999993" customHeight="1">
      <c r="A54" s="60">
        <f>IF(D54&lt;&gt;"",COUNTA($D$8:D54),"")</f>
        <v>47</v>
      </c>
      <c r="B54" s="145" t="s">
        <v>37</v>
      </c>
      <c r="C54" s="143" t="s">
        <v>294</v>
      </c>
      <c r="D54" s="250">
        <v>5618</v>
      </c>
      <c r="E54" s="250">
        <v>4406</v>
      </c>
      <c r="F54" s="250">
        <v>1212</v>
      </c>
      <c r="G54" s="250">
        <v>1021</v>
      </c>
      <c r="H54" s="252">
        <v>1544</v>
      </c>
      <c r="I54" s="252">
        <v>13</v>
      </c>
      <c r="J54" s="252">
        <v>7</v>
      </c>
    </row>
    <row r="55" spans="1:11" ht="19.5" customHeight="1">
      <c r="A55" s="60">
        <f>IF(D55&lt;&gt;"",COUNTA($D$8:D55),"")</f>
        <v>48</v>
      </c>
      <c r="B55" s="142" t="s">
        <v>38</v>
      </c>
      <c r="C55" s="143" t="s">
        <v>248</v>
      </c>
      <c r="D55" s="250">
        <v>191672</v>
      </c>
      <c r="E55" s="250">
        <v>53692</v>
      </c>
      <c r="F55" s="250">
        <v>137980</v>
      </c>
      <c r="G55" s="250">
        <v>86214</v>
      </c>
      <c r="H55" s="252">
        <v>6037</v>
      </c>
      <c r="I55" s="252">
        <v>7533</v>
      </c>
      <c r="J55" s="252">
        <v>5242</v>
      </c>
    </row>
    <row r="56" spans="1:11" ht="9.9499999999999993" customHeight="1">
      <c r="A56" s="60">
        <f>IF(D56&lt;&gt;"",COUNTA($D$8:D56),"")</f>
        <v>49</v>
      </c>
      <c r="B56" s="142" t="s">
        <v>39</v>
      </c>
      <c r="C56" s="143" t="s">
        <v>295</v>
      </c>
      <c r="D56" s="250">
        <v>42957</v>
      </c>
      <c r="E56" s="250">
        <v>15973</v>
      </c>
      <c r="F56" s="250">
        <v>26984</v>
      </c>
      <c r="G56" s="250">
        <v>12646</v>
      </c>
      <c r="H56" s="252">
        <v>321</v>
      </c>
      <c r="I56" s="252">
        <v>1541</v>
      </c>
      <c r="J56" s="252">
        <v>818</v>
      </c>
    </row>
    <row r="57" spans="1:11" ht="9.9499999999999993" customHeight="1">
      <c r="A57" s="60">
        <f>IF(D57&lt;&gt;"",COUNTA($D$8:D57),"")</f>
        <v>50</v>
      </c>
      <c r="B57" s="142" t="s">
        <v>40</v>
      </c>
      <c r="C57" s="143" t="s">
        <v>296</v>
      </c>
      <c r="D57" s="250">
        <v>29234</v>
      </c>
      <c r="E57" s="250">
        <v>7837</v>
      </c>
      <c r="F57" s="250">
        <v>21397</v>
      </c>
      <c r="G57" s="250">
        <v>14927</v>
      </c>
      <c r="H57" s="252">
        <v>1172</v>
      </c>
      <c r="I57" s="252">
        <v>788</v>
      </c>
      <c r="J57" s="252">
        <v>454</v>
      </c>
    </row>
    <row r="58" spans="1:11" ht="9.9499999999999993" customHeight="1">
      <c r="A58" s="60">
        <f>IF(D58&lt;&gt;"",COUNTA($D$8:D58),"")</f>
        <v>51</v>
      </c>
      <c r="B58" s="142" t="s">
        <v>41</v>
      </c>
      <c r="C58" s="143" t="s">
        <v>297</v>
      </c>
      <c r="D58" s="250">
        <v>119481</v>
      </c>
      <c r="E58" s="250">
        <v>29882</v>
      </c>
      <c r="F58" s="250">
        <v>89599</v>
      </c>
      <c r="G58" s="250">
        <v>58641</v>
      </c>
      <c r="H58" s="252">
        <v>4544</v>
      </c>
      <c r="I58" s="252">
        <v>5204</v>
      </c>
      <c r="J58" s="252">
        <v>3970</v>
      </c>
    </row>
    <row r="59" spans="1:11" ht="9.9499999999999993" customHeight="1">
      <c r="A59" s="60">
        <f>IF(D59&lt;&gt;"",COUNTA($D$8:D59),"")</f>
        <v>52</v>
      </c>
      <c r="B59" s="142">
        <v>86</v>
      </c>
      <c r="C59" s="143" t="s">
        <v>298</v>
      </c>
      <c r="D59" s="250">
        <v>55834</v>
      </c>
      <c r="E59" s="250">
        <v>12508</v>
      </c>
      <c r="F59" s="250">
        <v>43326</v>
      </c>
      <c r="G59" s="250">
        <v>22805</v>
      </c>
      <c r="H59" s="252">
        <v>2549</v>
      </c>
      <c r="I59" s="252">
        <v>3492</v>
      </c>
      <c r="J59" s="252">
        <v>2729</v>
      </c>
    </row>
    <row r="60" spans="1:11" ht="9.9499999999999993" customHeight="1">
      <c r="A60" s="60">
        <f>IF(D60&lt;&gt;"",COUNTA($D$8:D60),"")</f>
        <v>53</v>
      </c>
      <c r="B60" s="142" t="s">
        <v>42</v>
      </c>
      <c r="C60" s="143" t="s">
        <v>299</v>
      </c>
      <c r="D60" s="250">
        <v>63647</v>
      </c>
      <c r="E60" s="250">
        <v>17374</v>
      </c>
      <c r="F60" s="250">
        <v>46273</v>
      </c>
      <c r="G60" s="250">
        <v>35836</v>
      </c>
      <c r="H60" s="252">
        <v>1995</v>
      </c>
      <c r="I60" s="252">
        <v>1712</v>
      </c>
      <c r="J60" s="252">
        <v>1241</v>
      </c>
    </row>
    <row r="61" spans="1:11" ht="19.5" customHeight="1">
      <c r="A61" s="60">
        <f>IF(D61&lt;&gt;"",COUNTA($D$8:D61),"")</f>
        <v>54</v>
      </c>
      <c r="B61" s="142" t="s">
        <v>43</v>
      </c>
      <c r="C61" s="143" t="s">
        <v>300</v>
      </c>
      <c r="D61" s="250">
        <v>21517</v>
      </c>
      <c r="E61" s="250">
        <v>8393</v>
      </c>
      <c r="F61" s="250">
        <v>13124</v>
      </c>
      <c r="G61" s="250">
        <v>8902</v>
      </c>
      <c r="H61" s="252">
        <v>1881</v>
      </c>
      <c r="I61" s="252">
        <v>566</v>
      </c>
      <c r="J61" s="252">
        <v>308</v>
      </c>
    </row>
    <row r="62" spans="1:11" ht="9.9499999999999993" customHeight="1">
      <c r="A62" s="60">
        <f>IF(D62&lt;&gt;"",COUNTA($D$8:D62),"")</f>
        <v>55</v>
      </c>
      <c r="B62" s="142" t="s">
        <v>44</v>
      </c>
      <c r="C62" s="143" t="s">
        <v>301</v>
      </c>
      <c r="D62" s="250">
        <v>6190</v>
      </c>
      <c r="E62" s="250">
        <v>3137</v>
      </c>
      <c r="F62" s="250">
        <v>3053</v>
      </c>
      <c r="G62" s="250">
        <v>1850</v>
      </c>
      <c r="H62" s="252">
        <v>516</v>
      </c>
      <c r="I62" s="252">
        <v>231</v>
      </c>
      <c r="J62" s="252">
        <v>97</v>
      </c>
    </row>
    <row r="63" spans="1:11" ht="9.9499999999999993" customHeight="1">
      <c r="A63" s="60">
        <f>IF(D63&lt;&gt;"",COUNTA($D$8:D63),"")</f>
        <v>56</v>
      </c>
      <c r="B63" s="142" t="s">
        <v>45</v>
      </c>
      <c r="C63" s="143" t="s">
        <v>302</v>
      </c>
      <c r="D63" s="250">
        <v>14680</v>
      </c>
      <c r="E63" s="250">
        <v>5055</v>
      </c>
      <c r="F63" s="250">
        <v>9625</v>
      </c>
      <c r="G63" s="250">
        <v>6732</v>
      </c>
      <c r="H63" s="252">
        <v>1307</v>
      </c>
      <c r="I63" s="252">
        <v>335</v>
      </c>
      <c r="J63" s="252">
        <v>211</v>
      </c>
    </row>
    <row r="64" spans="1:11" ht="19.5" customHeight="1">
      <c r="A64" s="60">
        <f>IF(D64&lt;&gt;"",COUNTA($D$8:D64),"")</f>
        <v>57</v>
      </c>
      <c r="B64" s="142" t="s">
        <v>46</v>
      </c>
      <c r="C64" s="143" t="s">
        <v>303</v>
      </c>
      <c r="D64" s="250">
        <v>647</v>
      </c>
      <c r="E64" s="250">
        <v>201</v>
      </c>
      <c r="F64" s="250">
        <v>446</v>
      </c>
      <c r="G64" s="250">
        <v>320</v>
      </c>
      <c r="H64" s="252">
        <v>58</v>
      </c>
      <c r="I64" s="252" t="s">
        <v>131</v>
      </c>
      <c r="J64" s="252" t="s">
        <v>131</v>
      </c>
    </row>
    <row r="65" spans="1:10" ht="9.9499999999999993" customHeight="1">
      <c r="A65" s="60">
        <f>IF(D65&lt;&gt;"",COUNTA($D$8:D65),"")</f>
        <v>58</v>
      </c>
      <c r="B65" s="142" t="s">
        <v>47</v>
      </c>
      <c r="C65" s="143" t="s">
        <v>307</v>
      </c>
      <c r="D65" s="250" t="s">
        <v>131</v>
      </c>
      <c r="E65" s="250" t="s">
        <v>131</v>
      </c>
      <c r="F65" s="250" t="s">
        <v>131</v>
      </c>
      <c r="G65" s="250" t="s">
        <v>131</v>
      </c>
      <c r="H65" s="252" t="s">
        <v>131</v>
      </c>
      <c r="I65" s="252" t="s">
        <v>131</v>
      </c>
      <c r="J65" s="252" t="s">
        <v>131</v>
      </c>
    </row>
  </sheetData>
  <mergeCells count="13">
    <mergeCell ref="H3:H5"/>
    <mergeCell ref="I3:J3"/>
    <mergeCell ref="I4:I5"/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</mergeCells>
  <conditionalFormatting sqref="D8:D65">
    <cfRule type="cellIs" dxfId="72" priority="7" stopIfTrue="1" operator="between">
      <formula>0.1</formula>
      <formula>2.9</formula>
    </cfRule>
  </conditionalFormatting>
  <conditionalFormatting sqref="E8:E65">
    <cfRule type="cellIs" dxfId="71" priority="6" stopIfTrue="1" operator="between">
      <formula>0.1</formula>
      <formula>2.9</formula>
    </cfRule>
  </conditionalFormatting>
  <conditionalFormatting sqref="F8:F65">
    <cfRule type="cellIs" dxfId="70" priority="5" stopIfTrue="1" operator="between">
      <formula>0.1</formula>
      <formula>2.9</formula>
    </cfRule>
  </conditionalFormatting>
  <conditionalFormatting sqref="G8:G65">
    <cfRule type="cellIs" dxfId="69" priority="4" stopIfTrue="1" operator="between">
      <formula>0.1</formula>
      <formula>2.9</formula>
    </cfRule>
  </conditionalFormatting>
  <conditionalFormatting sqref="H8:H65">
    <cfRule type="cellIs" dxfId="68" priority="3" stopIfTrue="1" operator="between">
      <formula>0.1</formula>
      <formula>2.9</formula>
    </cfRule>
  </conditionalFormatting>
  <conditionalFormatting sqref="I8:I65">
    <cfRule type="cellIs" dxfId="67" priority="2" stopIfTrue="1" operator="between">
      <formula>0.1</formula>
      <formula>2.9</formula>
    </cfRule>
  </conditionalFormatting>
  <conditionalFormatting sqref="J8:J65">
    <cfRule type="cellIs" dxfId="66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L69"/>
  <sheetViews>
    <sheetView zoomScale="140" zoomScaleNormal="140" workbookViewId="0">
      <pane xSplit="4" ySplit="6" topLeftCell="E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E7" sqref="E7:L7"/>
    </sheetView>
  </sheetViews>
  <sheetFormatPr baseColWidth="10" defaultColWidth="6.28515625" defaultRowHeight="11.45" customHeight="1"/>
  <cols>
    <col min="1" max="1" width="3.28515625" style="146" customWidth="1"/>
    <col min="2" max="2" width="5.28515625" style="146" customWidth="1"/>
    <col min="3" max="3" width="32.85546875" style="146" customWidth="1"/>
    <col min="4" max="4" width="4.28515625" style="158" customWidth="1"/>
    <col min="5" max="5" width="6.7109375" style="146" customWidth="1"/>
    <col min="6" max="7" width="5.28515625" style="146" customWidth="1"/>
    <col min="8" max="10" width="6.28515625" style="146" customWidth="1"/>
    <col min="11" max="11" width="5.28515625" style="146" customWidth="1"/>
    <col min="12" max="12" width="5.140625" style="146" customWidth="1"/>
    <col min="13" max="229" width="11.42578125" style="146" customWidth="1"/>
    <col min="230" max="230" width="5.42578125" style="146" customWidth="1"/>
    <col min="231" max="231" width="27.7109375" style="146" customWidth="1"/>
    <col min="232" max="232" width="7.5703125" style="146" customWidth="1"/>
    <col min="233" max="233" width="6.7109375" style="146" customWidth="1"/>
    <col min="234" max="16384" width="6.28515625" style="146"/>
  </cols>
  <sheetData>
    <row r="1" spans="1:12" s="135" customFormat="1" ht="48" customHeight="1">
      <c r="A1" s="302" t="s">
        <v>85</v>
      </c>
      <c r="B1" s="303"/>
      <c r="C1" s="303"/>
      <c r="D1" s="303"/>
      <c r="E1" s="304" t="s">
        <v>403</v>
      </c>
      <c r="F1" s="304"/>
      <c r="G1" s="304"/>
      <c r="H1" s="304"/>
      <c r="I1" s="304"/>
      <c r="J1" s="304"/>
      <c r="K1" s="304"/>
      <c r="L1" s="305"/>
    </row>
    <row r="2" spans="1:12" s="148" customFormat="1" ht="11.45" customHeight="1">
      <c r="A2" s="306" t="s">
        <v>83</v>
      </c>
      <c r="B2" s="299" t="s">
        <v>88</v>
      </c>
      <c r="C2" s="299" t="s">
        <v>0</v>
      </c>
      <c r="D2" s="299" t="s">
        <v>158</v>
      </c>
      <c r="E2" s="299" t="s">
        <v>190</v>
      </c>
      <c r="F2" s="299" t="s">
        <v>51</v>
      </c>
      <c r="G2" s="299"/>
      <c r="H2" s="299"/>
      <c r="I2" s="299"/>
      <c r="J2" s="299"/>
      <c r="K2" s="299"/>
      <c r="L2" s="310"/>
    </row>
    <row r="3" spans="1:12" s="148" customFormat="1" ht="11.45" customHeight="1">
      <c r="A3" s="306"/>
      <c r="B3" s="299"/>
      <c r="C3" s="299"/>
      <c r="D3" s="299"/>
      <c r="E3" s="299"/>
      <c r="F3" s="299" t="s">
        <v>168</v>
      </c>
      <c r="G3" s="299" t="s">
        <v>174</v>
      </c>
      <c r="H3" s="299" t="s">
        <v>175</v>
      </c>
      <c r="I3" s="299" t="s">
        <v>176</v>
      </c>
      <c r="J3" s="299" t="s">
        <v>177</v>
      </c>
      <c r="K3" s="299" t="s">
        <v>52</v>
      </c>
      <c r="L3" s="310" t="s">
        <v>159</v>
      </c>
    </row>
    <row r="4" spans="1:12" s="148" customFormat="1" ht="11.45" customHeight="1">
      <c r="A4" s="306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10"/>
    </row>
    <row r="5" spans="1:12" s="148" customFormat="1" ht="12.95" customHeight="1">
      <c r="A5" s="306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310"/>
    </row>
    <row r="6" spans="1:12" s="59" customFormat="1" ht="11.45" customHeight="1">
      <c r="A6" s="68">
        <v>1</v>
      </c>
      <c r="B6" s="57">
        <v>2</v>
      </c>
      <c r="C6" s="69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69">
        <v>11</v>
      </c>
      <c r="L6" s="58">
        <v>12</v>
      </c>
    </row>
    <row r="7" spans="1:12" ht="20.100000000000001" customHeight="1">
      <c r="A7" s="71"/>
      <c r="B7" s="149"/>
      <c r="C7" s="150"/>
      <c r="D7" s="151"/>
      <c r="E7" s="313" t="s">
        <v>1</v>
      </c>
      <c r="F7" s="313"/>
      <c r="G7" s="313"/>
      <c r="H7" s="313"/>
      <c r="I7" s="313"/>
      <c r="J7" s="313"/>
      <c r="K7" s="313"/>
      <c r="L7" s="313"/>
    </row>
    <row r="8" spans="1:12" ht="10.35" customHeight="1">
      <c r="A8" s="60">
        <f>IF(F8&lt;&gt;"",COUNTA($F8:F$8),"")</f>
        <v>1</v>
      </c>
      <c r="B8" s="152" t="s">
        <v>50</v>
      </c>
      <c r="C8" s="141" t="s">
        <v>316</v>
      </c>
      <c r="D8" s="153" t="s">
        <v>157</v>
      </c>
      <c r="E8" s="251">
        <v>290701</v>
      </c>
      <c r="F8" s="251">
        <v>6419</v>
      </c>
      <c r="G8" s="251">
        <v>37947</v>
      </c>
      <c r="H8" s="251">
        <v>63929</v>
      </c>
      <c r="I8" s="251">
        <v>68468</v>
      </c>
      <c r="J8" s="251">
        <v>74375</v>
      </c>
      <c r="K8" s="251">
        <v>35747</v>
      </c>
      <c r="L8" s="253">
        <v>3816</v>
      </c>
    </row>
    <row r="9" spans="1:12" ht="10.35" customHeight="1">
      <c r="A9" s="60">
        <f>IF(F9&lt;&gt;"",COUNTA($F$8:F9),"")</f>
        <v>2</v>
      </c>
      <c r="B9" s="152"/>
      <c r="C9" s="154"/>
      <c r="D9" s="153" t="s">
        <v>160</v>
      </c>
      <c r="E9" s="251">
        <v>577322</v>
      </c>
      <c r="F9" s="251">
        <v>14886</v>
      </c>
      <c r="G9" s="251">
        <v>81912</v>
      </c>
      <c r="H9" s="251">
        <v>128266</v>
      </c>
      <c r="I9" s="251">
        <v>136118</v>
      </c>
      <c r="J9" s="251">
        <v>140024</v>
      </c>
      <c r="K9" s="251">
        <v>67041</v>
      </c>
      <c r="L9" s="253">
        <v>9075</v>
      </c>
    </row>
    <row r="10" spans="1:12" ht="10.35" customHeight="1">
      <c r="A10" s="60">
        <f>IF(F10&lt;&gt;"",COUNTA($F$8:F10),"")</f>
        <v>3</v>
      </c>
      <c r="B10" s="142" t="s">
        <v>6</v>
      </c>
      <c r="C10" s="143" t="s">
        <v>236</v>
      </c>
      <c r="D10" s="155" t="s">
        <v>157</v>
      </c>
      <c r="E10" s="250">
        <v>3751</v>
      </c>
      <c r="F10" s="250">
        <v>129</v>
      </c>
      <c r="G10" s="250">
        <v>584</v>
      </c>
      <c r="H10" s="250">
        <v>769</v>
      </c>
      <c r="I10" s="250">
        <v>712</v>
      </c>
      <c r="J10" s="250">
        <v>1012</v>
      </c>
      <c r="K10" s="250">
        <v>480</v>
      </c>
      <c r="L10" s="252">
        <v>65</v>
      </c>
    </row>
    <row r="11" spans="1:12" ht="10.35" customHeight="1">
      <c r="A11" s="60">
        <f>IF(F11&lt;&gt;"",COUNTA($F$8:F11),"")</f>
        <v>4</v>
      </c>
      <c r="B11" s="142"/>
      <c r="C11" s="143"/>
      <c r="D11" s="155" t="s">
        <v>160</v>
      </c>
      <c r="E11" s="250">
        <v>14358</v>
      </c>
      <c r="F11" s="250">
        <v>583</v>
      </c>
      <c r="G11" s="250">
        <v>2477</v>
      </c>
      <c r="H11" s="250">
        <v>3169</v>
      </c>
      <c r="I11" s="250">
        <v>2609</v>
      </c>
      <c r="J11" s="250">
        <v>3490</v>
      </c>
      <c r="K11" s="250">
        <v>1805</v>
      </c>
      <c r="L11" s="252">
        <v>225</v>
      </c>
    </row>
    <row r="12" spans="1:12" ht="10.35" customHeight="1">
      <c r="A12" s="60">
        <f>IF(F12&lt;&gt;"",COUNTA($F$8:F12),"")</f>
        <v>5</v>
      </c>
      <c r="B12" s="142" t="s">
        <v>7</v>
      </c>
      <c r="C12" s="156" t="s">
        <v>239</v>
      </c>
      <c r="D12" s="155" t="s">
        <v>157</v>
      </c>
      <c r="E12" s="250">
        <v>25310</v>
      </c>
      <c r="F12" s="250">
        <v>439</v>
      </c>
      <c r="G12" s="250">
        <v>2701</v>
      </c>
      <c r="H12" s="250">
        <v>5334</v>
      </c>
      <c r="I12" s="250">
        <v>6204</v>
      </c>
      <c r="J12" s="250">
        <v>6956</v>
      </c>
      <c r="K12" s="250">
        <v>3366</v>
      </c>
      <c r="L12" s="252">
        <v>310</v>
      </c>
    </row>
    <row r="13" spans="1:12" ht="10.35" customHeight="1">
      <c r="A13" s="60">
        <f>IF(F13&lt;&gt;"",COUNTA($F$8:F13),"")</f>
        <v>6</v>
      </c>
      <c r="B13" s="142"/>
      <c r="C13" s="156"/>
      <c r="D13" s="155" t="s">
        <v>160</v>
      </c>
      <c r="E13" s="250">
        <v>118225</v>
      </c>
      <c r="F13" s="250">
        <v>3350</v>
      </c>
      <c r="G13" s="250">
        <v>14888</v>
      </c>
      <c r="H13" s="250">
        <v>25814</v>
      </c>
      <c r="I13" s="250">
        <v>29154</v>
      </c>
      <c r="J13" s="250">
        <v>29859</v>
      </c>
      <c r="K13" s="250">
        <v>13784</v>
      </c>
      <c r="L13" s="252">
        <v>1376</v>
      </c>
    </row>
    <row r="14" spans="1:12" ht="10.35" customHeight="1">
      <c r="A14" s="60">
        <f>IF(F14&lt;&gt;"",COUNTA($F$8:F14),"")</f>
        <v>7</v>
      </c>
      <c r="B14" s="142" t="s">
        <v>8</v>
      </c>
      <c r="C14" s="156" t="s">
        <v>240</v>
      </c>
      <c r="D14" s="155" t="s">
        <v>157</v>
      </c>
      <c r="E14" s="250">
        <v>20427</v>
      </c>
      <c r="F14" s="250">
        <v>339</v>
      </c>
      <c r="G14" s="250">
        <v>2277</v>
      </c>
      <c r="H14" s="250">
        <v>4413</v>
      </c>
      <c r="I14" s="250">
        <v>4935</v>
      </c>
      <c r="J14" s="250">
        <v>5557</v>
      </c>
      <c r="K14" s="250">
        <v>2709</v>
      </c>
      <c r="L14" s="252">
        <v>197</v>
      </c>
    </row>
    <row r="15" spans="1:12" ht="10.35" customHeight="1">
      <c r="A15" s="60">
        <f>IF(F15&lt;&gt;"",COUNTA($F$8:F15),"")</f>
        <v>8</v>
      </c>
      <c r="B15" s="142"/>
      <c r="C15" s="156"/>
      <c r="D15" s="155" t="s">
        <v>160</v>
      </c>
      <c r="E15" s="250">
        <v>77590</v>
      </c>
      <c r="F15" s="250">
        <v>1800</v>
      </c>
      <c r="G15" s="250">
        <v>9651</v>
      </c>
      <c r="H15" s="250">
        <v>18140</v>
      </c>
      <c r="I15" s="250">
        <v>18877</v>
      </c>
      <c r="J15" s="250">
        <v>19345</v>
      </c>
      <c r="K15" s="250">
        <v>9022</v>
      </c>
      <c r="L15" s="252">
        <v>755</v>
      </c>
    </row>
    <row r="16" spans="1:12" ht="10.35" customHeight="1">
      <c r="A16" s="60">
        <f>IF(F16&lt;&gt;"",COUNTA($F$8:F16),"")</f>
        <v>9</v>
      </c>
      <c r="B16" s="142" t="s">
        <v>10</v>
      </c>
      <c r="C16" s="156" t="s">
        <v>241</v>
      </c>
      <c r="D16" s="155" t="s">
        <v>157</v>
      </c>
      <c r="E16" s="250">
        <v>17520</v>
      </c>
      <c r="F16" s="250">
        <v>296</v>
      </c>
      <c r="G16" s="250">
        <v>1972</v>
      </c>
      <c r="H16" s="250">
        <v>3716</v>
      </c>
      <c r="I16" s="250">
        <v>4190</v>
      </c>
      <c r="J16" s="250">
        <v>4850</v>
      </c>
      <c r="K16" s="250">
        <v>2325</v>
      </c>
      <c r="L16" s="252">
        <v>171</v>
      </c>
    </row>
    <row r="17" spans="1:12" ht="10.35" customHeight="1">
      <c r="A17" s="60">
        <f>IF(F17&lt;&gt;"",COUNTA($F$8:F17),"")</f>
        <v>10</v>
      </c>
      <c r="B17" s="142"/>
      <c r="C17" s="156"/>
      <c r="D17" s="155" t="s">
        <v>160</v>
      </c>
      <c r="E17" s="250">
        <v>64709</v>
      </c>
      <c r="F17" s="250">
        <v>1486</v>
      </c>
      <c r="G17" s="250">
        <v>8173</v>
      </c>
      <c r="H17" s="250">
        <v>15285</v>
      </c>
      <c r="I17" s="250">
        <v>15924</v>
      </c>
      <c r="J17" s="250">
        <v>15937</v>
      </c>
      <c r="K17" s="250">
        <v>7284</v>
      </c>
      <c r="L17" s="252">
        <v>620</v>
      </c>
    </row>
    <row r="18" spans="1:12" ht="10.35" customHeight="1">
      <c r="A18" s="60">
        <f>IF(F18&lt;&gt;"",COUNTA($F$8:F18),"")</f>
        <v>11</v>
      </c>
      <c r="B18" s="142" t="s">
        <v>20</v>
      </c>
      <c r="C18" s="156" t="s">
        <v>242</v>
      </c>
      <c r="D18" s="155" t="s">
        <v>157</v>
      </c>
      <c r="E18" s="250">
        <v>4883</v>
      </c>
      <c r="F18" s="250">
        <v>100</v>
      </c>
      <c r="G18" s="250">
        <v>424</v>
      </c>
      <c r="H18" s="250">
        <v>921</v>
      </c>
      <c r="I18" s="250">
        <v>1269</v>
      </c>
      <c r="J18" s="250">
        <v>1399</v>
      </c>
      <c r="K18" s="250">
        <v>657</v>
      </c>
      <c r="L18" s="252">
        <v>113</v>
      </c>
    </row>
    <row r="19" spans="1:12" ht="10.35" customHeight="1">
      <c r="A19" s="60">
        <f>IF(F19&lt;&gt;"",COUNTA($F$8:F19),"")</f>
        <v>12</v>
      </c>
      <c r="B19" s="142"/>
      <c r="C19" s="156"/>
      <c r="D19" s="155" t="s">
        <v>160</v>
      </c>
      <c r="E19" s="250">
        <v>40635</v>
      </c>
      <c r="F19" s="250">
        <v>1550</v>
      </c>
      <c r="G19" s="250">
        <v>5237</v>
      </c>
      <c r="H19" s="250">
        <v>7674</v>
      </c>
      <c r="I19" s="250">
        <v>10277</v>
      </c>
      <c r="J19" s="250">
        <v>10514</v>
      </c>
      <c r="K19" s="250">
        <v>4762</v>
      </c>
      <c r="L19" s="252">
        <v>621</v>
      </c>
    </row>
    <row r="20" spans="1:12" ht="10.35" customHeight="1">
      <c r="A20" s="60">
        <f>IF(F20&lt;&gt;"",COUNTA($F$8:F20),"")</f>
        <v>13</v>
      </c>
      <c r="B20" s="142" t="s">
        <v>22</v>
      </c>
      <c r="C20" s="156" t="s">
        <v>243</v>
      </c>
      <c r="D20" s="155" t="s">
        <v>157</v>
      </c>
      <c r="E20" s="250">
        <v>261640</v>
      </c>
      <c r="F20" s="250">
        <v>5851</v>
      </c>
      <c r="G20" s="250">
        <v>34662</v>
      </c>
      <c r="H20" s="250">
        <v>57826</v>
      </c>
      <c r="I20" s="250">
        <v>61552</v>
      </c>
      <c r="J20" s="250">
        <v>66407</v>
      </c>
      <c r="K20" s="250">
        <v>31901</v>
      </c>
      <c r="L20" s="252">
        <v>3441</v>
      </c>
    </row>
    <row r="21" spans="1:12" ht="10.35" customHeight="1">
      <c r="A21" s="60">
        <f>IF(F21&lt;&gt;"",COUNTA($F$8:F21),"")</f>
        <v>14</v>
      </c>
      <c r="B21" s="142"/>
      <c r="C21" s="156"/>
      <c r="D21" s="155" t="s">
        <v>160</v>
      </c>
      <c r="E21" s="250">
        <v>444739</v>
      </c>
      <c r="F21" s="250">
        <v>10953</v>
      </c>
      <c r="G21" s="250">
        <v>64547</v>
      </c>
      <c r="H21" s="250">
        <v>99283</v>
      </c>
      <c r="I21" s="250">
        <v>104355</v>
      </c>
      <c r="J21" s="250">
        <v>106675</v>
      </c>
      <c r="K21" s="250">
        <v>51452</v>
      </c>
      <c r="L21" s="252">
        <v>7474</v>
      </c>
    </row>
    <row r="22" spans="1:12" ht="10.35" customHeight="1">
      <c r="A22" s="60">
        <f>IF(F22&lt;&gt;"",COUNTA($F$8:F22),"")</f>
        <v>15</v>
      </c>
      <c r="B22" s="142" t="s">
        <v>23</v>
      </c>
      <c r="C22" s="156" t="s">
        <v>244</v>
      </c>
      <c r="D22" s="155" t="s">
        <v>157</v>
      </c>
      <c r="E22" s="250">
        <v>66547</v>
      </c>
      <c r="F22" s="250">
        <v>1772</v>
      </c>
      <c r="G22" s="250">
        <v>9388</v>
      </c>
      <c r="H22" s="250">
        <v>13703</v>
      </c>
      <c r="I22" s="250">
        <v>15521</v>
      </c>
      <c r="J22" s="250">
        <v>17490</v>
      </c>
      <c r="K22" s="250">
        <v>7797</v>
      </c>
      <c r="L22" s="252">
        <v>876</v>
      </c>
    </row>
    <row r="23" spans="1:12" ht="10.35" customHeight="1">
      <c r="A23" s="60">
        <f>IF(F23&lt;&gt;"",COUNTA($F$8:F23),"")</f>
        <v>16</v>
      </c>
      <c r="B23" s="142"/>
      <c r="C23" s="156"/>
      <c r="D23" s="155" t="s">
        <v>160</v>
      </c>
      <c r="E23" s="250">
        <v>140584</v>
      </c>
      <c r="F23" s="250">
        <v>4388</v>
      </c>
      <c r="G23" s="250">
        <v>22649</v>
      </c>
      <c r="H23" s="250">
        <v>29938</v>
      </c>
      <c r="I23" s="250">
        <v>32371</v>
      </c>
      <c r="J23" s="250">
        <v>33503</v>
      </c>
      <c r="K23" s="250">
        <v>15359</v>
      </c>
      <c r="L23" s="252">
        <v>2376</v>
      </c>
    </row>
    <row r="24" spans="1:12" ht="10.35" customHeight="1">
      <c r="A24" s="60">
        <f>IF(F24&lt;&gt;"",COUNTA($F$8:F24),"")</f>
        <v>17</v>
      </c>
      <c r="B24" s="142" t="s">
        <v>27</v>
      </c>
      <c r="C24" s="156" t="s">
        <v>245</v>
      </c>
      <c r="D24" s="155" t="s">
        <v>157</v>
      </c>
      <c r="E24" s="250">
        <v>3231</v>
      </c>
      <c r="F24" s="250">
        <v>26</v>
      </c>
      <c r="G24" s="250">
        <v>466</v>
      </c>
      <c r="H24" s="250">
        <v>912</v>
      </c>
      <c r="I24" s="250">
        <v>808</v>
      </c>
      <c r="J24" s="250">
        <v>676</v>
      </c>
      <c r="K24" s="250">
        <v>311</v>
      </c>
      <c r="L24" s="252">
        <v>32</v>
      </c>
    </row>
    <row r="25" spans="1:12" ht="10.35" customHeight="1">
      <c r="A25" s="60">
        <f>IF(F25&lt;&gt;"",COUNTA($F$8:F25),"")</f>
        <v>18</v>
      </c>
      <c r="B25" s="142"/>
      <c r="C25" s="156"/>
      <c r="D25" s="155" t="s">
        <v>160</v>
      </c>
      <c r="E25" s="250">
        <v>9386</v>
      </c>
      <c r="F25" s="250">
        <v>91</v>
      </c>
      <c r="G25" s="250">
        <v>1515</v>
      </c>
      <c r="H25" s="250">
        <v>2622</v>
      </c>
      <c r="I25" s="250">
        <v>2422</v>
      </c>
      <c r="J25" s="250">
        <v>1858</v>
      </c>
      <c r="K25" s="250">
        <v>766</v>
      </c>
      <c r="L25" s="252">
        <v>112</v>
      </c>
    </row>
    <row r="26" spans="1:12" ht="10.35" customHeight="1">
      <c r="A26" s="60">
        <f>IF(F26&lt;&gt;"",COUNTA($F$8:F26),"")</f>
        <v>19</v>
      </c>
      <c r="B26" s="142" t="s">
        <v>30</v>
      </c>
      <c r="C26" s="156" t="s">
        <v>246</v>
      </c>
      <c r="D26" s="155" t="s">
        <v>157</v>
      </c>
      <c r="E26" s="250">
        <v>4909</v>
      </c>
      <c r="F26" s="250">
        <v>54</v>
      </c>
      <c r="G26" s="250">
        <v>549</v>
      </c>
      <c r="H26" s="250">
        <v>903</v>
      </c>
      <c r="I26" s="250">
        <v>1107</v>
      </c>
      <c r="J26" s="250">
        <v>1675</v>
      </c>
      <c r="K26" s="250">
        <v>583</v>
      </c>
      <c r="L26" s="252">
        <v>38</v>
      </c>
    </row>
    <row r="27" spans="1:12" ht="10.35" customHeight="1">
      <c r="A27" s="60">
        <f>IF(F27&lt;&gt;"",COUNTA($F$8:F27),"")</f>
        <v>20</v>
      </c>
      <c r="B27" s="142"/>
      <c r="C27" s="156"/>
      <c r="D27" s="155" t="s">
        <v>160</v>
      </c>
      <c r="E27" s="250">
        <v>7722</v>
      </c>
      <c r="F27" s="250">
        <v>107</v>
      </c>
      <c r="G27" s="250">
        <v>1109</v>
      </c>
      <c r="H27" s="250">
        <v>1510</v>
      </c>
      <c r="I27" s="250">
        <v>1753</v>
      </c>
      <c r="J27" s="250">
        <v>2359</v>
      </c>
      <c r="K27" s="250">
        <v>805</v>
      </c>
      <c r="L27" s="252">
        <v>79</v>
      </c>
    </row>
    <row r="28" spans="1:12" ht="10.35" customHeight="1">
      <c r="A28" s="60">
        <f>IF(F28&lt;&gt;"",COUNTA($F$8:F28),"")</f>
        <v>21</v>
      </c>
      <c r="B28" s="142" t="s">
        <v>32</v>
      </c>
      <c r="C28" s="156" t="s">
        <v>247</v>
      </c>
      <c r="D28" s="155" t="s">
        <v>157</v>
      </c>
      <c r="E28" s="250">
        <v>3852</v>
      </c>
      <c r="F28" s="250">
        <v>53</v>
      </c>
      <c r="G28" s="250">
        <v>419</v>
      </c>
      <c r="H28" s="250">
        <v>766</v>
      </c>
      <c r="I28" s="250">
        <v>999</v>
      </c>
      <c r="J28" s="250">
        <v>1044</v>
      </c>
      <c r="K28" s="250">
        <v>503</v>
      </c>
      <c r="L28" s="252">
        <v>68</v>
      </c>
    </row>
    <row r="29" spans="1:12" ht="10.35" customHeight="1">
      <c r="A29" s="60">
        <f>IF(F29&lt;&gt;"",COUNTA($F$8:F29),"")</f>
        <v>22</v>
      </c>
      <c r="B29" s="142"/>
      <c r="C29" s="156"/>
      <c r="D29" s="155" t="s">
        <v>160</v>
      </c>
      <c r="E29" s="250">
        <v>7830</v>
      </c>
      <c r="F29" s="250">
        <v>89</v>
      </c>
      <c r="G29" s="250">
        <v>778</v>
      </c>
      <c r="H29" s="250">
        <v>1418</v>
      </c>
      <c r="I29" s="250">
        <v>2015</v>
      </c>
      <c r="J29" s="250">
        <v>2219</v>
      </c>
      <c r="K29" s="250">
        <v>1124</v>
      </c>
      <c r="L29" s="252">
        <v>187</v>
      </c>
    </row>
    <row r="30" spans="1:12" ht="10.35" customHeight="1">
      <c r="A30" s="60">
        <f>IF(F30&lt;&gt;"",COUNTA($F$8:F30),"")</f>
        <v>23</v>
      </c>
      <c r="B30" s="142" t="s">
        <v>49</v>
      </c>
      <c r="C30" s="156" t="s">
        <v>252</v>
      </c>
      <c r="D30" s="155" t="s">
        <v>157</v>
      </c>
      <c r="E30" s="250">
        <v>31997</v>
      </c>
      <c r="F30" s="250">
        <v>364</v>
      </c>
      <c r="G30" s="250">
        <v>4038</v>
      </c>
      <c r="H30" s="250">
        <v>7857</v>
      </c>
      <c r="I30" s="250">
        <v>7947</v>
      </c>
      <c r="J30" s="250">
        <v>7549</v>
      </c>
      <c r="K30" s="250">
        <v>3738</v>
      </c>
      <c r="L30" s="252">
        <v>504</v>
      </c>
    </row>
    <row r="31" spans="1:12" ht="10.35" customHeight="1">
      <c r="A31" s="60">
        <f>IF(F31&lt;&gt;"",COUNTA($F$8:F31),"")</f>
        <v>24</v>
      </c>
      <c r="B31" s="142"/>
      <c r="C31" s="156" t="s">
        <v>253</v>
      </c>
      <c r="D31" s="155" t="s">
        <v>160</v>
      </c>
      <c r="E31" s="250">
        <v>66028</v>
      </c>
      <c r="F31" s="250">
        <v>873</v>
      </c>
      <c r="G31" s="250">
        <v>9522</v>
      </c>
      <c r="H31" s="250">
        <v>16295</v>
      </c>
      <c r="I31" s="250">
        <v>16041</v>
      </c>
      <c r="J31" s="250">
        <v>14702</v>
      </c>
      <c r="K31" s="250">
        <v>7258</v>
      </c>
      <c r="L31" s="252">
        <v>1337</v>
      </c>
    </row>
    <row r="32" spans="1:12" ht="10.35" customHeight="1">
      <c r="A32" s="60">
        <f>IF(F32&lt;&gt;"",COUNTA($F$8:F32),"")</f>
        <v>25</v>
      </c>
      <c r="B32" s="142" t="s">
        <v>38</v>
      </c>
      <c r="C32" s="156" t="s">
        <v>254</v>
      </c>
      <c r="D32" s="155" t="s">
        <v>157</v>
      </c>
      <c r="E32" s="250">
        <v>137980</v>
      </c>
      <c r="F32" s="250">
        <v>3307</v>
      </c>
      <c r="G32" s="250">
        <v>18376</v>
      </c>
      <c r="H32" s="250">
        <v>30906</v>
      </c>
      <c r="I32" s="250">
        <v>31743</v>
      </c>
      <c r="J32" s="250">
        <v>34559</v>
      </c>
      <c r="K32" s="250">
        <v>17395</v>
      </c>
      <c r="L32" s="252">
        <v>1694</v>
      </c>
    </row>
    <row r="33" spans="1:12" ht="10.35" customHeight="1">
      <c r="A33" s="60">
        <f>IF(F33&lt;&gt;"",COUNTA($F$8:F33),"")</f>
        <v>26</v>
      </c>
      <c r="B33" s="142"/>
      <c r="C33" s="156" t="s">
        <v>255</v>
      </c>
      <c r="D33" s="155" t="s">
        <v>160</v>
      </c>
      <c r="E33" s="250">
        <v>191672</v>
      </c>
      <c r="F33" s="250">
        <v>4944</v>
      </c>
      <c r="G33" s="250">
        <v>26309</v>
      </c>
      <c r="H33" s="250">
        <v>42974</v>
      </c>
      <c r="I33" s="250">
        <v>44377</v>
      </c>
      <c r="J33" s="250">
        <v>46564</v>
      </c>
      <c r="K33" s="250">
        <v>23567</v>
      </c>
      <c r="L33" s="252">
        <v>2937</v>
      </c>
    </row>
    <row r="34" spans="1:12" ht="10.35" customHeight="1">
      <c r="A34" s="60" t="str">
        <f>IF(F34&lt;&gt;"",COUNTA($F$8:F34),"")</f>
        <v/>
      </c>
      <c r="B34" s="142"/>
      <c r="C34" s="156" t="s">
        <v>256</v>
      </c>
      <c r="D34" s="155"/>
      <c r="E34" s="250"/>
      <c r="F34" s="250"/>
      <c r="G34" s="250"/>
      <c r="H34" s="250"/>
      <c r="I34" s="250"/>
      <c r="J34" s="250"/>
      <c r="K34" s="250"/>
      <c r="L34" s="252"/>
    </row>
    <row r="35" spans="1:12" ht="10.35" customHeight="1">
      <c r="A35" s="60">
        <f>IF(F35&lt;&gt;"",COUNTA($F$8:F35),"")</f>
        <v>27</v>
      </c>
      <c r="B35" s="142" t="s">
        <v>43</v>
      </c>
      <c r="C35" s="156" t="s">
        <v>257</v>
      </c>
      <c r="D35" s="155" t="s">
        <v>157</v>
      </c>
      <c r="E35" s="250">
        <v>13124</v>
      </c>
      <c r="F35" s="250">
        <v>275</v>
      </c>
      <c r="G35" s="250">
        <v>1426</v>
      </c>
      <c r="H35" s="250">
        <v>2779</v>
      </c>
      <c r="I35" s="250">
        <v>3427</v>
      </c>
      <c r="J35" s="250">
        <v>3414</v>
      </c>
      <c r="K35" s="250">
        <v>1574</v>
      </c>
      <c r="L35" s="252">
        <v>229</v>
      </c>
    </row>
    <row r="36" spans="1:12" ht="10.35" customHeight="1">
      <c r="A36" s="60">
        <f>IF(F36&lt;&gt;"",COUNTA($F$8:F36),"")</f>
        <v>28</v>
      </c>
      <c r="B36" s="142"/>
      <c r="C36" s="156" t="s">
        <v>258</v>
      </c>
      <c r="D36" s="155" t="s">
        <v>160</v>
      </c>
      <c r="E36" s="250">
        <v>21517</v>
      </c>
      <c r="F36" s="250">
        <v>461</v>
      </c>
      <c r="G36" s="250">
        <v>2665</v>
      </c>
      <c r="H36" s="250">
        <v>4526</v>
      </c>
      <c r="I36" s="250">
        <v>5376</v>
      </c>
      <c r="J36" s="250">
        <v>5470</v>
      </c>
      <c r="K36" s="250">
        <v>2573</v>
      </c>
      <c r="L36" s="252">
        <v>446</v>
      </c>
    </row>
    <row r="37" spans="1:12" ht="10.35" customHeight="1">
      <c r="A37" s="60" t="str">
        <f>IF(F37&lt;&gt;"",COUNTA($F$8:F37),"")</f>
        <v/>
      </c>
      <c r="B37" s="142"/>
      <c r="C37" s="156" t="s">
        <v>259</v>
      </c>
      <c r="D37" s="155"/>
      <c r="E37" s="250"/>
      <c r="F37" s="250"/>
      <c r="G37" s="250"/>
      <c r="H37" s="250"/>
      <c r="I37" s="250"/>
      <c r="J37" s="250"/>
      <c r="K37" s="250"/>
      <c r="L37" s="252"/>
    </row>
    <row r="38" spans="1:12" ht="15" customHeight="1">
      <c r="A38" s="60" t="str">
        <f>IF(F38&lt;&gt;"",COUNTA($F$8:F38),"")</f>
        <v/>
      </c>
      <c r="B38" s="152"/>
      <c r="C38" s="154"/>
      <c r="D38" s="153"/>
      <c r="E38" s="314" t="s">
        <v>55</v>
      </c>
      <c r="F38" s="315"/>
      <c r="G38" s="315"/>
      <c r="H38" s="315"/>
      <c r="I38" s="315"/>
      <c r="J38" s="315"/>
      <c r="K38" s="315"/>
      <c r="L38" s="315"/>
    </row>
    <row r="39" spans="1:12" ht="15" customHeight="1">
      <c r="A39" s="60" t="str">
        <f>IF(F39&lt;&gt;"",COUNTA($F$8:F39),"")</f>
        <v/>
      </c>
      <c r="B39" s="142"/>
      <c r="C39" s="157"/>
      <c r="D39" s="155"/>
      <c r="E39" s="311" t="s">
        <v>221</v>
      </c>
      <c r="F39" s="312"/>
      <c r="G39" s="312"/>
      <c r="H39" s="312"/>
      <c r="I39" s="312"/>
      <c r="J39" s="312"/>
      <c r="K39" s="312"/>
      <c r="L39" s="312"/>
    </row>
    <row r="40" spans="1:12" ht="10.35" customHeight="1">
      <c r="A40" s="60">
        <f>IF(F40&lt;&gt;"",COUNTA($F$8:F40),"")</f>
        <v>29</v>
      </c>
      <c r="B40" s="152" t="s">
        <v>50</v>
      </c>
      <c r="C40" s="141" t="s">
        <v>316</v>
      </c>
      <c r="D40" s="153" t="s">
        <v>157</v>
      </c>
      <c r="E40" s="251">
        <v>273866</v>
      </c>
      <c r="F40" s="251">
        <v>6064</v>
      </c>
      <c r="G40" s="251">
        <v>33332</v>
      </c>
      <c r="H40" s="251">
        <v>59285</v>
      </c>
      <c r="I40" s="251">
        <v>64318</v>
      </c>
      <c r="J40" s="251">
        <v>71845</v>
      </c>
      <c r="K40" s="251">
        <v>35311</v>
      </c>
      <c r="L40" s="253">
        <v>3711</v>
      </c>
    </row>
    <row r="41" spans="1:12" ht="10.35" customHeight="1">
      <c r="A41" s="60">
        <f>IF(F41&lt;&gt;"",COUNTA($F$8:F41),"")</f>
        <v>30</v>
      </c>
      <c r="B41" s="152"/>
      <c r="C41" s="154"/>
      <c r="D41" s="153" t="s">
        <v>160</v>
      </c>
      <c r="E41" s="251">
        <v>535341</v>
      </c>
      <c r="F41" s="251">
        <v>14047</v>
      </c>
      <c r="G41" s="251">
        <v>70336</v>
      </c>
      <c r="H41" s="251">
        <v>115944</v>
      </c>
      <c r="I41" s="251">
        <v>126259</v>
      </c>
      <c r="J41" s="251">
        <v>134160</v>
      </c>
      <c r="K41" s="251">
        <v>65828</v>
      </c>
      <c r="L41" s="253">
        <v>8767</v>
      </c>
    </row>
    <row r="42" spans="1:12" ht="10.35" customHeight="1">
      <c r="A42" s="60">
        <f>IF(F42&lt;&gt;"",COUNTA($F$8:F42),"")</f>
        <v>31</v>
      </c>
      <c r="B42" s="142" t="s">
        <v>6</v>
      </c>
      <c r="C42" s="143" t="s">
        <v>236</v>
      </c>
      <c r="D42" s="155" t="s">
        <v>157</v>
      </c>
      <c r="E42" s="250">
        <v>3214</v>
      </c>
      <c r="F42" s="250">
        <v>114</v>
      </c>
      <c r="G42" s="250">
        <v>412</v>
      </c>
      <c r="H42" s="250">
        <v>635</v>
      </c>
      <c r="I42" s="250">
        <v>587</v>
      </c>
      <c r="J42" s="250">
        <v>931</v>
      </c>
      <c r="K42" s="250">
        <v>474</v>
      </c>
      <c r="L42" s="252">
        <v>61</v>
      </c>
    </row>
    <row r="43" spans="1:12" ht="10.35" customHeight="1">
      <c r="A43" s="60">
        <f>IF(F43&lt;&gt;"",COUNTA($F$8:F43),"")</f>
        <v>32</v>
      </c>
      <c r="B43" s="142"/>
      <c r="C43" s="143"/>
      <c r="D43" s="155" t="s">
        <v>160</v>
      </c>
      <c r="E43" s="250">
        <v>12245</v>
      </c>
      <c r="F43" s="250">
        <v>537</v>
      </c>
      <c r="G43" s="250">
        <v>1876</v>
      </c>
      <c r="H43" s="250">
        <v>2621</v>
      </c>
      <c r="I43" s="250">
        <v>2127</v>
      </c>
      <c r="J43" s="250">
        <v>3136</v>
      </c>
      <c r="K43" s="250">
        <v>1742</v>
      </c>
      <c r="L43" s="252">
        <v>206</v>
      </c>
    </row>
    <row r="44" spans="1:12" ht="10.35" customHeight="1">
      <c r="A44" s="60">
        <f>IF(F44&lt;&gt;"",COUNTA($F$8:F44),"")</f>
        <v>33</v>
      </c>
      <c r="B44" s="142" t="s">
        <v>7</v>
      </c>
      <c r="C44" s="156" t="s">
        <v>239</v>
      </c>
      <c r="D44" s="155" t="s">
        <v>157</v>
      </c>
      <c r="E44" s="250">
        <v>23304</v>
      </c>
      <c r="F44" s="250">
        <v>411</v>
      </c>
      <c r="G44" s="250">
        <v>2265</v>
      </c>
      <c r="H44" s="250">
        <v>4828</v>
      </c>
      <c r="I44" s="250">
        <v>5622</v>
      </c>
      <c r="J44" s="250">
        <v>6561</v>
      </c>
      <c r="K44" s="250">
        <v>3314</v>
      </c>
      <c r="L44" s="252">
        <v>303</v>
      </c>
    </row>
    <row r="45" spans="1:12" ht="10.35" customHeight="1">
      <c r="A45" s="60">
        <f>IF(F45&lt;&gt;"",COUNTA($F$8:F45),"")</f>
        <v>34</v>
      </c>
      <c r="B45" s="142"/>
      <c r="C45" s="156"/>
      <c r="D45" s="155" t="s">
        <v>160</v>
      </c>
      <c r="E45" s="250">
        <v>109752</v>
      </c>
      <c r="F45" s="250">
        <v>3229</v>
      </c>
      <c r="G45" s="250">
        <v>13137</v>
      </c>
      <c r="H45" s="250">
        <v>23310</v>
      </c>
      <c r="I45" s="250">
        <v>26824</v>
      </c>
      <c r="J45" s="250">
        <v>28400</v>
      </c>
      <c r="K45" s="250">
        <v>13520</v>
      </c>
      <c r="L45" s="252">
        <v>1332</v>
      </c>
    </row>
    <row r="46" spans="1:12" ht="10.35" customHeight="1">
      <c r="A46" s="60">
        <f>IF(F46&lt;&gt;"",COUNTA($F$8:F46),"")</f>
        <v>35</v>
      </c>
      <c r="B46" s="142" t="s">
        <v>8</v>
      </c>
      <c r="C46" s="156" t="s">
        <v>240</v>
      </c>
      <c r="D46" s="155" t="s">
        <v>157</v>
      </c>
      <c r="E46" s="250">
        <v>18549</v>
      </c>
      <c r="F46" s="250">
        <v>313</v>
      </c>
      <c r="G46" s="250">
        <v>1860</v>
      </c>
      <c r="H46" s="250">
        <v>3947</v>
      </c>
      <c r="I46" s="250">
        <v>4393</v>
      </c>
      <c r="J46" s="250">
        <v>5186</v>
      </c>
      <c r="K46" s="250">
        <v>2660</v>
      </c>
      <c r="L46" s="252">
        <v>190</v>
      </c>
    </row>
    <row r="47" spans="1:12" ht="10.35" customHeight="1">
      <c r="A47" s="60">
        <f>IF(F47&lt;&gt;"",COUNTA($F$8:F47),"")</f>
        <v>36</v>
      </c>
      <c r="B47" s="142"/>
      <c r="C47" s="156"/>
      <c r="D47" s="155" t="s">
        <v>160</v>
      </c>
      <c r="E47" s="250">
        <v>71535</v>
      </c>
      <c r="F47" s="250">
        <v>1721</v>
      </c>
      <c r="G47" s="250">
        <v>8419</v>
      </c>
      <c r="H47" s="250">
        <v>16392</v>
      </c>
      <c r="I47" s="250">
        <v>17193</v>
      </c>
      <c r="J47" s="250">
        <v>18277</v>
      </c>
      <c r="K47" s="250">
        <v>8807</v>
      </c>
      <c r="L47" s="252">
        <v>726</v>
      </c>
    </row>
    <row r="48" spans="1:12" ht="10.35" customHeight="1">
      <c r="A48" s="60">
        <f>IF(F48&lt;&gt;"",COUNTA($F$8:F48),"")</f>
        <v>37</v>
      </c>
      <c r="B48" s="142" t="s">
        <v>10</v>
      </c>
      <c r="C48" s="156" t="s">
        <v>241</v>
      </c>
      <c r="D48" s="155" t="s">
        <v>157</v>
      </c>
      <c r="E48" s="250">
        <v>15686</v>
      </c>
      <c r="F48" s="250">
        <v>270</v>
      </c>
      <c r="G48" s="250">
        <v>1563</v>
      </c>
      <c r="H48" s="250">
        <v>3263</v>
      </c>
      <c r="I48" s="250">
        <v>3667</v>
      </c>
      <c r="J48" s="250">
        <v>4482</v>
      </c>
      <c r="K48" s="250">
        <v>2276</v>
      </c>
      <c r="L48" s="252">
        <v>165</v>
      </c>
    </row>
    <row r="49" spans="1:12" ht="10.35" customHeight="1">
      <c r="A49" s="60">
        <f>IF(F49&lt;&gt;"",COUNTA($F$8:F49),"")</f>
        <v>38</v>
      </c>
      <c r="B49" s="142"/>
      <c r="C49" s="156"/>
      <c r="D49" s="155" t="s">
        <v>160</v>
      </c>
      <c r="E49" s="250">
        <v>58870</v>
      </c>
      <c r="F49" s="250">
        <v>1407</v>
      </c>
      <c r="G49" s="250">
        <v>6967</v>
      </c>
      <c r="H49" s="250">
        <v>13609</v>
      </c>
      <c r="I49" s="250">
        <v>14322</v>
      </c>
      <c r="J49" s="250">
        <v>14895</v>
      </c>
      <c r="K49" s="250">
        <v>7077</v>
      </c>
      <c r="L49" s="252">
        <v>593</v>
      </c>
    </row>
    <row r="50" spans="1:12" ht="10.35" customHeight="1">
      <c r="A50" s="60">
        <f>IF(F50&lt;&gt;"",COUNTA($F$8:F50),"")</f>
        <v>39</v>
      </c>
      <c r="B50" s="142" t="s">
        <v>20</v>
      </c>
      <c r="C50" s="156" t="s">
        <v>242</v>
      </c>
      <c r="D50" s="155" t="s">
        <v>157</v>
      </c>
      <c r="E50" s="250">
        <v>4755</v>
      </c>
      <c r="F50" s="250">
        <v>98</v>
      </c>
      <c r="G50" s="250">
        <v>405</v>
      </c>
      <c r="H50" s="250">
        <v>881</v>
      </c>
      <c r="I50" s="250">
        <v>1229</v>
      </c>
      <c r="J50" s="250">
        <v>1375</v>
      </c>
      <c r="K50" s="250">
        <v>654</v>
      </c>
      <c r="L50" s="252">
        <v>113</v>
      </c>
    </row>
    <row r="51" spans="1:12" ht="10.35" customHeight="1">
      <c r="A51" s="60">
        <f>IF(F51&lt;&gt;"",COUNTA($F$8:F51),"")</f>
        <v>40</v>
      </c>
      <c r="B51" s="142"/>
      <c r="C51" s="156"/>
      <c r="D51" s="155" t="s">
        <v>160</v>
      </c>
      <c r="E51" s="250">
        <v>38217</v>
      </c>
      <c r="F51" s="250">
        <v>1508</v>
      </c>
      <c r="G51" s="250">
        <v>4718</v>
      </c>
      <c r="H51" s="250">
        <v>6918</v>
      </c>
      <c r="I51" s="250">
        <v>9631</v>
      </c>
      <c r="J51" s="250">
        <v>10123</v>
      </c>
      <c r="K51" s="250">
        <v>4713</v>
      </c>
      <c r="L51" s="252">
        <v>606</v>
      </c>
    </row>
    <row r="52" spans="1:12" ht="10.35" customHeight="1">
      <c r="A52" s="60">
        <f>IF(F52&lt;&gt;"",COUNTA($F$8:F52),"")</f>
        <v>41</v>
      </c>
      <c r="B52" s="142" t="s">
        <v>22</v>
      </c>
      <c r="C52" s="156" t="s">
        <v>243</v>
      </c>
      <c r="D52" s="155" t="s">
        <v>157</v>
      </c>
      <c r="E52" s="250">
        <v>247348</v>
      </c>
      <c r="F52" s="250">
        <v>5539</v>
      </c>
      <c r="G52" s="250">
        <v>30655</v>
      </c>
      <c r="H52" s="250">
        <v>53822</v>
      </c>
      <c r="I52" s="250">
        <v>58109</v>
      </c>
      <c r="J52" s="250">
        <v>64353</v>
      </c>
      <c r="K52" s="250">
        <v>31523</v>
      </c>
      <c r="L52" s="252">
        <v>3347</v>
      </c>
    </row>
    <row r="53" spans="1:12" ht="10.35" customHeight="1">
      <c r="A53" s="60">
        <f>IF(F53&lt;&gt;"",COUNTA($F$8:F53),"")</f>
        <v>42</v>
      </c>
      <c r="B53" s="142"/>
      <c r="C53" s="156"/>
      <c r="D53" s="155" t="s">
        <v>160</v>
      </c>
      <c r="E53" s="250">
        <v>413344</v>
      </c>
      <c r="F53" s="250">
        <v>10281</v>
      </c>
      <c r="G53" s="250">
        <v>55323</v>
      </c>
      <c r="H53" s="250">
        <v>90013</v>
      </c>
      <c r="I53" s="250">
        <v>97308</v>
      </c>
      <c r="J53" s="250">
        <v>102624</v>
      </c>
      <c r="K53" s="250">
        <v>50566</v>
      </c>
      <c r="L53" s="252">
        <v>7229</v>
      </c>
    </row>
    <row r="54" spans="1:12" ht="10.35" customHeight="1">
      <c r="A54" s="60">
        <f>IF(F54&lt;&gt;"",COUNTA($F$8:F54),"")</f>
        <v>43</v>
      </c>
      <c r="B54" s="142" t="s">
        <v>23</v>
      </c>
      <c r="C54" s="156" t="s">
        <v>244</v>
      </c>
      <c r="D54" s="155" t="s">
        <v>157</v>
      </c>
      <c r="E54" s="250">
        <v>59918</v>
      </c>
      <c r="F54" s="250">
        <v>1593</v>
      </c>
      <c r="G54" s="250">
        <v>7201</v>
      </c>
      <c r="H54" s="250">
        <v>12071</v>
      </c>
      <c r="I54" s="250">
        <v>14031</v>
      </c>
      <c r="J54" s="250">
        <v>16568</v>
      </c>
      <c r="K54" s="250">
        <v>7617</v>
      </c>
      <c r="L54" s="252">
        <v>837</v>
      </c>
    </row>
    <row r="55" spans="1:12" ht="10.35" customHeight="1">
      <c r="A55" s="60">
        <f>IF(F55&lt;&gt;"",COUNTA($F$8:F55),"")</f>
        <v>44</v>
      </c>
      <c r="B55" s="142"/>
      <c r="C55" s="156"/>
      <c r="D55" s="155" t="s">
        <v>160</v>
      </c>
      <c r="E55" s="250">
        <v>123913</v>
      </c>
      <c r="F55" s="250">
        <v>3954</v>
      </c>
      <c r="G55" s="250">
        <v>17275</v>
      </c>
      <c r="H55" s="250">
        <v>25489</v>
      </c>
      <c r="I55" s="250">
        <v>28733</v>
      </c>
      <c r="J55" s="250">
        <v>31357</v>
      </c>
      <c r="K55" s="250">
        <v>14856</v>
      </c>
      <c r="L55" s="252">
        <v>2249</v>
      </c>
    </row>
    <row r="56" spans="1:12" ht="10.35" customHeight="1">
      <c r="A56" s="60">
        <f>IF(F56&lt;&gt;"",COUNTA($F$8:F56),"")</f>
        <v>45</v>
      </c>
      <c r="B56" s="142" t="s">
        <v>27</v>
      </c>
      <c r="C56" s="156" t="s">
        <v>245</v>
      </c>
      <c r="D56" s="155" t="s">
        <v>157</v>
      </c>
      <c r="E56" s="250">
        <v>3092</v>
      </c>
      <c r="F56" s="250">
        <v>25</v>
      </c>
      <c r="G56" s="250">
        <v>433</v>
      </c>
      <c r="H56" s="250">
        <v>852</v>
      </c>
      <c r="I56" s="250">
        <v>778</v>
      </c>
      <c r="J56" s="250">
        <v>662</v>
      </c>
      <c r="K56" s="250">
        <v>310</v>
      </c>
      <c r="L56" s="252">
        <v>32</v>
      </c>
    </row>
    <row r="57" spans="1:12" ht="10.35" customHeight="1">
      <c r="A57" s="60">
        <f>IF(F57&lt;&gt;"",COUNTA($F$8:F57),"")</f>
        <v>46</v>
      </c>
      <c r="B57" s="142"/>
      <c r="C57" s="156"/>
      <c r="D57" s="155" t="s">
        <v>160</v>
      </c>
      <c r="E57" s="250">
        <v>9038</v>
      </c>
      <c r="F57" s="250">
        <v>90</v>
      </c>
      <c r="G57" s="250">
        <v>1426</v>
      </c>
      <c r="H57" s="250">
        <v>2467</v>
      </c>
      <c r="I57" s="250">
        <v>2354</v>
      </c>
      <c r="J57" s="250">
        <v>1830</v>
      </c>
      <c r="K57" s="250">
        <v>760</v>
      </c>
      <c r="L57" s="252">
        <v>111</v>
      </c>
    </row>
    <row r="58" spans="1:12" ht="10.35" customHeight="1">
      <c r="A58" s="60">
        <f>IF(F58&lt;&gt;"",COUNTA($F$8:F58),"")</f>
        <v>47</v>
      </c>
      <c r="B58" s="142" t="s">
        <v>30</v>
      </c>
      <c r="C58" s="156" t="s">
        <v>246</v>
      </c>
      <c r="D58" s="155" t="s">
        <v>157</v>
      </c>
      <c r="E58" s="250">
        <v>4833</v>
      </c>
      <c r="F58" s="250">
        <v>53</v>
      </c>
      <c r="G58" s="250">
        <v>533</v>
      </c>
      <c r="H58" s="250">
        <v>879</v>
      </c>
      <c r="I58" s="250">
        <v>1084</v>
      </c>
      <c r="J58" s="250">
        <v>1663</v>
      </c>
      <c r="K58" s="250">
        <v>583</v>
      </c>
      <c r="L58" s="252">
        <v>38</v>
      </c>
    </row>
    <row r="59" spans="1:12" ht="10.35" customHeight="1">
      <c r="A59" s="60">
        <f>IF(F59&lt;&gt;"",COUNTA($F$8:F59),"")</f>
        <v>48</v>
      </c>
      <c r="B59" s="142"/>
      <c r="C59" s="156"/>
      <c r="D59" s="155" t="s">
        <v>160</v>
      </c>
      <c r="E59" s="250">
        <v>7594</v>
      </c>
      <c r="F59" s="250">
        <v>105</v>
      </c>
      <c r="G59" s="250">
        <v>1073</v>
      </c>
      <c r="H59" s="250">
        <v>1471</v>
      </c>
      <c r="I59" s="250">
        <v>1721</v>
      </c>
      <c r="J59" s="250">
        <v>2343</v>
      </c>
      <c r="K59" s="250">
        <v>804</v>
      </c>
      <c r="L59" s="252">
        <v>77</v>
      </c>
    </row>
    <row r="60" spans="1:12" ht="10.35" customHeight="1">
      <c r="A60" s="60">
        <f>IF(F60&lt;&gt;"",COUNTA($F$8:F60),"")</f>
        <v>49</v>
      </c>
      <c r="B60" s="142" t="s">
        <v>32</v>
      </c>
      <c r="C60" s="156" t="s">
        <v>247</v>
      </c>
      <c r="D60" s="155" t="s">
        <v>157</v>
      </c>
      <c r="E60" s="250">
        <v>3615</v>
      </c>
      <c r="F60" s="250">
        <v>50</v>
      </c>
      <c r="G60" s="250">
        <v>379</v>
      </c>
      <c r="H60" s="250">
        <v>708</v>
      </c>
      <c r="I60" s="250">
        <v>917</v>
      </c>
      <c r="J60" s="250">
        <v>1000</v>
      </c>
      <c r="K60" s="250">
        <v>497</v>
      </c>
      <c r="L60" s="252">
        <v>64</v>
      </c>
    </row>
    <row r="61" spans="1:12" ht="10.35" customHeight="1">
      <c r="A61" s="60">
        <f>IF(F61&lt;&gt;"",COUNTA($F$8:F61),"")</f>
        <v>50</v>
      </c>
      <c r="B61" s="142"/>
      <c r="C61" s="156"/>
      <c r="D61" s="155" t="s">
        <v>160</v>
      </c>
      <c r="E61" s="250">
        <v>7372</v>
      </c>
      <c r="F61" s="250">
        <v>86</v>
      </c>
      <c r="G61" s="250">
        <v>706</v>
      </c>
      <c r="H61" s="250">
        <v>1297</v>
      </c>
      <c r="I61" s="250">
        <v>1867</v>
      </c>
      <c r="J61" s="250">
        <v>2131</v>
      </c>
      <c r="K61" s="250">
        <v>1108</v>
      </c>
      <c r="L61" s="252">
        <v>177</v>
      </c>
    </row>
    <row r="62" spans="1:12" ht="10.35" customHeight="1">
      <c r="A62" s="60">
        <f>IF(F62&lt;&gt;"",COUNTA($F$8:F62),"")</f>
        <v>51</v>
      </c>
      <c r="B62" s="142" t="s">
        <v>49</v>
      </c>
      <c r="C62" s="156" t="s">
        <v>252</v>
      </c>
      <c r="D62" s="155" t="s">
        <v>157</v>
      </c>
      <c r="E62" s="250">
        <v>29576</v>
      </c>
      <c r="F62" s="250">
        <v>342</v>
      </c>
      <c r="G62" s="250">
        <v>3438</v>
      </c>
      <c r="H62" s="250">
        <v>7137</v>
      </c>
      <c r="I62" s="250">
        <v>7348</v>
      </c>
      <c r="J62" s="250">
        <v>7150</v>
      </c>
      <c r="K62" s="250">
        <v>3673</v>
      </c>
      <c r="L62" s="252">
        <v>488</v>
      </c>
    </row>
    <row r="63" spans="1:12" ht="10.35" customHeight="1">
      <c r="A63" s="60">
        <f>IF(F63&lt;&gt;"",COUNTA($F$8:F63),"")</f>
        <v>52</v>
      </c>
      <c r="B63" s="142"/>
      <c r="C63" s="156" t="s">
        <v>253</v>
      </c>
      <c r="D63" s="155" t="s">
        <v>160</v>
      </c>
      <c r="E63" s="250">
        <v>60156</v>
      </c>
      <c r="F63" s="250">
        <v>807</v>
      </c>
      <c r="G63" s="250">
        <v>7914</v>
      </c>
      <c r="H63" s="250">
        <v>14456</v>
      </c>
      <c r="I63" s="250">
        <v>14700</v>
      </c>
      <c r="J63" s="250">
        <v>13877</v>
      </c>
      <c r="K63" s="250">
        <v>7111</v>
      </c>
      <c r="L63" s="252">
        <v>1291</v>
      </c>
    </row>
    <row r="64" spans="1:12" ht="10.35" customHeight="1">
      <c r="A64" s="60">
        <f>IF(F64&lt;&gt;"",COUNTA($F$8:F64),"")</f>
        <v>53</v>
      </c>
      <c r="B64" s="142" t="s">
        <v>38</v>
      </c>
      <c r="C64" s="156" t="s">
        <v>254</v>
      </c>
      <c r="D64" s="155" t="s">
        <v>157</v>
      </c>
      <c r="E64" s="250">
        <v>134117</v>
      </c>
      <c r="F64" s="250">
        <v>3219</v>
      </c>
      <c r="G64" s="250">
        <v>17452</v>
      </c>
      <c r="H64" s="250">
        <v>29638</v>
      </c>
      <c r="I64" s="250">
        <v>30774</v>
      </c>
      <c r="J64" s="250">
        <v>34058</v>
      </c>
      <c r="K64" s="250">
        <v>17305</v>
      </c>
      <c r="L64" s="252">
        <v>1671</v>
      </c>
    </row>
    <row r="65" spans="1:12" ht="10.35" customHeight="1">
      <c r="A65" s="60">
        <f>IF(F65&lt;&gt;"",COUNTA($F$8:F65),"")</f>
        <v>54</v>
      </c>
      <c r="B65" s="142"/>
      <c r="C65" s="156" t="s">
        <v>255</v>
      </c>
      <c r="D65" s="155" t="s">
        <v>160</v>
      </c>
      <c r="E65" s="250">
        <v>185635</v>
      </c>
      <c r="F65" s="250">
        <v>4814</v>
      </c>
      <c r="G65" s="250">
        <v>24802</v>
      </c>
      <c r="H65" s="250">
        <v>40839</v>
      </c>
      <c r="I65" s="250">
        <v>42979</v>
      </c>
      <c r="J65" s="250">
        <v>45885</v>
      </c>
      <c r="K65" s="250">
        <v>23420</v>
      </c>
      <c r="L65" s="252">
        <v>2896</v>
      </c>
    </row>
    <row r="66" spans="1:12" ht="10.35" customHeight="1">
      <c r="A66" s="60" t="str">
        <f>IF(F66&lt;&gt;"",COUNTA($F$8:F66),"")</f>
        <v/>
      </c>
      <c r="B66" s="142"/>
      <c r="C66" s="156" t="s">
        <v>256</v>
      </c>
      <c r="D66" s="155"/>
      <c r="E66" s="250"/>
      <c r="F66" s="250"/>
      <c r="G66" s="250"/>
      <c r="H66" s="250"/>
      <c r="I66" s="250"/>
      <c r="J66" s="250"/>
      <c r="K66" s="250"/>
      <c r="L66" s="252"/>
    </row>
    <row r="67" spans="1:12" ht="10.35" customHeight="1">
      <c r="A67" s="60">
        <f>IF(F67&lt;&gt;"",COUNTA($F$8:F67),"")</f>
        <v>55</v>
      </c>
      <c r="B67" s="142" t="s">
        <v>43</v>
      </c>
      <c r="C67" s="156" t="s">
        <v>257</v>
      </c>
      <c r="D67" s="155" t="s">
        <v>157</v>
      </c>
      <c r="E67" s="250">
        <v>12197</v>
      </c>
      <c r="F67" s="250">
        <v>257</v>
      </c>
      <c r="G67" s="250">
        <v>1219</v>
      </c>
      <c r="H67" s="250">
        <v>2537</v>
      </c>
      <c r="I67" s="250">
        <v>3177</v>
      </c>
      <c r="J67" s="250">
        <v>3252</v>
      </c>
      <c r="K67" s="250">
        <v>1538</v>
      </c>
      <c r="L67" s="252">
        <v>217</v>
      </c>
    </row>
    <row r="68" spans="1:12" ht="10.35" customHeight="1">
      <c r="A68" s="60">
        <f>IF(F68&lt;&gt;"",COUNTA($F$8:F68),"")</f>
        <v>56</v>
      </c>
      <c r="B68" s="142"/>
      <c r="C68" s="156" t="s">
        <v>258</v>
      </c>
      <c r="D68" s="155" t="s">
        <v>160</v>
      </c>
      <c r="E68" s="250">
        <v>19636</v>
      </c>
      <c r="F68" s="250">
        <v>425</v>
      </c>
      <c r="G68" s="250">
        <v>2127</v>
      </c>
      <c r="H68" s="250">
        <v>3994</v>
      </c>
      <c r="I68" s="250">
        <v>4954</v>
      </c>
      <c r="J68" s="250">
        <v>5201</v>
      </c>
      <c r="K68" s="250">
        <v>2507</v>
      </c>
      <c r="L68" s="252">
        <v>428</v>
      </c>
    </row>
    <row r="69" spans="1:12" ht="10.35" customHeight="1">
      <c r="A69" s="60" t="str">
        <f>IF(F69&lt;&gt;"",COUNTA($F$8:F69),"")</f>
        <v/>
      </c>
      <c r="B69" s="142"/>
      <c r="C69" s="156" t="s">
        <v>259</v>
      </c>
      <c r="D69" s="155"/>
      <c r="E69" s="250"/>
      <c r="F69" s="250"/>
      <c r="G69" s="250"/>
      <c r="H69" s="250"/>
      <c r="I69" s="250"/>
      <c r="J69" s="250"/>
      <c r="K69" s="250"/>
      <c r="L69" s="252"/>
    </row>
  </sheetData>
  <mergeCells count="18">
    <mergeCell ref="E39:L39"/>
    <mergeCell ref="E7:L7"/>
    <mergeCell ref="E38:L38"/>
    <mergeCell ref="A1:D1"/>
    <mergeCell ref="E1:L1"/>
    <mergeCell ref="A2:A5"/>
    <mergeCell ref="B2:B5"/>
    <mergeCell ref="C2:C5"/>
    <mergeCell ref="D2:D5"/>
    <mergeCell ref="E2:E5"/>
    <mergeCell ref="F2:L2"/>
    <mergeCell ref="L3:L5"/>
    <mergeCell ref="F3:F5"/>
    <mergeCell ref="G3:G5"/>
    <mergeCell ref="H3:H5"/>
    <mergeCell ref="I3:I5"/>
    <mergeCell ref="J3:J5"/>
    <mergeCell ref="K3:K5"/>
  </mergeCells>
  <conditionalFormatting sqref="E38 E8:L37">
    <cfRule type="cellIs" dxfId="65" priority="4" stopIfTrue="1" operator="between">
      <formula>0.1</formula>
      <formula>2.9</formula>
    </cfRule>
  </conditionalFormatting>
  <conditionalFormatting sqref="E40:L69">
    <cfRule type="cellIs" dxfId="64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O67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H7"/>
    </sheetView>
  </sheetViews>
  <sheetFormatPr baseColWidth="10" defaultColWidth="10.42578125" defaultRowHeight="11.45" customHeight="1"/>
  <cols>
    <col min="1" max="1" width="3.7109375" style="146" customWidth="1"/>
    <col min="2" max="2" width="5.7109375" style="146" customWidth="1"/>
    <col min="3" max="3" width="38.28515625" style="148" customWidth="1"/>
    <col min="4" max="8" width="8.7109375" style="146" customWidth="1"/>
    <col min="9" max="9" width="11.28515625" style="146" customWidth="1"/>
    <col min="10" max="248" width="11.42578125" style="146" customWidth="1"/>
    <col min="249" max="249" width="6.140625" style="146" customWidth="1"/>
    <col min="250" max="250" width="33.7109375" style="146" customWidth="1"/>
    <col min="251" max="16384" width="10.42578125" style="146"/>
  </cols>
  <sheetData>
    <row r="1" spans="1:15" s="135" customFormat="1" ht="48" customHeight="1">
      <c r="A1" s="302" t="s">
        <v>87</v>
      </c>
      <c r="B1" s="303"/>
      <c r="C1" s="303"/>
      <c r="D1" s="304" t="s">
        <v>404</v>
      </c>
      <c r="E1" s="304"/>
      <c r="F1" s="304"/>
      <c r="G1" s="304"/>
      <c r="H1" s="305"/>
    </row>
    <row r="2" spans="1:15" ht="11.45" customHeight="1">
      <c r="A2" s="306" t="s">
        <v>86</v>
      </c>
      <c r="B2" s="299" t="s">
        <v>88</v>
      </c>
      <c r="C2" s="299" t="s">
        <v>54</v>
      </c>
      <c r="D2" s="299" t="s">
        <v>1</v>
      </c>
      <c r="E2" s="300" t="s">
        <v>200</v>
      </c>
      <c r="F2" s="300"/>
      <c r="G2" s="300"/>
      <c r="H2" s="301"/>
    </row>
    <row r="3" spans="1:15" ht="11.45" customHeight="1">
      <c r="A3" s="306"/>
      <c r="B3" s="299"/>
      <c r="C3" s="299"/>
      <c r="D3" s="299"/>
      <c r="E3" s="299" t="s">
        <v>322</v>
      </c>
      <c r="F3" s="299" t="s">
        <v>318</v>
      </c>
      <c r="G3" s="299" t="s">
        <v>191</v>
      </c>
      <c r="H3" s="310" t="s">
        <v>194</v>
      </c>
    </row>
    <row r="4" spans="1:15" ht="11.45" customHeight="1">
      <c r="A4" s="306"/>
      <c r="B4" s="299"/>
      <c r="C4" s="299"/>
      <c r="D4" s="299"/>
      <c r="E4" s="299"/>
      <c r="F4" s="299"/>
      <c r="G4" s="299"/>
      <c r="H4" s="310"/>
    </row>
    <row r="5" spans="1:15" ht="11.45" customHeight="1">
      <c r="A5" s="306"/>
      <c r="B5" s="299"/>
      <c r="C5" s="299"/>
      <c r="D5" s="299"/>
      <c r="E5" s="299"/>
      <c r="F5" s="299"/>
      <c r="G5" s="299"/>
      <c r="H5" s="310"/>
    </row>
    <row r="6" spans="1:15" s="59" customFormat="1" ht="11.45" customHeight="1">
      <c r="A6" s="55">
        <v>1</v>
      </c>
      <c r="B6" s="56">
        <v>2</v>
      </c>
      <c r="C6" s="57">
        <v>3</v>
      </c>
      <c r="D6" s="56">
        <v>4</v>
      </c>
      <c r="E6" s="56">
        <v>5</v>
      </c>
      <c r="F6" s="56">
        <v>6</v>
      </c>
      <c r="G6" s="57">
        <v>7</v>
      </c>
      <c r="H6" s="58">
        <v>8</v>
      </c>
    </row>
    <row r="7" spans="1:15" ht="20.100000000000001" customHeight="1">
      <c r="A7" s="163"/>
      <c r="B7" s="139"/>
      <c r="C7" s="150"/>
      <c r="D7" s="316" t="s">
        <v>1</v>
      </c>
      <c r="E7" s="313"/>
      <c r="F7" s="313"/>
      <c r="G7" s="313"/>
      <c r="H7" s="313"/>
    </row>
    <row r="8" spans="1:15" ht="11.1" customHeight="1">
      <c r="A8" s="60">
        <f>IF(E8&lt;&gt;"",COUNTA($E8:E$8),"")</f>
        <v>1</v>
      </c>
      <c r="B8" s="159" t="s">
        <v>50</v>
      </c>
      <c r="C8" s="141" t="s">
        <v>316</v>
      </c>
      <c r="D8" s="253">
        <v>577322</v>
      </c>
      <c r="E8" s="253">
        <v>397922</v>
      </c>
      <c r="F8" s="253">
        <v>82244</v>
      </c>
      <c r="G8" s="253">
        <v>53065</v>
      </c>
      <c r="H8" s="253">
        <v>44091</v>
      </c>
    </row>
    <row r="9" spans="1:15" ht="6" customHeight="1">
      <c r="A9" s="60" t="str">
        <f>IF(E9&lt;&gt;"",COUNTA($E$8:E9),"")</f>
        <v/>
      </c>
      <c r="B9" s="156"/>
      <c r="C9" s="145"/>
      <c r="D9" s="252"/>
      <c r="E9" s="252"/>
      <c r="F9" s="252"/>
      <c r="G9" s="252"/>
      <c r="H9" s="252"/>
    </row>
    <row r="10" spans="1:15" ht="10.35" customHeight="1">
      <c r="A10" s="60">
        <f>IF(E10&lt;&gt;"",COUNTA($E$8:E10),"")</f>
        <v>2</v>
      </c>
      <c r="B10" s="145" t="s">
        <v>6</v>
      </c>
      <c r="C10" s="156" t="s">
        <v>236</v>
      </c>
      <c r="D10" s="252">
        <v>14358</v>
      </c>
      <c r="E10" s="252">
        <v>9663</v>
      </c>
      <c r="F10" s="252">
        <v>1207</v>
      </c>
      <c r="G10" s="252">
        <v>1395</v>
      </c>
      <c r="H10" s="252">
        <v>2093</v>
      </c>
      <c r="I10" s="160"/>
      <c r="J10" s="160"/>
      <c r="K10" s="160"/>
      <c r="L10" s="160"/>
      <c r="M10" s="160"/>
      <c r="N10" s="160"/>
      <c r="O10" s="160"/>
    </row>
    <row r="11" spans="1:15" ht="10.35" customHeight="1">
      <c r="A11" s="60">
        <f>IF(E11&lt;&gt;"",COUNTA($E$8:E11),"")</f>
        <v>3</v>
      </c>
      <c r="B11" s="145" t="s">
        <v>7</v>
      </c>
      <c r="C11" s="156" t="s">
        <v>239</v>
      </c>
      <c r="D11" s="252">
        <v>118225</v>
      </c>
      <c r="E11" s="252">
        <v>89531</v>
      </c>
      <c r="F11" s="252">
        <v>10229</v>
      </c>
      <c r="G11" s="252">
        <v>9484</v>
      </c>
      <c r="H11" s="252">
        <v>8981</v>
      </c>
      <c r="I11" s="160"/>
      <c r="J11" s="160"/>
      <c r="K11" s="160"/>
      <c r="L11" s="160"/>
      <c r="M11" s="160"/>
      <c r="N11" s="160"/>
      <c r="O11" s="160"/>
    </row>
    <row r="12" spans="1:15" ht="10.35" customHeight="1">
      <c r="A12" s="60">
        <f>IF(E12&lt;&gt;"",COUNTA($E$8:E12),"")</f>
        <v>4</v>
      </c>
      <c r="B12" s="145" t="s">
        <v>8</v>
      </c>
      <c r="C12" s="156" t="s">
        <v>240</v>
      </c>
      <c r="D12" s="252">
        <v>77590</v>
      </c>
      <c r="E12" s="252">
        <v>58717</v>
      </c>
      <c r="F12" s="252">
        <v>8301</v>
      </c>
      <c r="G12" s="252">
        <v>5763</v>
      </c>
      <c r="H12" s="252">
        <v>4809</v>
      </c>
      <c r="I12" s="160"/>
    </row>
    <row r="13" spans="1:15" ht="10.35" customHeight="1">
      <c r="A13" s="60">
        <f>IF(E13&lt;&gt;"",COUNTA($E$8:E13),"")</f>
        <v>5</v>
      </c>
      <c r="B13" s="145" t="s">
        <v>10</v>
      </c>
      <c r="C13" s="156" t="s">
        <v>241</v>
      </c>
      <c r="D13" s="252">
        <v>64709</v>
      </c>
      <c r="E13" s="252">
        <v>48967</v>
      </c>
      <c r="F13" s="252">
        <v>6304</v>
      </c>
      <c r="G13" s="252">
        <v>5028</v>
      </c>
      <c r="H13" s="252">
        <v>4410</v>
      </c>
      <c r="I13" s="160"/>
    </row>
    <row r="14" spans="1:15" ht="10.35" customHeight="1">
      <c r="A14" s="60">
        <f>IF(E14&lt;&gt;"",COUNTA($E$8:E14),"")</f>
        <v>6</v>
      </c>
      <c r="B14" s="145" t="s">
        <v>20</v>
      </c>
      <c r="C14" s="156" t="s">
        <v>242</v>
      </c>
      <c r="D14" s="252">
        <v>40635</v>
      </c>
      <c r="E14" s="252">
        <v>30814</v>
      </c>
      <c r="F14" s="252">
        <v>1928</v>
      </c>
      <c r="G14" s="252">
        <v>3721</v>
      </c>
      <c r="H14" s="252">
        <v>4172</v>
      </c>
      <c r="I14" s="160"/>
    </row>
    <row r="15" spans="1:15" ht="10.35" customHeight="1">
      <c r="A15" s="60">
        <f>IF(E15&lt;&gt;"",COUNTA($E$8:E15),"")</f>
        <v>7</v>
      </c>
      <c r="B15" s="145" t="s">
        <v>22</v>
      </c>
      <c r="C15" s="156" t="s">
        <v>243</v>
      </c>
      <c r="D15" s="252">
        <v>444739</v>
      </c>
      <c r="E15" s="252">
        <v>298728</v>
      </c>
      <c r="F15" s="252">
        <v>70808</v>
      </c>
      <c r="G15" s="252">
        <v>42186</v>
      </c>
      <c r="H15" s="252">
        <v>33017</v>
      </c>
      <c r="I15" s="160"/>
    </row>
    <row r="16" spans="1:15" ht="10.35" customHeight="1">
      <c r="A16" s="60">
        <f>IF(E16&lt;&gt;"",COUNTA($E$8:E16),"")</f>
        <v>8</v>
      </c>
      <c r="B16" s="145" t="s">
        <v>23</v>
      </c>
      <c r="C16" s="156" t="s">
        <v>244</v>
      </c>
      <c r="D16" s="252">
        <v>140584</v>
      </c>
      <c r="E16" s="252">
        <v>100137</v>
      </c>
      <c r="F16" s="252">
        <v>8026</v>
      </c>
      <c r="G16" s="252">
        <v>15141</v>
      </c>
      <c r="H16" s="252">
        <v>17280</v>
      </c>
      <c r="I16" s="160"/>
    </row>
    <row r="17" spans="1:15" ht="10.35" customHeight="1">
      <c r="A17" s="60">
        <f>IF(E17&lt;&gt;"",COUNTA($E$8:E17),"")</f>
        <v>9</v>
      </c>
      <c r="B17" s="145" t="s">
        <v>27</v>
      </c>
      <c r="C17" s="156" t="s">
        <v>245</v>
      </c>
      <c r="D17" s="252">
        <v>9386</v>
      </c>
      <c r="E17" s="252">
        <v>4909</v>
      </c>
      <c r="F17" s="252">
        <v>3114</v>
      </c>
      <c r="G17" s="252">
        <v>795</v>
      </c>
      <c r="H17" s="252">
        <v>568</v>
      </c>
      <c r="I17" s="160"/>
    </row>
    <row r="18" spans="1:15" ht="10.35" customHeight="1">
      <c r="A18" s="60">
        <f>IF(E18&lt;&gt;"",COUNTA($E$8:E18),"")</f>
        <v>10</v>
      </c>
      <c r="B18" s="145" t="s">
        <v>30</v>
      </c>
      <c r="C18" s="156" t="s">
        <v>246</v>
      </c>
      <c r="D18" s="252">
        <v>7722</v>
      </c>
      <c r="E18" s="252">
        <v>5691</v>
      </c>
      <c r="F18" s="252">
        <v>1256</v>
      </c>
      <c r="G18" s="252">
        <v>481</v>
      </c>
      <c r="H18" s="252">
        <v>294</v>
      </c>
      <c r="I18" s="160"/>
    </row>
    <row r="19" spans="1:15" ht="10.35" customHeight="1">
      <c r="A19" s="60">
        <f>IF(E19&lt;&gt;"",COUNTA($E$8:E19),"")</f>
        <v>11</v>
      </c>
      <c r="B19" s="145" t="s">
        <v>32</v>
      </c>
      <c r="C19" s="156" t="s">
        <v>247</v>
      </c>
      <c r="D19" s="252">
        <v>7830</v>
      </c>
      <c r="E19" s="252">
        <v>5620</v>
      </c>
      <c r="F19" s="252">
        <v>1198</v>
      </c>
      <c r="G19" s="252">
        <v>395</v>
      </c>
      <c r="H19" s="252">
        <v>617</v>
      </c>
      <c r="I19" s="160"/>
    </row>
    <row r="20" spans="1:15" s="161" customFormat="1" ht="20.100000000000001" customHeight="1">
      <c r="A20" s="60">
        <f>IF(E20&lt;&gt;"",COUNTA($E$8:E20),"")</f>
        <v>12</v>
      </c>
      <c r="B20" s="142" t="s">
        <v>49</v>
      </c>
      <c r="C20" s="156" t="s">
        <v>305</v>
      </c>
      <c r="D20" s="252">
        <v>66028</v>
      </c>
      <c r="E20" s="252">
        <v>41861</v>
      </c>
      <c r="F20" s="252">
        <v>11509</v>
      </c>
      <c r="G20" s="252">
        <v>6693</v>
      </c>
      <c r="H20" s="252">
        <v>5965</v>
      </c>
      <c r="I20" s="160"/>
    </row>
    <row r="21" spans="1:15" s="148" customFormat="1" ht="20.100000000000001" customHeight="1">
      <c r="A21" s="60">
        <f>IF(E21&lt;&gt;"",COUNTA($E$8:E21),"")</f>
        <v>13</v>
      </c>
      <c r="B21" s="142" t="s">
        <v>38</v>
      </c>
      <c r="C21" s="156" t="s">
        <v>248</v>
      </c>
      <c r="D21" s="252">
        <v>191672</v>
      </c>
      <c r="E21" s="252">
        <v>126455</v>
      </c>
      <c r="F21" s="252">
        <v>41901</v>
      </c>
      <c r="G21" s="252">
        <v>16880</v>
      </c>
      <c r="H21" s="252">
        <v>6436</v>
      </c>
      <c r="I21" s="160"/>
    </row>
    <row r="22" spans="1:15" s="148" customFormat="1" ht="20.100000000000001" customHeight="1">
      <c r="A22" s="60">
        <f>IF(E22&lt;&gt;"",COUNTA($E$8:E22),"")</f>
        <v>14</v>
      </c>
      <c r="B22" s="142" t="s">
        <v>43</v>
      </c>
      <c r="C22" s="156" t="s">
        <v>306</v>
      </c>
      <c r="D22" s="252">
        <v>21517</v>
      </c>
      <c r="E22" s="252">
        <v>14055</v>
      </c>
      <c r="F22" s="252">
        <v>3804</v>
      </c>
      <c r="G22" s="252">
        <v>1801</v>
      </c>
      <c r="H22" s="252">
        <v>1857</v>
      </c>
      <c r="I22" s="160"/>
    </row>
    <row r="23" spans="1:15" ht="10.35" customHeight="1">
      <c r="A23" s="60" t="str">
        <f>IF(E23&lt;&gt;"",COUNTA($E$8:E23),"")</f>
        <v/>
      </c>
      <c r="B23" s="145"/>
      <c r="C23" s="154"/>
      <c r="D23" s="252"/>
      <c r="E23" s="252"/>
      <c r="F23" s="252"/>
      <c r="G23" s="252"/>
      <c r="H23" s="252"/>
      <c r="I23" s="160"/>
    </row>
    <row r="24" spans="1:15" ht="10.35" customHeight="1">
      <c r="A24" s="60">
        <f>IF(E24&lt;&gt;"",COUNTA($E$8:E24),"")</f>
        <v>15</v>
      </c>
      <c r="B24" s="145"/>
      <c r="C24" s="156" t="s">
        <v>56</v>
      </c>
      <c r="D24" s="252">
        <v>14886</v>
      </c>
      <c r="E24" s="252">
        <v>1296</v>
      </c>
      <c r="F24" s="252">
        <v>21</v>
      </c>
      <c r="G24" s="252">
        <v>11805</v>
      </c>
      <c r="H24" s="252">
        <v>1764</v>
      </c>
      <c r="I24" s="160"/>
      <c r="J24" s="160"/>
      <c r="K24" s="160"/>
      <c r="L24" s="160"/>
      <c r="M24" s="160"/>
      <c r="N24" s="160"/>
      <c r="O24" s="160"/>
    </row>
    <row r="25" spans="1:15" ht="10.35" customHeight="1">
      <c r="A25" s="60">
        <f>IF(E25&lt;&gt;"",COUNTA($E$8:E25),"")</f>
        <v>16</v>
      </c>
      <c r="B25" s="145"/>
      <c r="C25" s="156" t="s">
        <v>57</v>
      </c>
      <c r="D25" s="252">
        <v>39927</v>
      </c>
      <c r="E25" s="252">
        <v>19264</v>
      </c>
      <c r="F25" s="252">
        <v>1417</v>
      </c>
      <c r="G25" s="252">
        <v>15663</v>
      </c>
      <c r="H25" s="252">
        <v>3583</v>
      </c>
      <c r="I25" s="160"/>
    </row>
    <row r="26" spans="1:15" ht="10.35" customHeight="1">
      <c r="A26" s="60">
        <f>IF(E26&lt;&gt;"",COUNTA($E$8:E26),"")</f>
        <v>17</v>
      </c>
      <c r="B26" s="145"/>
      <c r="C26" s="156" t="s">
        <v>58</v>
      </c>
      <c r="D26" s="252">
        <v>41985</v>
      </c>
      <c r="E26" s="252">
        <v>24675</v>
      </c>
      <c r="F26" s="252">
        <v>7100</v>
      </c>
      <c r="G26" s="252">
        <v>7197</v>
      </c>
      <c r="H26" s="252">
        <v>3013</v>
      </c>
      <c r="I26" s="160"/>
    </row>
    <row r="27" spans="1:15" ht="10.35" customHeight="1">
      <c r="A27" s="60">
        <f>IF(E27&lt;&gt;"",COUNTA($E$8:E27),"")</f>
        <v>18</v>
      </c>
      <c r="B27" s="145"/>
      <c r="C27" s="156" t="s">
        <v>59</v>
      </c>
      <c r="D27" s="252">
        <v>51016</v>
      </c>
      <c r="E27" s="252">
        <v>33869</v>
      </c>
      <c r="F27" s="252">
        <v>9670</v>
      </c>
      <c r="G27" s="252">
        <v>4415</v>
      </c>
      <c r="H27" s="252">
        <v>3062</v>
      </c>
      <c r="I27" s="160"/>
    </row>
    <row r="28" spans="1:15" ht="10.35" customHeight="1">
      <c r="A28" s="60">
        <f>IF(E28&lt;&gt;"",COUNTA($E$8:E28),"")</f>
        <v>19</v>
      </c>
      <c r="B28" s="145"/>
      <c r="C28" s="156" t="s">
        <v>60</v>
      </c>
      <c r="D28" s="252">
        <v>77250</v>
      </c>
      <c r="E28" s="252">
        <v>55896</v>
      </c>
      <c r="F28" s="252">
        <v>12897</v>
      </c>
      <c r="G28" s="252">
        <v>3995</v>
      </c>
      <c r="H28" s="252">
        <v>4462</v>
      </c>
      <c r="I28" s="160"/>
    </row>
    <row r="29" spans="1:15" ht="10.35" customHeight="1">
      <c r="A29" s="60">
        <f>IF(E29&lt;&gt;"",COUNTA($E$8:E29),"")</f>
        <v>20</v>
      </c>
      <c r="B29" s="145"/>
      <c r="C29" s="156" t="s">
        <v>61</v>
      </c>
      <c r="D29" s="252">
        <v>73608</v>
      </c>
      <c r="E29" s="252">
        <v>54070</v>
      </c>
      <c r="F29" s="252">
        <v>11245</v>
      </c>
      <c r="G29" s="252">
        <v>3078</v>
      </c>
      <c r="H29" s="252">
        <v>5215</v>
      </c>
      <c r="I29" s="160"/>
    </row>
    <row r="30" spans="1:15" ht="10.35" customHeight="1">
      <c r="A30" s="60">
        <f>IF(E30&lt;&gt;"",COUNTA($E$8:E30),"")</f>
        <v>21</v>
      </c>
      <c r="B30" s="145"/>
      <c r="C30" s="156" t="s">
        <v>62</v>
      </c>
      <c r="D30" s="252">
        <v>62510</v>
      </c>
      <c r="E30" s="252">
        <v>46057</v>
      </c>
      <c r="F30" s="252">
        <v>9103</v>
      </c>
      <c r="G30" s="252">
        <v>2352</v>
      </c>
      <c r="H30" s="252">
        <v>4998</v>
      </c>
      <c r="I30" s="160"/>
    </row>
    <row r="31" spans="1:15" ht="10.35" customHeight="1">
      <c r="A31" s="60">
        <f>IF(E31&lt;&gt;"",COUNTA($E$8:E31),"")</f>
        <v>22</v>
      </c>
      <c r="B31" s="145"/>
      <c r="C31" s="156" t="s">
        <v>63</v>
      </c>
      <c r="D31" s="252">
        <v>62200</v>
      </c>
      <c r="E31" s="252">
        <v>47760</v>
      </c>
      <c r="F31" s="252">
        <v>7584</v>
      </c>
      <c r="G31" s="252">
        <v>1612</v>
      </c>
      <c r="H31" s="252">
        <v>5244</v>
      </c>
      <c r="I31" s="160"/>
    </row>
    <row r="32" spans="1:15" ht="10.35" customHeight="1">
      <c r="A32" s="60">
        <f>IF(E32&lt;&gt;"",COUNTA($E$8:E32),"")</f>
        <v>23</v>
      </c>
      <c r="B32" s="145"/>
      <c r="C32" s="156" t="s">
        <v>64</v>
      </c>
      <c r="D32" s="252">
        <v>77824</v>
      </c>
      <c r="E32" s="252">
        <v>59485</v>
      </c>
      <c r="F32" s="252">
        <v>10625</v>
      </c>
      <c r="G32" s="252">
        <v>1532</v>
      </c>
      <c r="H32" s="252">
        <v>6182</v>
      </c>
      <c r="I32" s="160"/>
    </row>
    <row r="33" spans="1:15" ht="10.35" customHeight="1">
      <c r="A33" s="60">
        <f>IF(E33&lt;&gt;"",COUNTA($E$8:E33),"")</f>
        <v>24</v>
      </c>
      <c r="B33" s="145"/>
      <c r="C33" s="156" t="s">
        <v>52</v>
      </c>
      <c r="D33" s="252">
        <v>67041</v>
      </c>
      <c r="E33" s="252">
        <v>50233</v>
      </c>
      <c r="F33" s="252">
        <v>10125</v>
      </c>
      <c r="G33" s="252">
        <v>1262</v>
      </c>
      <c r="H33" s="252">
        <v>5421</v>
      </c>
      <c r="I33" s="160"/>
    </row>
    <row r="34" spans="1:15" ht="10.35" customHeight="1">
      <c r="A34" s="60">
        <f>IF(E34&lt;&gt;"",COUNTA($E$8:E34),"")</f>
        <v>25</v>
      </c>
      <c r="B34" s="145"/>
      <c r="C34" s="156" t="s">
        <v>53</v>
      </c>
      <c r="D34" s="252">
        <v>9075</v>
      </c>
      <c r="E34" s="252">
        <v>5317</v>
      </c>
      <c r="F34" s="252">
        <v>2457</v>
      </c>
      <c r="G34" s="252">
        <v>154</v>
      </c>
      <c r="H34" s="252">
        <v>1147</v>
      </c>
      <c r="I34" s="160"/>
    </row>
    <row r="35" spans="1:15" ht="15" customHeight="1">
      <c r="A35" s="60" t="str">
        <f>IF(E35&lt;&gt;"",COUNTA($E$8:E35),"")</f>
        <v/>
      </c>
      <c r="B35" s="145"/>
      <c r="C35" s="156"/>
      <c r="D35" s="314" t="s">
        <v>55</v>
      </c>
      <c r="E35" s="315"/>
      <c r="F35" s="315"/>
      <c r="G35" s="315"/>
      <c r="H35" s="315"/>
      <c r="I35" s="160"/>
    </row>
    <row r="36" spans="1:15" ht="15" customHeight="1">
      <c r="A36" s="60" t="str">
        <f>IF(E36&lt;&gt;"",COUNTA($E$8:E36),"")</f>
        <v/>
      </c>
      <c r="B36" s="145"/>
      <c r="C36" s="156"/>
      <c r="D36" s="311" t="s">
        <v>163</v>
      </c>
      <c r="E36" s="317"/>
      <c r="F36" s="317"/>
      <c r="G36" s="317"/>
      <c r="H36" s="317"/>
    </row>
    <row r="37" spans="1:15" ht="11.1" customHeight="1">
      <c r="A37" s="60">
        <f>IF(E37&lt;&gt;"",COUNTA($E$8:E37),"")</f>
        <v>26</v>
      </c>
      <c r="B37" s="159" t="s">
        <v>50</v>
      </c>
      <c r="C37" s="141" t="s">
        <v>316</v>
      </c>
      <c r="D37" s="253">
        <v>290701</v>
      </c>
      <c r="E37" s="253">
        <v>202808</v>
      </c>
      <c r="F37" s="253">
        <v>46063</v>
      </c>
      <c r="G37" s="253">
        <v>22485</v>
      </c>
      <c r="H37" s="253">
        <v>19345</v>
      </c>
    </row>
    <row r="38" spans="1:15" ht="6" customHeight="1">
      <c r="A38" s="60" t="str">
        <f>IF(E38&lt;&gt;"",COUNTA($E$8:E38),"")</f>
        <v/>
      </c>
      <c r="B38" s="145"/>
      <c r="C38" s="156"/>
      <c r="D38" s="252"/>
      <c r="E38" s="252"/>
      <c r="F38" s="252"/>
      <c r="G38" s="252"/>
      <c r="H38" s="252"/>
    </row>
    <row r="39" spans="1:15" ht="10.35" customHeight="1">
      <c r="A39" s="60">
        <f>IF(E39&lt;&gt;"",COUNTA($E$8:E39),"")</f>
        <v>27</v>
      </c>
      <c r="B39" s="145" t="s">
        <v>6</v>
      </c>
      <c r="C39" s="156" t="s">
        <v>236</v>
      </c>
      <c r="D39" s="252">
        <v>3751</v>
      </c>
      <c r="E39" s="252">
        <v>2371</v>
      </c>
      <c r="F39" s="252">
        <v>480</v>
      </c>
      <c r="G39" s="252">
        <v>352</v>
      </c>
      <c r="H39" s="252">
        <v>548</v>
      </c>
      <c r="I39" s="160"/>
      <c r="J39" s="160"/>
      <c r="K39" s="160"/>
      <c r="L39" s="160"/>
      <c r="M39" s="160"/>
      <c r="N39" s="160"/>
      <c r="O39" s="160"/>
    </row>
    <row r="40" spans="1:15" ht="10.35" customHeight="1">
      <c r="A40" s="60">
        <f>IF(E40&lt;&gt;"",COUNTA($E$8:E40),"")</f>
        <v>28</v>
      </c>
      <c r="B40" s="145" t="s">
        <v>7</v>
      </c>
      <c r="C40" s="156" t="s">
        <v>239</v>
      </c>
      <c r="D40" s="252">
        <v>25310</v>
      </c>
      <c r="E40" s="252">
        <v>18431</v>
      </c>
      <c r="F40" s="252">
        <v>3478</v>
      </c>
      <c r="G40" s="252">
        <v>1617</v>
      </c>
      <c r="H40" s="252">
        <v>1784</v>
      </c>
      <c r="I40" s="160"/>
      <c r="J40" s="160"/>
      <c r="K40" s="160"/>
      <c r="L40" s="160"/>
      <c r="M40" s="160"/>
      <c r="N40" s="160"/>
      <c r="O40" s="160"/>
    </row>
    <row r="41" spans="1:15" ht="10.35" customHeight="1">
      <c r="A41" s="60">
        <f>IF(E41&lt;&gt;"",COUNTA($E$8:E41),"")</f>
        <v>29</v>
      </c>
      <c r="B41" s="145" t="s">
        <v>8</v>
      </c>
      <c r="C41" s="156" t="s">
        <v>240</v>
      </c>
      <c r="D41" s="252">
        <v>20427</v>
      </c>
      <c r="E41" s="252">
        <v>14790</v>
      </c>
      <c r="F41" s="252">
        <v>2861</v>
      </c>
      <c r="G41" s="252">
        <v>1341</v>
      </c>
      <c r="H41" s="252">
        <v>1435</v>
      </c>
    </row>
    <row r="42" spans="1:15" ht="10.35" customHeight="1">
      <c r="A42" s="60">
        <f>IF(E42&lt;&gt;"",COUNTA($E$8:E42),"")</f>
        <v>30</v>
      </c>
      <c r="B42" s="145" t="s">
        <v>10</v>
      </c>
      <c r="C42" s="156" t="s">
        <v>241</v>
      </c>
      <c r="D42" s="252">
        <v>17520</v>
      </c>
      <c r="E42" s="252">
        <v>12801</v>
      </c>
      <c r="F42" s="252">
        <v>2102</v>
      </c>
      <c r="G42" s="252">
        <v>1240</v>
      </c>
      <c r="H42" s="252">
        <v>1377</v>
      </c>
    </row>
    <row r="43" spans="1:15" ht="10.35" customHeight="1">
      <c r="A43" s="60">
        <f>IF(E43&lt;&gt;"",COUNTA($E$8:E43),"")</f>
        <v>31</v>
      </c>
      <c r="B43" s="145" t="s">
        <v>20</v>
      </c>
      <c r="C43" s="156" t="s">
        <v>242</v>
      </c>
      <c r="D43" s="252">
        <v>4883</v>
      </c>
      <c r="E43" s="252">
        <v>3641</v>
      </c>
      <c r="F43" s="252">
        <v>617</v>
      </c>
      <c r="G43" s="252">
        <v>276</v>
      </c>
      <c r="H43" s="252">
        <v>349</v>
      </c>
    </row>
    <row r="44" spans="1:15" ht="10.35" customHeight="1">
      <c r="A44" s="60">
        <f>IF(E44&lt;&gt;"",COUNTA($E$8:E44),"")</f>
        <v>32</v>
      </c>
      <c r="B44" s="145" t="s">
        <v>22</v>
      </c>
      <c r="C44" s="156" t="s">
        <v>243</v>
      </c>
      <c r="D44" s="252">
        <v>261640</v>
      </c>
      <c r="E44" s="252">
        <v>182006</v>
      </c>
      <c r="F44" s="252">
        <v>42105</v>
      </c>
      <c r="G44" s="252">
        <v>20516</v>
      </c>
      <c r="H44" s="252">
        <v>17013</v>
      </c>
    </row>
    <row r="45" spans="1:15" ht="10.35" customHeight="1">
      <c r="A45" s="60">
        <f>IF(E45&lt;&gt;"",COUNTA($E$8:E45),"")</f>
        <v>33</v>
      </c>
      <c r="B45" s="145" t="s">
        <v>23</v>
      </c>
      <c r="C45" s="156" t="s">
        <v>244</v>
      </c>
      <c r="D45" s="252">
        <v>66547</v>
      </c>
      <c r="E45" s="252">
        <v>47532</v>
      </c>
      <c r="F45" s="252">
        <v>4368</v>
      </c>
      <c r="G45" s="252">
        <v>6359</v>
      </c>
      <c r="H45" s="252">
        <v>8288</v>
      </c>
    </row>
    <row r="46" spans="1:15" ht="10.35" customHeight="1">
      <c r="A46" s="60">
        <f>IF(E46&lt;&gt;"",COUNTA($E$8:E46),"")</f>
        <v>34</v>
      </c>
      <c r="B46" s="145" t="s">
        <v>27</v>
      </c>
      <c r="C46" s="156" t="s">
        <v>245</v>
      </c>
      <c r="D46" s="252">
        <v>3231</v>
      </c>
      <c r="E46" s="252">
        <v>1742</v>
      </c>
      <c r="F46" s="252">
        <v>1030</v>
      </c>
      <c r="G46" s="252">
        <v>233</v>
      </c>
      <c r="H46" s="252">
        <v>226</v>
      </c>
    </row>
    <row r="47" spans="1:15" ht="10.35" customHeight="1">
      <c r="A47" s="60">
        <f>IF(E47&lt;&gt;"",COUNTA($E$8:E47),"")</f>
        <v>35</v>
      </c>
      <c r="B47" s="145" t="s">
        <v>30</v>
      </c>
      <c r="C47" s="156" t="s">
        <v>246</v>
      </c>
      <c r="D47" s="252">
        <v>4909</v>
      </c>
      <c r="E47" s="252">
        <v>3820</v>
      </c>
      <c r="F47" s="252">
        <v>666</v>
      </c>
      <c r="G47" s="252">
        <v>228</v>
      </c>
      <c r="H47" s="252">
        <v>195</v>
      </c>
    </row>
    <row r="48" spans="1:15" ht="10.35" customHeight="1">
      <c r="A48" s="60">
        <f>IF(E48&lt;&gt;"",COUNTA($E$8:E48),"")</f>
        <v>36</v>
      </c>
      <c r="B48" s="145" t="s">
        <v>32</v>
      </c>
      <c r="C48" s="156" t="s">
        <v>247</v>
      </c>
      <c r="D48" s="252">
        <v>3852</v>
      </c>
      <c r="E48" s="252">
        <v>2740</v>
      </c>
      <c r="F48" s="252">
        <v>642</v>
      </c>
      <c r="G48" s="252">
        <v>192</v>
      </c>
      <c r="H48" s="252">
        <v>278</v>
      </c>
    </row>
    <row r="49" spans="1:15" ht="20.100000000000001" customHeight="1">
      <c r="A49" s="60">
        <f>IF(E49&lt;&gt;"",COUNTA($E$8:E49),"")</f>
        <v>37</v>
      </c>
      <c r="B49" s="142" t="s">
        <v>49</v>
      </c>
      <c r="C49" s="156" t="s">
        <v>305</v>
      </c>
      <c r="D49" s="252">
        <v>31997</v>
      </c>
      <c r="E49" s="252">
        <v>20826</v>
      </c>
      <c r="F49" s="252">
        <v>5378</v>
      </c>
      <c r="G49" s="252">
        <v>2653</v>
      </c>
      <c r="H49" s="252">
        <v>3140</v>
      </c>
    </row>
    <row r="50" spans="1:15" ht="20.100000000000001" customHeight="1">
      <c r="A50" s="60">
        <f>IF(E50&lt;&gt;"",COUNTA($E$8:E50),"")</f>
        <v>38</v>
      </c>
      <c r="B50" s="142" t="s">
        <v>38</v>
      </c>
      <c r="C50" s="156" t="s">
        <v>248</v>
      </c>
      <c r="D50" s="252">
        <v>137980</v>
      </c>
      <c r="E50" s="252">
        <v>96418</v>
      </c>
      <c r="F50" s="252">
        <v>27708</v>
      </c>
      <c r="G50" s="252">
        <v>9960</v>
      </c>
      <c r="H50" s="252">
        <v>3894</v>
      </c>
    </row>
    <row r="51" spans="1:15" ht="20.100000000000001" customHeight="1">
      <c r="A51" s="60">
        <f>IF(E51&lt;&gt;"",COUNTA($E$8:E51),"")</f>
        <v>39</v>
      </c>
      <c r="B51" s="142" t="s">
        <v>43</v>
      </c>
      <c r="C51" s="156" t="s">
        <v>306</v>
      </c>
      <c r="D51" s="252">
        <v>13124</v>
      </c>
      <c r="E51" s="252">
        <v>8928</v>
      </c>
      <c r="F51" s="252">
        <v>2313</v>
      </c>
      <c r="G51" s="252">
        <v>891</v>
      </c>
      <c r="H51" s="252">
        <v>992</v>
      </c>
    </row>
    <row r="52" spans="1:15" ht="10.35" customHeight="1">
      <c r="A52" s="60" t="str">
        <f>IF(E52&lt;&gt;"",COUNTA($E$8:E52),"")</f>
        <v/>
      </c>
      <c r="B52" s="145"/>
      <c r="C52" s="154"/>
      <c r="D52" s="252"/>
      <c r="E52" s="252"/>
      <c r="F52" s="252"/>
      <c r="G52" s="252"/>
      <c r="H52" s="252"/>
    </row>
    <row r="53" spans="1:15" ht="10.35" customHeight="1">
      <c r="A53" s="60">
        <f>IF(E53&lt;&gt;"",COUNTA($E$8:E53),"")</f>
        <v>40</v>
      </c>
      <c r="B53" s="145"/>
      <c r="C53" s="156" t="s">
        <v>56</v>
      </c>
      <c r="D53" s="252">
        <v>6419</v>
      </c>
      <c r="E53" s="252">
        <v>570</v>
      </c>
      <c r="F53" s="252">
        <v>13</v>
      </c>
      <c r="G53" s="252">
        <v>5110</v>
      </c>
      <c r="H53" s="252">
        <v>726</v>
      </c>
      <c r="I53" s="160"/>
      <c r="J53" s="160"/>
      <c r="K53" s="160"/>
      <c r="L53" s="160"/>
      <c r="M53" s="160"/>
      <c r="N53" s="160"/>
      <c r="O53" s="160"/>
    </row>
    <row r="54" spans="1:15" ht="10.35" customHeight="1">
      <c r="A54" s="60">
        <f>IF(E54&lt;&gt;"",COUNTA($E$8:E54),"")</f>
        <v>41</v>
      </c>
      <c r="B54" s="145"/>
      <c r="C54" s="156" t="s">
        <v>57</v>
      </c>
      <c r="D54" s="252">
        <v>18034</v>
      </c>
      <c r="E54" s="252">
        <v>8825</v>
      </c>
      <c r="F54" s="252">
        <v>863</v>
      </c>
      <c r="G54" s="252">
        <v>6812</v>
      </c>
      <c r="H54" s="252">
        <v>1534</v>
      </c>
    </row>
    <row r="55" spans="1:15" ht="10.35" customHeight="1">
      <c r="A55" s="60">
        <f>IF(E55&lt;&gt;"",COUNTA($E$8:E55),"")</f>
        <v>42</v>
      </c>
      <c r="B55" s="145"/>
      <c r="C55" s="156" t="s">
        <v>58</v>
      </c>
      <c r="D55" s="252">
        <v>19913</v>
      </c>
      <c r="E55" s="252">
        <v>11946</v>
      </c>
      <c r="F55" s="252">
        <v>4136</v>
      </c>
      <c r="G55" s="252">
        <v>2734</v>
      </c>
      <c r="H55" s="252">
        <v>1097</v>
      </c>
    </row>
    <row r="56" spans="1:15" ht="10.35" customHeight="1">
      <c r="A56" s="60">
        <f>IF(E56&lt;&gt;"",COUNTA($E$8:E56),"")</f>
        <v>43</v>
      </c>
      <c r="B56" s="145"/>
      <c r="C56" s="156" t="s">
        <v>59</v>
      </c>
      <c r="D56" s="252">
        <v>25093</v>
      </c>
      <c r="E56" s="252">
        <v>16883</v>
      </c>
      <c r="F56" s="252">
        <v>5356</v>
      </c>
      <c r="G56" s="252">
        <v>1753</v>
      </c>
      <c r="H56" s="252">
        <v>1101</v>
      </c>
    </row>
    <row r="57" spans="1:15" ht="10.35" customHeight="1">
      <c r="A57" s="60">
        <f>IF(E57&lt;&gt;"",COUNTA($E$8:E57),"")</f>
        <v>44</v>
      </c>
      <c r="B57" s="145"/>
      <c r="C57" s="156" t="s">
        <v>60</v>
      </c>
      <c r="D57" s="252">
        <v>38836</v>
      </c>
      <c r="E57" s="252">
        <v>28275</v>
      </c>
      <c r="F57" s="252">
        <v>7228</v>
      </c>
      <c r="G57" s="252">
        <v>1599</v>
      </c>
      <c r="H57" s="252">
        <v>1734</v>
      </c>
    </row>
    <row r="58" spans="1:15" ht="10.35" customHeight="1">
      <c r="A58" s="60">
        <f>IF(E58&lt;&gt;"",COUNTA($E$8:E58),"")</f>
        <v>45</v>
      </c>
      <c r="B58" s="145"/>
      <c r="C58" s="156" t="s">
        <v>61</v>
      </c>
      <c r="D58" s="252">
        <v>36995</v>
      </c>
      <c r="E58" s="252">
        <v>27207</v>
      </c>
      <c r="F58" s="252">
        <v>6410</v>
      </c>
      <c r="G58" s="252">
        <v>1243</v>
      </c>
      <c r="H58" s="252">
        <v>2135</v>
      </c>
    </row>
    <row r="59" spans="1:15" ht="10.35" customHeight="1">
      <c r="A59" s="60">
        <f>IF(E59&lt;&gt;"",COUNTA($E$8:E59),"")</f>
        <v>46</v>
      </c>
      <c r="B59" s="145"/>
      <c r="C59" s="156" t="s">
        <v>62</v>
      </c>
      <c r="D59" s="252">
        <v>31473</v>
      </c>
      <c r="E59" s="252">
        <v>23293</v>
      </c>
      <c r="F59" s="252">
        <v>5016</v>
      </c>
      <c r="G59" s="252">
        <v>1013</v>
      </c>
      <c r="H59" s="252">
        <v>2151</v>
      </c>
    </row>
    <row r="60" spans="1:15" ht="10.35" customHeight="1">
      <c r="A60" s="60">
        <f>IF(E60&lt;&gt;"",COUNTA($E$8:E60),"")</f>
        <v>47</v>
      </c>
      <c r="B60" s="145"/>
      <c r="C60" s="156" t="s">
        <v>63</v>
      </c>
      <c r="D60" s="252">
        <v>32338</v>
      </c>
      <c r="E60" s="252">
        <v>24916</v>
      </c>
      <c r="F60" s="252">
        <v>4231</v>
      </c>
      <c r="G60" s="252">
        <v>750</v>
      </c>
      <c r="H60" s="252">
        <v>2441</v>
      </c>
    </row>
    <row r="61" spans="1:15" ht="10.35" customHeight="1">
      <c r="A61" s="60">
        <f>IF(E61&lt;&gt;"",COUNTA($E$8:E61),"")</f>
        <v>48</v>
      </c>
      <c r="B61" s="145"/>
      <c r="C61" s="156" t="s">
        <v>64</v>
      </c>
      <c r="D61" s="252">
        <v>42037</v>
      </c>
      <c r="E61" s="252">
        <v>31991</v>
      </c>
      <c r="F61" s="252">
        <v>6147</v>
      </c>
      <c r="G61" s="252">
        <v>765</v>
      </c>
      <c r="H61" s="252">
        <v>3134</v>
      </c>
    </row>
    <row r="62" spans="1:15" ht="10.35" customHeight="1">
      <c r="A62" s="60">
        <f>IF(E62&lt;&gt;"",COUNTA($E$8:E62),"")</f>
        <v>49</v>
      </c>
      <c r="B62" s="145"/>
      <c r="C62" s="156" t="s">
        <v>52</v>
      </c>
      <c r="D62" s="252">
        <v>35747</v>
      </c>
      <c r="E62" s="252">
        <v>26655</v>
      </c>
      <c r="F62" s="252">
        <v>5613</v>
      </c>
      <c r="G62" s="252">
        <v>647</v>
      </c>
      <c r="H62" s="252">
        <v>2832</v>
      </c>
    </row>
    <row r="63" spans="1:15" ht="10.35" customHeight="1">
      <c r="A63" s="60">
        <f>IF(E63&lt;&gt;"",COUNTA($E$8:E63),"")</f>
        <v>50</v>
      </c>
      <c r="B63" s="145"/>
      <c r="C63" s="156" t="s">
        <v>53</v>
      </c>
      <c r="D63" s="252">
        <v>3816</v>
      </c>
      <c r="E63" s="252">
        <v>2247</v>
      </c>
      <c r="F63" s="252">
        <v>1050</v>
      </c>
      <c r="G63" s="252">
        <v>59</v>
      </c>
      <c r="H63" s="252">
        <v>460</v>
      </c>
    </row>
    <row r="64" spans="1:15" ht="11.45" customHeight="1">
      <c r="A64" s="162"/>
    </row>
    <row r="65" spans="3:8" ht="11.45" customHeight="1">
      <c r="C65" s="146"/>
      <c r="D65" s="160"/>
      <c r="E65" s="160"/>
      <c r="F65" s="160"/>
      <c r="G65" s="160"/>
      <c r="H65" s="160"/>
    </row>
    <row r="66" spans="3:8" ht="11.45" customHeight="1">
      <c r="C66" s="146"/>
      <c r="D66" s="160"/>
      <c r="E66" s="160"/>
      <c r="F66" s="160"/>
      <c r="G66" s="160"/>
      <c r="H66" s="160"/>
    </row>
    <row r="67" spans="3:8" ht="11.45" customHeight="1">
      <c r="D67" s="160"/>
      <c r="E67" s="160"/>
      <c r="F67" s="160"/>
      <c r="G67" s="160"/>
      <c r="H67" s="160"/>
    </row>
  </sheetData>
  <mergeCells count="14">
    <mergeCell ref="D35:H35"/>
    <mergeCell ref="H3:H5"/>
    <mergeCell ref="D7:H7"/>
    <mergeCell ref="D36:H36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</mergeCells>
  <conditionalFormatting sqref="D35 D8:H34">
    <cfRule type="cellIs" dxfId="63" priority="3" stopIfTrue="1" operator="between">
      <formula>0.1</formula>
      <formula>2.9</formula>
    </cfRule>
  </conditionalFormatting>
  <conditionalFormatting sqref="D37:H63">
    <cfRule type="cellIs" dxfId="6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/>
  <dimension ref="A1:P55"/>
  <sheetViews>
    <sheetView zoomScale="140" zoomScaleNormal="140" workbookViewId="0">
      <pane xSplit="3" ySplit="7" topLeftCell="D8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8" sqref="D8:I8"/>
    </sheetView>
  </sheetViews>
  <sheetFormatPr baseColWidth="10" defaultColWidth="8.42578125" defaultRowHeight="9.75"/>
  <cols>
    <col min="1" max="1" width="3.140625" style="165" customWidth="1"/>
    <col min="2" max="2" width="5.5703125" style="166" customWidth="1"/>
    <col min="3" max="3" width="39.7109375" style="166" customWidth="1"/>
    <col min="4" max="5" width="7.7109375" style="166" customWidth="1"/>
    <col min="6" max="7" width="6.7109375" style="166" customWidth="1"/>
    <col min="8" max="8" width="7.7109375" style="166" customWidth="1"/>
    <col min="9" max="9" width="6.7109375" style="166" customWidth="1"/>
    <col min="10" max="10" width="11.42578125" style="164" customWidth="1"/>
    <col min="11" max="249" width="11.42578125" style="166" customWidth="1"/>
    <col min="250" max="250" width="6.140625" style="166" customWidth="1"/>
    <col min="251" max="251" width="29.7109375" style="166" customWidth="1"/>
    <col min="252" max="252" width="7" style="166" customWidth="1"/>
    <col min="253" max="253" width="7.28515625" style="166" customWidth="1"/>
    <col min="254" max="254" width="7.7109375" style="166" customWidth="1"/>
    <col min="255" max="16384" width="8.42578125" style="166"/>
  </cols>
  <sheetData>
    <row r="1" spans="1:16" s="177" customFormat="1" ht="48" customHeight="1">
      <c r="A1" s="327" t="s">
        <v>179</v>
      </c>
      <c r="B1" s="327"/>
      <c r="C1" s="302"/>
      <c r="D1" s="328" t="s">
        <v>405</v>
      </c>
      <c r="E1" s="328"/>
      <c r="F1" s="328"/>
      <c r="G1" s="328"/>
      <c r="H1" s="328"/>
      <c r="I1" s="329"/>
      <c r="J1" s="176"/>
    </row>
    <row r="2" spans="1:16" s="165" customFormat="1" ht="11.45" customHeight="1">
      <c r="A2" s="330" t="s">
        <v>83</v>
      </c>
      <c r="B2" s="322" t="s">
        <v>88</v>
      </c>
      <c r="C2" s="333" t="s">
        <v>0</v>
      </c>
      <c r="D2" s="322" t="s">
        <v>324</v>
      </c>
      <c r="E2" s="338" t="s">
        <v>200</v>
      </c>
      <c r="F2" s="339"/>
      <c r="G2" s="339"/>
      <c r="H2" s="339"/>
      <c r="I2" s="339"/>
      <c r="J2" s="164"/>
    </row>
    <row r="3" spans="1:16" ht="11.45" customHeight="1">
      <c r="A3" s="331"/>
      <c r="B3" s="323"/>
      <c r="C3" s="334"/>
      <c r="D3" s="336"/>
      <c r="E3" s="320" t="s">
        <v>188</v>
      </c>
      <c r="F3" s="340"/>
      <c r="G3" s="321"/>
      <c r="H3" s="320" t="s">
        <v>189</v>
      </c>
      <c r="I3" s="340"/>
    </row>
    <row r="4" spans="1:16" ht="11.45" customHeight="1">
      <c r="A4" s="331"/>
      <c r="B4" s="323"/>
      <c r="C4" s="334"/>
      <c r="D4" s="336"/>
      <c r="E4" s="322" t="s">
        <v>325</v>
      </c>
      <c r="F4" s="320" t="s">
        <v>78</v>
      </c>
      <c r="G4" s="321"/>
      <c r="H4" s="322" t="s">
        <v>325</v>
      </c>
      <c r="I4" s="167" t="s">
        <v>78</v>
      </c>
    </row>
    <row r="5" spans="1:16" ht="11.45" customHeight="1">
      <c r="A5" s="331"/>
      <c r="B5" s="323"/>
      <c r="C5" s="334"/>
      <c r="D5" s="336"/>
      <c r="E5" s="323"/>
      <c r="F5" s="322" t="s">
        <v>202</v>
      </c>
      <c r="G5" s="322" t="s">
        <v>90</v>
      </c>
      <c r="H5" s="323"/>
      <c r="I5" s="325" t="s">
        <v>202</v>
      </c>
    </row>
    <row r="6" spans="1:16" ht="11.45" customHeight="1">
      <c r="A6" s="332"/>
      <c r="B6" s="324"/>
      <c r="C6" s="335"/>
      <c r="D6" s="337"/>
      <c r="E6" s="324"/>
      <c r="F6" s="324"/>
      <c r="G6" s="324"/>
      <c r="H6" s="324"/>
      <c r="I6" s="326"/>
    </row>
    <row r="7" spans="1:16" s="82" customFormat="1" ht="11.45" customHeight="1">
      <c r="A7" s="78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80">
        <v>9</v>
      </c>
      <c r="J7" s="81"/>
    </row>
    <row r="8" spans="1:16" s="165" customFormat="1" ht="20.100000000000001" customHeight="1">
      <c r="A8" s="175"/>
      <c r="B8" s="168"/>
      <c r="C8" s="169"/>
      <c r="D8" s="319" t="s">
        <v>1</v>
      </c>
      <c r="E8" s="319"/>
      <c r="F8" s="319"/>
      <c r="G8" s="319"/>
      <c r="H8" s="319"/>
      <c r="I8" s="319"/>
      <c r="J8" s="164"/>
    </row>
    <row r="9" spans="1:16" s="165" customFormat="1" ht="11.1" customHeight="1">
      <c r="A9" s="60">
        <f>IF(E9&lt;&gt;"",COUNTA($E9:E$9),"")</f>
        <v>1</v>
      </c>
      <c r="B9" s="170" t="s">
        <v>50</v>
      </c>
      <c r="C9" s="141" t="s">
        <v>316</v>
      </c>
      <c r="D9" s="253">
        <v>577322</v>
      </c>
      <c r="E9" s="253">
        <v>387662</v>
      </c>
      <c r="F9" s="253">
        <v>30447</v>
      </c>
      <c r="G9" s="253">
        <v>22241</v>
      </c>
      <c r="H9" s="253">
        <v>189660</v>
      </c>
      <c r="I9" s="253">
        <v>11534</v>
      </c>
      <c r="J9" s="164"/>
    </row>
    <row r="10" spans="1:16" s="165" customFormat="1" ht="6" customHeight="1">
      <c r="A10" s="60" t="str">
        <f>IF(E10&lt;&gt;"",COUNTA($E$9:E10),"")</f>
        <v/>
      </c>
      <c r="B10" s="171"/>
      <c r="C10" s="169"/>
      <c r="D10" s="252"/>
      <c r="E10" s="252"/>
      <c r="F10" s="252"/>
      <c r="G10" s="252"/>
      <c r="H10" s="252"/>
      <c r="I10" s="252"/>
      <c r="J10" s="164"/>
    </row>
    <row r="11" spans="1:16" s="165" customFormat="1" ht="10.35" customHeight="1">
      <c r="A11" s="60">
        <f>IF(E11&lt;&gt;"",COUNTA($E$9:E11),"")</f>
        <v>2</v>
      </c>
      <c r="B11" s="171" t="s">
        <v>6</v>
      </c>
      <c r="C11" s="156" t="s">
        <v>236</v>
      </c>
      <c r="D11" s="252">
        <v>14358</v>
      </c>
      <c r="E11" s="252">
        <v>12390</v>
      </c>
      <c r="F11" s="252">
        <v>1926</v>
      </c>
      <c r="G11" s="252">
        <v>643</v>
      </c>
      <c r="H11" s="252">
        <v>1968</v>
      </c>
      <c r="I11" s="252">
        <v>187</v>
      </c>
      <c r="J11" s="172"/>
      <c r="K11" s="172"/>
      <c r="L11" s="172"/>
      <c r="M11" s="172"/>
      <c r="N11" s="172"/>
      <c r="O11" s="172"/>
      <c r="P11" s="172"/>
    </row>
    <row r="12" spans="1:16" s="165" customFormat="1" ht="10.35" customHeight="1">
      <c r="A12" s="60">
        <f>IF(E12&lt;&gt;"",COUNTA($E$9:E12),"")</f>
        <v>3</v>
      </c>
      <c r="B12" s="171" t="s">
        <v>7</v>
      </c>
      <c r="C12" s="156" t="s">
        <v>239</v>
      </c>
      <c r="D12" s="252">
        <v>118225</v>
      </c>
      <c r="E12" s="252">
        <v>106119</v>
      </c>
      <c r="F12" s="252">
        <v>7800</v>
      </c>
      <c r="G12" s="252">
        <v>5451</v>
      </c>
      <c r="H12" s="252">
        <v>12106</v>
      </c>
      <c r="I12" s="252">
        <v>673</v>
      </c>
      <c r="J12" s="172"/>
      <c r="K12" s="172"/>
      <c r="L12" s="172"/>
      <c r="M12" s="172"/>
      <c r="N12" s="172"/>
      <c r="O12" s="172"/>
      <c r="P12" s="172"/>
    </row>
    <row r="13" spans="1:16" s="165" customFormat="1" ht="10.35" customHeight="1">
      <c r="A13" s="60">
        <f>IF(E13&lt;&gt;"",COUNTA($E$9:E13),"")</f>
        <v>4</v>
      </c>
      <c r="B13" s="171" t="s">
        <v>8</v>
      </c>
      <c r="C13" s="156" t="s">
        <v>240</v>
      </c>
      <c r="D13" s="252">
        <v>77590</v>
      </c>
      <c r="E13" s="252">
        <v>69472</v>
      </c>
      <c r="F13" s="252">
        <v>5649</v>
      </c>
      <c r="G13" s="252">
        <v>3000</v>
      </c>
      <c r="H13" s="252">
        <v>8118</v>
      </c>
      <c r="I13" s="252">
        <v>406</v>
      </c>
    </row>
    <row r="14" spans="1:16" s="165" customFormat="1" ht="10.35" customHeight="1">
      <c r="A14" s="60">
        <f>IF(E14&lt;&gt;"",COUNTA($E$9:E14),"")</f>
        <v>5</v>
      </c>
      <c r="B14" s="171" t="s">
        <v>10</v>
      </c>
      <c r="C14" s="156" t="s">
        <v>241</v>
      </c>
      <c r="D14" s="252">
        <v>64709</v>
      </c>
      <c r="E14" s="252">
        <v>57903</v>
      </c>
      <c r="F14" s="252">
        <v>5453</v>
      </c>
      <c r="G14" s="252">
        <v>2452</v>
      </c>
      <c r="H14" s="252">
        <v>6806</v>
      </c>
      <c r="I14" s="252">
        <v>386</v>
      </c>
    </row>
    <row r="15" spans="1:16" s="165" customFormat="1" ht="10.35" customHeight="1">
      <c r="A15" s="60">
        <f>IF(E15&lt;&gt;"",COUNTA($E$9:E15),"")</f>
        <v>6</v>
      </c>
      <c r="B15" s="171" t="s">
        <v>20</v>
      </c>
      <c r="C15" s="156" t="s">
        <v>242</v>
      </c>
      <c r="D15" s="252">
        <v>40635</v>
      </c>
      <c r="E15" s="252">
        <v>36647</v>
      </c>
      <c r="F15" s="252">
        <v>2151</v>
      </c>
      <c r="G15" s="252">
        <v>2451</v>
      </c>
      <c r="H15" s="252">
        <v>3988</v>
      </c>
      <c r="I15" s="252">
        <v>267</v>
      </c>
    </row>
    <row r="16" spans="1:16" s="165" customFormat="1" ht="10.35" customHeight="1">
      <c r="A16" s="60">
        <f>IF(E16&lt;&gt;"",COUNTA($E$9:E16),"")</f>
        <v>7</v>
      </c>
      <c r="B16" s="171" t="s">
        <v>22</v>
      </c>
      <c r="C16" s="156" t="s">
        <v>243</v>
      </c>
      <c r="D16" s="252">
        <v>444739</v>
      </c>
      <c r="E16" s="252">
        <v>269153</v>
      </c>
      <c r="F16" s="252">
        <v>20721</v>
      </c>
      <c r="G16" s="252">
        <v>16147</v>
      </c>
      <c r="H16" s="252">
        <v>175586</v>
      </c>
      <c r="I16" s="252">
        <v>10674</v>
      </c>
    </row>
    <row r="17" spans="1:16" s="165" customFormat="1" ht="10.35" customHeight="1">
      <c r="A17" s="60">
        <f>IF(E17&lt;&gt;"",COUNTA($E$9:E17),"")</f>
        <v>8</v>
      </c>
      <c r="B17" s="171" t="s">
        <v>23</v>
      </c>
      <c r="C17" s="156" t="s">
        <v>244</v>
      </c>
      <c r="D17" s="252">
        <v>140584</v>
      </c>
      <c r="E17" s="252">
        <v>90863</v>
      </c>
      <c r="F17" s="252">
        <v>11636</v>
      </c>
      <c r="G17" s="252">
        <v>6238</v>
      </c>
      <c r="H17" s="252">
        <v>49721</v>
      </c>
      <c r="I17" s="252">
        <v>5035</v>
      </c>
    </row>
    <row r="18" spans="1:16" s="165" customFormat="1" ht="10.35" customHeight="1">
      <c r="A18" s="60">
        <f>IF(E18&lt;&gt;"",COUNTA($E$9:E18),"")</f>
        <v>9</v>
      </c>
      <c r="B18" s="171" t="s">
        <v>27</v>
      </c>
      <c r="C18" s="156" t="s">
        <v>245</v>
      </c>
      <c r="D18" s="252">
        <v>9386</v>
      </c>
      <c r="E18" s="252">
        <v>7452</v>
      </c>
      <c r="F18" s="252">
        <v>243</v>
      </c>
      <c r="G18" s="252">
        <v>338</v>
      </c>
      <c r="H18" s="252">
        <v>1934</v>
      </c>
      <c r="I18" s="252">
        <v>105</v>
      </c>
    </row>
    <row r="19" spans="1:16" s="165" customFormat="1" ht="10.35" customHeight="1">
      <c r="A19" s="60">
        <f>IF(E19&lt;&gt;"",COUNTA($E$9:E19),"")</f>
        <v>10</v>
      </c>
      <c r="B19" s="171" t="s">
        <v>30</v>
      </c>
      <c r="C19" s="156" t="s">
        <v>246</v>
      </c>
      <c r="D19" s="252">
        <v>7722</v>
      </c>
      <c r="E19" s="252">
        <v>4875</v>
      </c>
      <c r="F19" s="252">
        <v>92</v>
      </c>
      <c r="G19" s="252">
        <v>341</v>
      </c>
      <c r="H19" s="252">
        <v>2847</v>
      </c>
      <c r="I19" s="252">
        <v>36</v>
      </c>
    </row>
    <row r="20" spans="1:16" s="165" customFormat="1" ht="10.35" customHeight="1">
      <c r="A20" s="60">
        <f>IF(E20&lt;&gt;"",COUNTA($E$9:E20),"")</f>
        <v>11</v>
      </c>
      <c r="B20" s="171" t="s">
        <v>32</v>
      </c>
      <c r="C20" s="156" t="s">
        <v>247</v>
      </c>
      <c r="D20" s="252">
        <v>7830</v>
      </c>
      <c r="E20" s="252">
        <v>5737</v>
      </c>
      <c r="F20" s="252">
        <v>307</v>
      </c>
      <c r="G20" s="252">
        <v>205</v>
      </c>
      <c r="H20" s="252">
        <v>2093</v>
      </c>
      <c r="I20" s="252">
        <v>151</v>
      </c>
    </row>
    <row r="21" spans="1:16" s="165" customFormat="1" ht="20.100000000000001" customHeight="1">
      <c r="A21" s="60">
        <f>IF(E21&lt;&gt;"",COUNTA($E$9:E21),"")</f>
        <v>12</v>
      </c>
      <c r="B21" s="171" t="s">
        <v>49</v>
      </c>
      <c r="C21" s="156" t="s">
        <v>305</v>
      </c>
      <c r="D21" s="252">
        <v>66028</v>
      </c>
      <c r="E21" s="252">
        <v>42153</v>
      </c>
      <c r="F21" s="252">
        <v>3589</v>
      </c>
      <c r="G21" s="252">
        <v>1227</v>
      </c>
      <c r="H21" s="252">
        <v>23875</v>
      </c>
      <c r="I21" s="252">
        <v>2283</v>
      </c>
    </row>
    <row r="22" spans="1:16" s="165" customFormat="1" ht="20.100000000000001" customHeight="1">
      <c r="A22" s="60">
        <f>IF(E22&lt;&gt;"",COUNTA($E$9:E22),"")</f>
        <v>13</v>
      </c>
      <c r="B22" s="171" t="s">
        <v>38</v>
      </c>
      <c r="C22" s="156" t="s">
        <v>248</v>
      </c>
      <c r="D22" s="252">
        <v>191672</v>
      </c>
      <c r="E22" s="252">
        <v>105458</v>
      </c>
      <c r="F22" s="252">
        <v>3679</v>
      </c>
      <c r="G22" s="252">
        <v>7284</v>
      </c>
      <c r="H22" s="252">
        <v>86214</v>
      </c>
      <c r="I22" s="252">
        <v>2358</v>
      </c>
    </row>
    <row r="23" spans="1:16" s="165" customFormat="1" ht="20.100000000000001" customHeight="1">
      <c r="A23" s="60">
        <f>IF(E23&lt;&gt;"",COUNTA($E$9:E23),"")</f>
        <v>14</v>
      </c>
      <c r="B23" s="171" t="s">
        <v>43</v>
      </c>
      <c r="C23" s="156" t="s">
        <v>306</v>
      </c>
      <c r="D23" s="252">
        <v>21517</v>
      </c>
      <c r="E23" s="252">
        <v>12615</v>
      </c>
      <c r="F23" s="252">
        <v>1175</v>
      </c>
      <c r="G23" s="252">
        <v>514</v>
      </c>
      <c r="H23" s="252">
        <v>8902</v>
      </c>
      <c r="I23" s="252">
        <v>706</v>
      </c>
    </row>
    <row r="24" spans="1:16" s="165" customFormat="1" ht="20.100000000000001" customHeight="1">
      <c r="A24" s="60" t="str">
        <f>IF(E24&lt;&gt;"",COUNTA($E$9:E24),"")</f>
        <v/>
      </c>
      <c r="B24" s="173"/>
      <c r="C24" s="174"/>
      <c r="D24" s="318" t="s">
        <v>162</v>
      </c>
      <c r="E24" s="319"/>
      <c r="F24" s="319"/>
      <c r="G24" s="319"/>
      <c r="H24" s="319"/>
      <c r="I24" s="319"/>
    </row>
    <row r="25" spans="1:16" s="165" customFormat="1" ht="11.1" customHeight="1">
      <c r="A25" s="60">
        <f>IF(E25&lt;&gt;"",COUNTA($E$9:E25),"")</f>
        <v>15</v>
      </c>
      <c r="B25" s="170" t="s">
        <v>50</v>
      </c>
      <c r="C25" s="141" t="s">
        <v>316</v>
      </c>
      <c r="D25" s="253">
        <v>286621</v>
      </c>
      <c r="E25" s="253">
        <v>242679</v>
      </c>
      <c r="F25" s="253">
        <v>20109</v>
      </c>
      <c r="G25" s="253">
        <v>12733</v>
      </c>
      <c r="H25" s="253">
        <v>43942</v>
      </c>
      <c r="I25" s="253">
        <v>5037</v>
      </c>
    </row>
    <row r="26" spans="1:16" s="165" customFormat="1" ht="6" customHeight="1">
      <c r="A26" s="60" t="str">
        <f>IF(E26&lt;&gt;"",COUNTA($E$9:E26),"")</f>
        <v/>
      </c>
      <c r="B26" s="173"/>
      <c r="C26" s="174"/>
      <c r="D26" s="252"/>
      <c r="E26" s="252"/>
      <c r="F26" s="252"/>
      <c r="G26" s="252"/>
      <c r="H26" s="252"/>
      <c r="I26" s="252"/>
    </row>
    <row r="27" spans="1:16" s="165" customFormat="1" ht="10.35" customHeight="1">
      <c r="A27" s="60">
        <f>IF(E27&lt;&gt;"",COUNTA($E$9:E27),"")</f>
        <v>16</v>
      </c>
      <c r="B27" s="171" t="s">
        <v>6</v>
      </c>
      <c r="C27" s="156" t="s">
        <v>236</v>
      </c>
      <c r="D27" s="252">
        <v>10607</v>
      </c>
      <c r="E27" s="252">
        <v>9782</v>
      </c>
      <c r="F27" s="252">
        <v>1450</v>
      </c>
      <c r="G27" s="252">
        <v>480</v>
      </c>
      <c r="H27" s="252">
        <v>825</v>
      </c>
      <c r="I27" s="252">
        <v>126</v>
      </c>
      <c r="J27" s="172"/>
      <c r="K27" s="172"/>
      <c r="L27" s="172"/>
      <c r="M27" s="172"/>
      <c r="N27" s="172"/>
      <c r="O27" s="172"/>
      <c r="P27" s="172"/>
    </row>
    <row r="28" spans="1:16" s="165" customFormat="1" ht="10.35" customHeight="1">
      <c r="A28" s="60">
        <f>IF(E28&lt;&gt;"",COUNTA($E$9:E28),"")</f>
        <v>17</v>
      </c>
      <c r="B28" s="171" t="s">
        <v>7</v>
      </c>
      <c r="C28" s="156" t="s">
        <v>239</v>
      </c>
      <c r="D28" s="252">
        <v>92915</v>
      </c>
      <c r="E28" s="252">
        <v>88485</v>
      </c>
      <c r="F28" s="252">
        <v>6080</v>
      </c>
      <c r="G28" s="252">
        <v>4678</v>
      </c>
      <c r="H28" s="252">
        <v>4430</v>
      </c>
      <c r="I28" s="252">
        <v>387</v>
      </c>
      <c r="J28" s="172"/>
      <c r="K28" s="172"/>
      <c r="L28" s="172"/>
      <c r="M28" s="172"/>
      <c r="N28" s="172"/>
      <c r="O28" s="172"/>
      <c r="P28" s="172"/>
    </row>
    <row r="29" spans="1:16" s="165" customFormat="1" ht="10.35" customHeight="1">
      <c r="A29" s="60">
        <f>IF(E29&lt;&gt;"",COUNTA($E$9:E29),"")</f>
        <v>18</v>
      </c>
      <c r="B29" s="171" t="s">
        <v>8</v>
      </c>
      <c r="C29" s="156" t="s">
        <v>240</v>
      </c>
      <c r="D29" s="252">
        <v>57163</v>
      </c>
      <c r="E29" s="252">
        <v>54709</v>
      </c>
      <c r="F29" s="252">
        <v>3999</v>
      </c>
      <c r="G29" s="252">
        <v>2421</v>
      </c>
      <c r="H29" s="252">
        <v>2454</v>
      </c>
      <c r="I29" s="252">
        <v>178</v>
      </c>
    </row>
    <row r="30" spans="1:16" s="165" customFormat="1" ht="10.35" customHeight="1">
      <c r="A30" s="60">
        <f>IF(E30&lt;&gt;"",COUNTA($E$9:E30),"")</f>
        <v>19</v>
      </c>
      <c r="B30" s="171" t="s">
        <v>10</v>
      </c>
      <c r="C30" s="156" t="s">
        <v>241</v>
      </c>
      <c r="D30" s="252">
        <v>47189</v>
      </c>
      <c r="E30" s="252">
        <v>45247</v>
      </c>
      <c r="F30" s="252">
        <v>3834</v>
      </c>
      <c r="G30" s="252">
        <v>1957</v>
      </c>
      <c r="H30" s="252">
        <v>1942</v>
      </c>
      <c r="I30" s="252">
        <v>171</v>
      </c>
    </row>
    <row r="31" spans="1:16" s="165" customFormat="1" ht="10.35" customHeight="1">
      <c r="A31" s="60">
        <f>IF(E31&lt;&gt;"",COUNTA($E$9:E31),"")</f>
        <v>20</v>
      </c>
      <c r="B31" s="171" t="s">
        <v>20</v>
      </c>
      <c r="C31" s="156" t="s">
        <v>242</v>
      </c>
      <c r="D31" s="252">
        <v>35752</v>
      </c>
      <c r="E31" s="252">
        <v>33776</v>
      </c>
      <c r="F31" s="252">
        <v>2081</v>
      </c>
      <c r="G31" s="252">
        <v>2257</v>
      </c>
      <c r="H31" s="252">
        <v>1976</v>
      </c>
      <c r="I31" s="252">
        <v>209</v>
      </c>
    </row>
    <row r="32" spans="1:16" s="165" customFormat="1" ht="10.35" customHeight="1">
      <c r="A32" s="60">
        <f>IF(E32&lt;&gt;"",COUNTA($E$9:E32),"")</f>
        <v>21</v>
      </c>
      <c r="B32" s="171" t="s">
        <v>22</v>
      </c>
      <c r="C32" s="156" t="s">
        <v>243</v>
      </c>
      <c r="D32" s="252">
        <v>183099</v>
      </c>
      <c r="E32" s="252">
        <v>144412</v>
      </c>
      <c r="F32" s="252">
        <v>12579</v>
      </c>
      <c r="G32" s="252">
        <v>7575</v>
      </c>
      <c r="H32" s="252">
        <v>38687</v>
      </c>
      <c r="I32" s="252">
        <v>4524</v>
      </c>
    </row>
    <row r="33" spans="1:16" s="165" customFormat="1" ht="10.35" customHeight="1">
      <c r="A33" s="60">
        <f>IF(E33&lt;&gt;"",COUNTA($E$9:E33),"")</f>
        <v>22</v>
      </c>
      <c r="B33" s="171" t="s">
        <v>23</v>
      </c>
      <c r="C33" s="156" t="s">
        <v>244</v>
      </c>
      <c r="D33" s="252">
        <v>74037</v>
      </c>
      <c r="E33" s="252">
        <v>60490</v>
      </c>
      <c r="F33" s="252">
        <v>7497</v>
      </c>
      <c r="G33" s="252">
        <v>3894</v>
      </c>
      <c r="H33" s="252">
        <v>13547</v>
      </c>
      <c r="I33" s="252">
        <v>2545</v>
      </c>
    </row>
    <row r="34" spans="1:16" s="165" customFormat="1" ht="10.35" customHeight="1">
      <c r="A34" s="60">
        <f>IF(E34&lt;&gt;"",COUNTA($E$9:E34),"")</f>
        <v>23</v>
      </c>
      <c r="B34" s="171" t="s">
        <v>27</v>
      </c>
      <c r="C34" s="156" t="s">
        <v>245</v>
      </c>
      <c r="D34" s="252">
        <v>6155</v>
      </c>
      <c r="E34" s="252">
        <v>5420</v>
      </c>
      <c r="F34" s="252">
        <v>161</v>
      </c>
      <c r="G34" s="252">
        <v>256</v>
      </c>
      <c r="H34" s="252">
        <v>735</v>
      </c>
      <c r="I34" s="252">
        <v>48</v>
      </c>
    </row>
    <row r="35" spans="1:16" s="165" customFormat="1" ht="10.35" customHeight="1">
      <c r="A35" s="60">
        <f>IF(E35&lt;&gt;"",COUNTA($E$9:E35),"")</f>
        <v>24</v>
      </c>
      <c r="B35" s="171" t="s">
        <v>30</v>
      </c>
      <c r="C35" s="156" t="s">
        <v>246</v>
      </c>
      <c r="D35" s="252">
        <v>2813</v>
      </c>
      <c r="E35" s="252">
        <v>2402</v>
      </c>
      <c r="F35" s="252">
        <v>43</v>
      </c>
      <c r="G35" s="252">
        <v>191</v>
      </c>
      <c r="H35" s="252">
        <v>411</v>
      </c>
      <c r="I35" s="252">
        <v>9</v>
      </c>
    </row>
    <row r="36" spans="1:16" s="165" customFormat="1" ht="10.35" customHeight="1">
      <c r="A36" s="60">
        <f>IF(E36&lt;&gt;"",COUNTA($E$9:E36),"")</f>
        <v>25</v>
      </c>
      <c r="B36" s="171" t="s">
        <v>32</v>
      </c>
      <c r="C36" s="156" t="s">
        <v>247</v>
      </c>
      <c r="D36" s="252">
        <v>3978</v>
      </c>
      <c r="E36" s="252">
        <v>3334</v>
      </c>
      <c r="F36" s="252">
        <v>175</v>
      </c>
      <c r="G36" s="252">
        <v>93</v>
      </c>
      <c r="H36" s="252">
        <v>644</v>
      </c>
      <c r="I36" s="252">
        <v>46</v>
      </c>
    </row>
    <row r="37" spans="1:16" s="165" customFormat="1" ht="20.100000000000001" customHeight="1">
      <c r="A37" s="60">
        <f>IF(E37&lt;&gt;"",COUNTA($E$9:E37),"")</f>
        <v>26</v>
      </c>
      <c r="B37" s="171" t="s">
        <v>49</v>
      </c>
      <c r="C37" s="156" t="s">
        <v>305</v>
      </c>
      <c r="D37" s="252">
        <v>34031</v>
      </c>
      <c r="E37" s="252">
        <v>26616</v>
      </c>
      <c r="F37" s="252">
        <v>2485</v>
      </c>
      <c r="G37" s="252">
        <v>666</v>
      </c>
      <c r="H37" s="252">
        <v>7415</v>
      </c>
      <c r="I37" s="252">
        <v>966</v>
      </c>
    </row>
    <row r="38" spans="1:16" s="165" customFormat="1" ht="20.100000000000001" customHeight="1">
      <c r="A38" s="60">
        <f>IF(E38&lt;&gt;"",COUNTA($E$9:E38),"")</f>
        <v>27</v>
      </c>
      <c r="B38" s="171" t="s">
        <v>38</v>
      </c>
      <c r="C38" s="156" t="s">
        <v>248</v>
      </c>
      <c r="D38" s="252">
        <v>53692</v>
      </c>
      <c r="E38" s="252">
        <v>39970</v>
      </c>
      <c r="F38" s="252">
        <v>1568</v>
      </c>
      <c r="G38" s="252">
        <v>2239</v>
      </c>
      <c r="H38" s="252">
        <v>13722</v>
      </c>
      <c r="I38" s="252">
        <v>606</v>
      </c>
    </row>
    <row r="39" spans="1:16" s="165" customFormat="1" ht="20.100000000000001" customHeight="1">
      <c r="A39" s="60">
        <f>IF(E39&lt;&gt;"",COUNTA($E$9:E39),"")</f>
        <v>28</v>
      </c>
      <c r="B39" s="171" t="s">
        <v>43</v>
      </c>
      <c r="C39" s="156" t="s">
        <v>306</v>
      </c>
      <c r="D39" s="252">
        <v>8393</v>
      </c>
      <c r="E39" s="252">
        <v>6180</v>
      </c>
      <c r="F39" s="252">
        <v>650</v>
      </c>
      <c r="G39" s="252">
        <v>236</v>
      </c>
      <c r="H39" s="252">
        <v>2213</v>
      </c>
      <c r="I39" s="252">
        <v>304</v>
      </c>
    </row>
    <row r="40" spans="1:16" ht="20.100000000000001" customHeight="1">
      <c r="A40" s="60" t="str">
        <f>IF(E40&lt;&gt;"",COUNTA($E$9:E40),"")</f>
        <v/>
      </c>
      <c r="B40" s="173"/>
      <c r="C40" s="174"/>
      <c r="D40" s="318" t="s">
        <v>163</v>
      </c>
      <c r="E40" s="319"/>
      <c r="F40" s="319"/>
      <c r="G40" s="319"/>
      <c r="H40" s="319"/>
      <c r="I40" s="319"/>
      <c r="J40" s="166"/>
    </row>
    <row r="41" spans="1:16" ht="11.1" customHeight="1">
      <c r="A41" s="60">
        <f>IF(E41&lt;&gt;"",COUNTA($E$9:E41),"")</f>
        <v>29</v>
      </c>
      <c r="B41" s="170" t="s">
        <v>50</v>
      </c>
      <c r="C41" s="141" t="s">
        <v>316</v>
      </c>
      <c r="D41" s="253">
        <v>290701</v>
      </c>
      <c r="E41" s="253">
        <v>144983</v>
      </c>
      <c r="F41" s="253">
        <v>10338</v>
      </c>
      <c r="G41" s="253">
        <v>9508</v>
      </c>
      <c r="H41" s="253">
        <v>145718</v>
      </c>
      <c r="I41" s="253">
        <v>6497</v>
      </c>
      <c r="J41" s="166"/>
    </row>
    <row r="42" spans="1:16" ht="6" customHeight="1">
      <c r="A42" s="60" t="str">
        <f>IF(E42&lt;&gt;"",COUNTA($E$9:E42),"")</f>
        <v/>
      </c>
      <c r="B42" s="173"/>
      <c r="C42" s="174"/>
      <c r="D42" s="252"/>
      <c r="E42" s="252"/>
      <c r="F42" s="252"/>
      <c r="G42" s="252"/>
      <c r="H42" s="252"/>
      <c r="I42" s="252"/>
      <c r="J42" s="166"/>
    </row>
    <row r="43" spans="1:16" s="165" customFormat="1" ht="10.35" customHeight="1">
      <c r="A43" s="60">
        <f>IF(E43&lt;&gt;"",COUNTA($E$9:E43),"")</f>
        <v>30</v>
      </c>
      <c r="B43" s="171" t="s">
        <v>6</v>
      </c>
      <c r="C43" s="156" t="s">
        <v>236</v>
      </c>
      <c r="D43" s="252">
        <v>3751</v>
      </c>
      <c r="E43" s="252">
        <v>2608</v>
      </c>
      <c r="F43" s="252">
        <v>476</v>
      </c>
      <c r="G43" s="252">
        <v>163</v>
      </c>
      <c r="H43" s="252">
        <v>1143</v>
      </c>
      <c r="I43" s="252">
        <v>61</v>
      </c>
      <c r="J43" s="172"/>
      <c r="K43" s="172"/>
      <c r="L43" s="172"/>
      <c r="M43" s="172"/>
      <c r="N43" s="172"/>
      <c r="O43" s="172"/>
      <c r="P43" s="172"/>
    </row>
    <row r="44" spans="1:16" s="165" customFormat="1" ht="10.35" customHeight="1">
      <c r="A44" s="60">
        <f>IF(E44&lt;&gt;"",COUNTA($E$9:E44),"")</f>
        <v>31</v>
      </c>
      <c r="B44" s="171" t="s">
        <v>7</v>
      </c>
      <c r="C44" s="156" t="s">
        <v>239</v>
      </c>
      <c r="D44" s="252">
        <v>25310</v>
      </c>
      <c r="E44" s="252">
        <v>17634</v>
      </c>
      <c r="F44" s="252">
        <v>1720</v>
      </c>
      <c r="G44" s="252">
        <v>773</v>
      </c>
      <c r="H44" s="252">
        <v>7676</v>
      </c>
      <c r="I44" s="252">
        <v>286</v>
      </c>
      <c r="J44" s="172"/>
      <c r="K44" s="172"/>
      <c r="L44" s="172"/>
      <c r="M44" s="172"/>
      <c r="N44" s="172"/>
      <c r="O44" s="172"/>
      <c r="P44" s="172"/>
    </row>
    <row r="45" spans="1:16" s="165" customFormat="1" ht="10.35" customHeight="1">
      <c r="A45" s="60">
        <f>IF(E45&lt;&gt;"",COUNTA($E$9:E45),"")</f>
        <v>32</v>
      </c>
      <c r="B45" s="171" t="s">
        <v>8</v>
      </c>
      <c r="C45" s="156" t="s">
        <v>240</v>
      </c>
      <c r="D45" s="252">
        <v>20427</v>
      </c>
      <c r="E45" s="252">
        <v>14763</v>
      </c>
      <c r="F45" s="252">
        <v>1650</v>
      </c>
      <c r="G45" s="252">
        <v>579</v>
      </c>
      <c r="H45" s="252">
        <v>5664</v>
      </c>
      <c r="I45" s="252">
        <v>228</v>
      </c>
    </row>
    <row r="46" spans="1:16" s="165" customFormat="1" ht="10.35" customHeight="1">
      <c r="A46" s="60">
        <f>IF(E46&lt;&gt;"",COUNTA($E$9:E46),"")</f>
        <v>33</v>
      </c>
      <c r="B46" s="171" t="s">
        <v>10</v>
      </c>
      <c r="C46" s="156" t="s">
        <v>241</v>
      </c>
      <c r="D46" s="252">
        <v>17520</v>
      </c>
      <c r="E46" s="252">
        <v>12656</v>
      </c>
      <c r="F46" s="252">
        <v>1619</v>
      </c>
      <c r="G46" s="252">
        <v>495</v>
      </c>
      <c r="H46" s="252">
        <v>4864</v>
      </c>
      <c r="I46" s="252">
        <v>215</v>
      </c>
    </row>
    <row r="47" spans="1:16" s="165" customFormat="1" ht="10.35" customHeight="1">
      <c r="A47" s="60">
        <f>IF(E47&lt;&gt;"",COUNTA($E$9:E47),"")</f>
        <v>34</v>
      </c>
      <c r="B47" s="171" t="s">
        <v>20</v>
      </c>
      <c r="C47" s="156" t="s">
        <v>242</v>
      </c>
      <c r="D47" s="252">
        <v>4883</v>
      </c>
      <c r="E47" s="252">
        <v>2871</v>
      </c>
      <c r="F47" s="252">
        <v>70</v>
      </c>
      <c r="G47" s="252">
        <v>194</v>
      </c>
      <c r="H47" s="252">
        <v>2012</v>
      </c>
      <c r="I47" s="252">
        <v>58</v>
      </c>
      <c r="J47" s="146"/>
    </row>
    <row r="48" spans="1:16" s="165" customFormat="1" ht="10.35" customHeight="1">
      <c r="A48" s="60">
        <f>IF(E48&lt;&gt;"",COUNTA($E$9:E48),"")</f>
        <v>35</v>
      </c>
      <c r="B48" s="171" t="s">
        <v>22</v>
      </c>
      <c r="C48" s="156" t="s">
        <v>243</v>
      </c>
      <c r="D48" s="252">
        <v>261640</v>
      </c>
      <c r="E48" s="252">
        <v>124741</v>
      </c>
      <c r="F48" s="252">
        <v>8142</v>
      </c>
      <c r="G48" s="252">
        <v>8572</v>
      </c>
      <c r="H48" s="252">
        <v>136899</v>
      </c>
      <c r="I48" s="252">
        <v>6150</v>
      </c>
      <c r="J48" s="146"/>
    </row>
    <row r="49" spans="1:10" s="165" customFormat="1" ht="10.35" customHeight="1">
      <c r="A49" s="60">
        <f>IF(E49&lt;&gt;"",COUNTA($E$9:E49),"")</f>
        <v>36</v>
      </c>
      <c r="B49" s="171" t="s">
        <v>23</v>
      </c>
      <c r="C49" s="156" t="s">
        <v>244</v>
      </c>
      <c r="D49" s="252">
        <v>66547</v>
      </c>
      <c r="E49" s="252">
        <v>30373</v>
      </c>
      <c r="F49" s="252">
        <v>4139</v>
      </c>
      <c r="G49" s="252">
        <v>2344</v>
      </c>
      <c r="H49" s="252">
        <v>36174</v>
      </c>
      <c r="I49" s="252">
        <v>2490</v>
      </c>
      <c r="J49" s="146"/>
    </row>
    <row r="50" spans="1:10" s="165" customFormat="1" ht="10.35" customHeight="1">
      <c r="A50" s="60">
        <f>IF(E50&lt;&gt;"",COUNTA($E$9:E50),"")</f>
        <v>37</v>
      </c>
      <c r="B50" s="171" t="s">
        <v>27</v>
      </c>
      <c r="C50" s="156" t="s">
        <v>245</v>
      </c>
      <c r="D50" s="252">
        <v>3231</v>
      </c>
      <c r="E50" s="252">
        <v>2032</v>
      </c>
      <c r="F50" s="252">
        <v>82</v>
      </c>
      <c r="G50" s="252">
        <v>82</v>
      </c>
      <c r="H50" s="252">
        <v>1199</v>
      </c>
      <c r="I50" s="252">
        <v>57</v>
      </c>
      <c r="J50" s="146"/>
    </row>
    <row r="51" spans="1:10" s="165" customFormat="1" ht="10.35" customHeight="1">
      <c r="A51" s="60">
        <f>IF(E51&lt;&gt;"",COUNTA($E$9:E51),"")</f>
        <v>38</v>
      </c>
      <c r="B51" s="171" t="s">
        <v>30</v>
      </c>
      <c r="C51" s="156" t="s">
        <v>246</v>
      </c>
      <c r="D51" s="252">
        <v>4909</v>
      </c>
      <c r="E51" s="252">
        <v>2473</v>
      </c>
      <c r="F51" s="252">
        <v>49</v>
      </c>
      <c r="G51" s="252">
        <v>150</v>
      </c>
      <c r="H51" s="252">
        <v>2436</v>
      </c>
      <c r="I51" s="252">
        <v>27</v>
      </c>
      <c r="J51" s="146"/>
    </row>
    <row r="52" spans="1:10" s="165" customFormat="1" ht="10.35" customHeight="1">
      <c r="A52" s="60">
        <f>IF(E52&lt;&gt;"",COUNTA($E$9:E52),"")</f>
        <v>39</v>
      </c>
      <c r="B52" s="171" t="s">
        <v>32</v>
      </c>
      <c r="C52" s="156" t="s">
        <v>247</v>
      </c>
      <c r="D52" s="252">
        <v>3852</v>
      </c>
      <c r="E52" s="252">
        <v>2403</v>
      </c>
      <c r="F52" s="252">
        <v>132</v>
      </c>
      <c r="G52" s="252">
        <v>112</v>
      </c>
      <c r="H52" s="252">
        <v>1449</v>
      </c>
      <c r="I52" s="252">
        <v>105</v>
      </c>
      <c r="J52" s="146"/>
    </row>
    <row r="53" spans="1:10" s="165" customFormat="1" ht="20.100000000000001" customHeight="1">
      <c r="A53" s="60">
        <f>IF(E53&lt;&gt;"",COUNTA($E$9:E53),"")</f>
        <v>40</v>
      </c>
      <c r="B53" s="171" t="s">
        <v>49</v>
      </c>
      <c r="C53" s="156" t="s">
        <v>305</v>
      </c>
      <c r="D53" s="252">
        <v>31997</v>
      </c>
      <c r="E53" s="252">
        <v>15537</v>
      </c>
      <c r="F53" s="252">
        <v>1104</v>
      </c>
      <c r="G53" s="252">
        <v>561</v>
      </c>
      <c r="H53" s="252">
        <v>16460</v>
      </c>
      <c r="I53" s="252">
        <v>1317</v>
      </c>
      <c r="J53" s="146"/>
    </row>
    <row r="54" spans="1:10" s="165" customFormat="1" ht="20.100000000000001" customHeight="1">
      <c r="A54" s="60">
        <f>IF(E54&lt;&gt;"",COUNTA($E$9:E54),"")</f>
        <v>41</v>
      </c>
      <c r="B54" s="171" t="s">
        <v>38</v>
      </c>
      <c r="C54" s="156" t="s">
        <v>248</v>
      </c>
      <c r="D54" s="252">
        <v>137980</v>
      </c>
      <c r="E54" s="252">
        <v>65488</v>
      </c>
      <c r="F54" s="252">
        <v>2111</v>
      </c>
      <c r="G54" s="252">
        <v>5045</v>
      </c>
      <c r="H54" s="252">
        <v>72492</v>
      </c>
      <c r="I54" s="252">
        <v>1752</v>
      </c>
    </row>
    <row r="55" spans="1:10" s="165" customFormat="1" ht="20.100000000000001" customHeight="1">
      <c r="A55" s="60">
        <f>IF(E55&lt;&gt;"",COUNTA($E$9:E55),"")</f>
        <v>42</v>
      </c>
      <c r="B55" s="171" t="s">
        <v>43</v>
      </c>
      <c r="C55" s="156" t="s">
        <v>306</v>
      </c>
      <c r="D55" s="252">
        <v>13124</v>
      </c>
      <c r="E55" s="252">
        <v>6435</v>
      </c>
      <c r="F55" s="252">
        <v>525</v>
      </c>
      <c r="G55" s="252">
        <v>278</v>
      </c>
      <c r="H55" s="252">
        <v>6689</v>
      </c>
      <c r="I55" s="252">
        <v>402</v>
      </c>
    </row>
  </sheetData>
  <mergeCells count="18">
    <mergeCell ref="A1:C1"/>
    <mergeCell ref="D1:I1"/>
    <mergeCell ref="A2:A6"/>
    <mergeCell ref="B2:B6"/>
    <mergeCell ref="C2:C6"/>
    <mergeCell ref="D2:D6"/>
    <mergeCell ref="E2:I2"/>
    <mergeCell ref="E3:G3"/>
    <mergeCell ref="H3:I3"/>
    <mergeCell ref="E4:E6"/>
    <mergeCell ref="D24:I24"/>
    <mergeCell ref="D40:I40"/>
    <mergeCell ref="F4:G4"/>
    <mergeCell ref="H4:H6"/>
    <mergeCell ref="F5:F6"/>
    <mergeCell ref="G5:G6"/>
    <mergeCell ref="I5:I6"/>
    <mergeCell ref="D8:I8"/>
  </mergeCells>
  <conditionalFormatting sqref="D24:I24 D40:I40">
    <cfRule type="cellIs" dxfId="61" priority="7" stopIfTrue="1" operator="between">
      <formula>0.1</formula>
      <formula>2.9</formula>
    </cfRule>
  </conditionalFormatting>
  <conditionalFormatting sqref="D9:I23">
    <cfRule type="cellIs" dxfId="60" priority="5" stopIfTrue="1" operator="between">
      <formula>0.1</formula>
      <formula>2.9</formula>
    </cfRule>
  </conditionalFormatting>
  <conditionalFormatting sqref="D25:I39">
    <cfRule type="cellIs" dxfId="59" priority="2" stopIfTrue="1" operator="between">
      <formula>0.1</formula>
      <formula>2.9</formula>
    </cfRule>
  </conditionalFormatting>
  <conditionalFormatting sqref="D41:I55">
    <cfRule type="cellIs" dxfId="58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K45"/>
  <sheetViews>
    <sheetView zoomScale="140" zoomScaleNormal="140" workbookViewId="0">
      <pane xSplit="3" ySplit="5" topLeftCell="D6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6" sqref="D6"/>
    </sheetView>
  </sheetViews>
  <sheetFormatPr baseColWidth="10" defaultColWidth="36.42578125" defaultRowHeight="10.7" customHeight="1"/>
  <cols>
    <col min="1" max="1" width="3.28515625" style="185" customWidth="1"/>
    <col min="2" max="2" width="5.7109375" style="185" customWidth="1"/>
    <col min="3" max="3" width="39.7109375" style="185" customWidth="1"/>
    <col min="4" max="4" width="8.7109375" style="185" customWidth="1"/>
    <col min="5" max="6" width="6.7109375" style="185" customWidth="1"/>
    <col min="7" max="7" width="7.7109375" style="185" customWidth="1"/>
    <col min="8" max="9" width="6.7109375" style="185" customWidth="1"/>
    <col min="10" max="10" width="7.7109375" style="185" customWidth="1"/>
    <col min="11" max="255" width="11.42578125" style="185" customWidth="1"/>
    <col min="256" max="16384" width="36.42578125" style="185"/>
  </cols>
  <sheetData>
    <row r="1" spans="1:11" s="135" customFormat="1" ht="54" customHeight="1">
      <c r="A1" s="341" t="s">
        <v>129</v>
      </c>
      <c r="B1" s="341"/>
      <c r="C1" s="342"/>
      <c r="D1" s="304" t="s">
        <v>406</v>
      </c>
      <c r="E1" s="304"/>
      <c r="F1" s="304"/>
      <c r="G1" s="304"/>
      <c r="H1" s="304"/>
      <c r="I1" s="305"/>
      <c r="J1" s="189"/>
    </row>
    <row r="2" spans="1:11" s="146" customFormat="1" ht="11.45" customHeight="1">
      <c r="A2" s="306" t="s">
        <v>83</v>
      </c>
      <c r="B2" s="299" t="s">
        <v>88</v>
      </c>
      <c r="C2" s="299" t="s">
        <v>91</v>
      </c>
      <c r="D2" s="343" t="s">
        <v>321</v>
      </c>
      <c r="E2" s="299" t="s">
        <v>2</v>
      </c>
      <c r="F2" s="299"/>
      <c r="G2" s="299"/>
      <c r="H2" s="299"/>
      <c r="I2" s="310"/>
    </row>
    <row r="3" spans="1:11" s="146" customFormat="1" ht="11.45" customHeight="1">
      <c r="A3" s="306"/>
      <c r="B3" s="299"/>
      <c r="C3" s="299"/>
      <c r="D3" s="309"/>
      <c r="E3" s="343" t="s">
        <v>3</v>
      </c>
      <c r="F3" s="343" t="s">
        <v>4</v>
      </c>
      <c r="G3" s="343" t="s">
        <v>161</v>
      </c>
      <c r="H3" s="299" t="s">
        <v>202</v>
      </c>
      <c r="I3" s="310" t="s">
        <v>90</v>
      </c>
    </row>
    <row r="4" spans="1:11" s="146" customFormat="1" ht="11.45" customHeight="1">
      <c r="A4" s="306"/>
      <c r="B4" s="299"/>
      <c r="C4" s="299"/>
      <c r="D4" s="309"/>
      <c r="E4" s="343"/>
      <c r="F4" s="343"/>
      <c r="G4" s="343"/>
      <c r="H4" s="299"/>
      <c r="I4" s="310"/>
    </row>
    <row r="5" spans="1:11" s="59" customFormat="1" ht="11.45" customHeight="1">
      <c r="A5" s="6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63">
        <v>9</v>
      </c>
      <c r="J5" s="67"/>
    </row>
    <row r="6" spans="1:11" s="146" customFormat="1" ht="11.1" customHeight="1">
      <c r="A6" s="190"/>
      <c r="B6" s="151"/>
      <c r="C6" s="179"/>
      <c r="D6" s="252"/>
      <c r="E6" s="252"/>
      <c r="F6" s="252"/>
      <c r="G6" s="252"/>
      <c r="H6" s="252"/>
      <c r="I6" s="252"/>
      <c r="J6" s="178"/>
    </row>
    <row r="7" spans="1:11" s="146" customFormat="1" ht="11.1" customHeight="1">
      <c r="A7" s="60">
        <f>IF(E7&lt;&gt;"",COUNTA($E7:E$7),"")</f>
        <v>1</v>
      </c>
      <c r="B7" s="180"/>
      <c r="C7" s="181" t="s">
        <v>320</v>
      </c>
      <c r="D7" s="253">
        <v>577322</v>
      </c>
      <c r="E7" s="253">
        <v>286621</v>
      </c>
      <c r="F7" s="253">
        <v>290701</v>
      </c>
      <c r="G7" s="253">
        <v>189660</v>
      </c>
      <c r="H7" s="253">
        <v>41981</v>
      </c>
      <c r="I7" s="253">
        <v>22848</v>
      </c>
      <c r="J7" s="178"/>
    </row>
    <row r="8" spans="1:11" s="146" customFormat="1" ht="11.1" customHeight="1">
      <c r="A8" s="60" t="str">
        <f>IF(E8&lt;&gt;"",COUNTA($E$7:E8),"")</f>
        <v/>
      </c>
      <c r="B8" s="182"/>
      <c r="C8" s="179"/>
      <c r="D8" s="252"/>
      <c r="E8" s="252"/>
      <c r="F8" s="252"/>
      <c r="G8" s="252"/>
      <c r="H8" s="252"/>
      <c r="I8" s="252"/>
      <c r="J8" s="178"/>
    </row>
    <row r="9" spans="1:11" ht="11.1" customHeight="1">
      <c r="A9" s="60">
        <f>IF(E9&lt;&gt;"",COUNTA($E$7:E9),"")</f>
        <v>2</v>
      </c>
      <c r="B9" s="186">
        <v>11</v>
      </c>
      <c r="C9" s="156" t="s">
        <v>331</v>
      </c>
      <c r="D9" s="252">
        <v>13596</v>
      </c>
      <c r="E9" s="252">
        <v>10425</v>
      </c>
      <c r="F9" s="252">
        <v>3171</v>
      </c>
      <c r="G9" s="252">
        <v>1606</v>
      </c>
      <c r="H9" s="252">
        <v>1839</v>
      </c>
      <c r="I9" s="252">
        <v>802</v>
      </c>
      <c r="J9" s="183"/>
      <c r="K9" s="184"/>
    </row>
    <row r="10" spans="1:11" ht="11.1" customHeight="1">
      <c r="A10" s="60">
        <f>IF(E10&lt;&gt;"",COUNTA($E$7:E10),"")</f>
        <v>3</v>
      </c>
      <c r="B10" s="186">
        <v>12</v>
      </c>
      <c r="C10" s="156" t="s">
        <v>332</v>
      </c>
      <c r="D10" s="252">
        <v>5599</v>
      </c>
      <c r="E10" s="252">
        <v>3942</v>
      </c>
      <c r="F10" s="252">
        <v>1657</v>
      </c>
      <c r="G10" s="252">
        <v>1412</v>
      </c>
      <c r="H10" s="252">
        <v>265</v>
      </c>
      <c r="I10" s="252">
        <v>184</v>
      </c>
      <c r="J10" s="183"/>
      <c r="K10" s="184"/>
    </row>
    <row r="11" spans="1:11" ht="21" customHeight="1">
      <c r="A11" s="60">
        <f>IF(E11&lt;&gt;"",COUNTA($E$7:E11),"")</f>
        <v>4</v>
      </c>
      <c r="B11" s="186">
        <v>21</v>
      </c>
      <c r="C11" s="156" t="s">
        <v>361</v>
      </c>
      <c r="D11" s="252">
        <v>1288</v>
      </c>
      <c r="E11" s="252">
        <v>1202</v>
      </c>
      <c r="F11" s="252">
        <v>86</v>
      </c>
      <c r="G11" s="252">
        <v>69</v>
      </c>
      <c r="H11" s="252">
        <v>65</v>
      </c>
      <c r="I11" s="252" t="s">
        <v>132</v>
      </c>
      <c r="J11" s="183"/>
      <c r="K11" s="184"/>
    </row>
    <row r="12" spans="1:11" ht="21" customHeight="1">
      <c r="A12" s="60">
        <f>IF(E12&lt;&gt;"",COUNTA($E$7:E12),"")</f>
        <v>5</v>
      </c>
      <c r="B12" s="180">
        <v>22</v>
      </c>
      <c r="C12" s="156" t="s">
        <v>362</v>
      </c>
      <c r="D12" s="252">
        <v>6875</v>
      </c>
      <c r="E12" s="252">
        <v>6211</v>
      </c>
      <c r="F12" s="252">
        <v>664</v>
      </c>
      <c r="G12" s="252">
        <v>404</v>
      </c>
      <c r="H12" s="252">
        <v>531</v>
      </c>
      <c r="I12" s="252">
        <v>455</v>
      </c>
      <c r="J12" s="183"/>
      <c r="K12" s="184"/>
    </row>
    <row r="13" spans="1:11" ht="11.1" customHeight="1">
      <c r="A13" s="60">
        <f>IF(E13&lt;&gt;"",COUNTA($E$7:E13),"")</f>
        <v>6</v>
      </c>
      <c r="B13" s="186">
        <v>23</v>
      </c>
      <c r="C13" s="156" t="s">
        <v>333</v>
      </c>
      <c r="D13" s="252">
        <v>2255</v>
      </c>
      <c r="E13" s="252">
        <v>1325</v>
      </c>
      <c r="F13" s="252">
        <v>930</v>
      </c>
      <c r="G13" s="252">
        <v>418</v>
      </c>
      <c r="H13" s="252">
        <v>70</v>
      </c>
      <c r="I13" s="252">
        <v>98</v>
      </c>
      <c r="J13" s="183"/>
      <c r="K13" s="184"/>
    </row>
    <row r="14" spans="1:11" ht="11.1" customHeight="1">
      <c r="A14" s="60">
        <f>IF(E14&lt;&gt;"",COUNTA($E$7:E14),"")</f>
        <v>7</v>
      </c>
      <c r="B14" s="186">
        <v>24</v>
      </c>
      <c r="C14" s="156" t="s">
        <v>334</v>
      </c>
      <c r="D14" s="252">
        <v>12858</v>
      </c>
      <c r="E14" s="252">
        <v>12246</v>
      </c>
      <c r="F14" s="252">
        <v>612</v>
      </c>
      <c r="G14" s="252">
        <v>498</v>
      </c>
      <c r="H14" s="252">
        <v>1185</v>
      </c>
      <c r="I14" s="252">
        <v>579</v>
      </c>
      <c r="J14" s="183"/>
      <c r="K14" s="184"/>
    </row>
    <row r="15" spans="1:11" ht="11.1" customHeight="1">
      <c r="A15" s="60">
        <f>IF(E15&lt;&gt;"",COUNTA($E$7:E15),"")</f>
        <v>8</v>
      </c>
      <c r="B15" s="186">
        <v>25</v>
      </c>
      <c r="C15" s="156" t="s">
        <v>335</v>
      </c>
      <c r="D15" s="252">
        <v>22941</v>
      </c>
      <c r="E15" s="252">
        <v>21344</v>
      </c>
      <c r="F15" s="252">
        <v>1597</v>
      </c>
      <c r="G15" s="252">
        <v>1266</v>
      </c>
      <c r="H15" s="252">
        <v>1298</v>
      </c>
      <c r="I15" s="252">
        <v>1580</v>
      </c>
      <c r="J15" s="183"/>
      <c r="K15" s="184"/>
    </row>
    <row r="16" spans="1:11" ht="11.1" customHeight="1">
      <c r="A16" s="60">
        <f>IF(E16&lt;&gt;"",COUNTA($E$7:E16),"")</f>
        <v>9</v>
      </c>
      <c r="B16" s="186">
        <v>26</v>
      </c>
      <c r="C16" s="156" t="s">
        <v>336</v>
      </c>
      <c r="D16" s="252">
        <v>14267</v>
      </c>
      <c r="E16" s="252">
        <v>13260</v>
      </c>
      <c r="F16" s="252">
        <v>1007</v>
      </c>
      <c r="G16" s="252">
        <v>760</v>
      </c>
      <c r="H16" s="252">
        <v>793</v>
      </c>
      <c r="I16" s="252">
        <v>1266</v>
      </c>
      <c r="J16" s="183"/>
      <c r="K16" s="184"/>
    </row>
    <row r="17" spans="1:11" ht="21" customHeight="1">
      <c r="A17" s="60">
        <f>IF(E17&lt;&gt;"",COUNTA($E$7:E17),"")</f>
        <v>10</v>
      </c>
      <c r="B17" s="186">
        <v>27</v>
      </c>
      <c r="C17" s="156" t="s">
        <v>363</v>
      </c>
      <c r="D17" s="252">
        <v>9296</v>
      </c>
      <c r="E17" s="252">
        <v>6663</v>
      </c>
      <c r="F17" s="252">
        <v>2633</v>
      </c>
      <c r="G17" s="252">
        <v>1139</v>
      </c>
      <c r="H17" s="252">
        <v>384</v>
      </c>
      <c r="I17" s="252">
        <v>99</v>
      </c>
      <c r="J17" s="183"/>
      <c r="K17" s="184"/>
    </row>
    <row r="18" spans="1:11" ht="11.1" customHeight="1">
      <c r="A18" s="60">
        <f>IF(E18&lt;&gt;"",COUNTA($E$7:E18),"")</f>
        <v>11</v>
      </c>
      <c r="B18" s="186">
        <v>28</v>
      </c>
      <c r="C18" s="156" t="s">
        <v>337</v>
      </c>
      <c r="D18" s="252">
        <v>1512</v>
      </c>
      <c r="E18" s="252">
        <v>661</v>
      </c>
      <c r="F18" s="252">
        <v>851</v>
      </c>
      <c r="G18" s="252">
        <v>253</v>
      </c>
      <c r="H18" s="252">
        <v>380</v>
      </c>
      <c r="I18" s="252">
        <v>44</v>
      </c>
      <c r="J18" s="183"/>
      <c r="K18" s="184"/>
    </row>
    <row r="19" spans="1:11" ht="11.1" customHeight="1">
      <c r="A19" s="60">
        <f>IF(E19&lt;&gt;"",COUNTA($E$7:E19),"")</f>
        <v>12</v>
      </c>
      <c r="B19" s="186">
        <v>29</v>
      </c>
      <c r="C19" s="156" t="s">
        <v>338</v>
      </c>
      <c r="D19" s="252">
        <v>21484</v>
      </c>
      <c r="E19" s="252">
        <v>12415</v>
      </c>
      <c r="F19" s="252">
        <v>9069</v>
      </c>
      <c r="G19" s="252">
        <v>5674</v>
      </c>
      <c r="H19" s="252">
        <v>5222</v>
      </c>
      <c r="I19" s="252">
        <v>824</v>
      </c>
      <c r="J19" s="183"/>
      <c r="K19" s="184"/>
    </row>
    <row r="20" spans="1:11" ht="11.1" customHeight="1">
      <c r="A20" s="60">
        <f>IF(E20&lt;&gt;"",COUNTA($E$7:E20),"")</f>
        <v>13</v>
      </c>
      <c r="B20" s="186">
        <v>31</v>
      </c>
      <c r="C20" s="156" t="s">
        <v>339</v>
      </c>
      <c r="D20" s="252">
        <v>4220</v>
      </c>
      <c r="E20" s="252">
        <v>3147</v>
      </c>
      <c r="F20" s="252">
        <v>1073</v>
      </c>
      <c r="G20" s="252">
        <v>576</v>
      </c>
      <c r="H20" s="252">
        <v>179</v>
      </c>
      <c r="I20" s="252">
        <v>123</v>
      </c>
      <c r="J20" s="183"/>
      <c r="K20" s="184"/>
    </row>
    <row r="21" spans="1:11" ht="11.1" customHeight="1">
      <c r="A21" s="60">
        <f>IF(E21&lt;&gt;"",COUNTA($E$7:E21),"")</f>
        <v>14</v>
      </c>
      <c r="B21" s="186">
        <v>32</v>
      </c>
      <c r="C21" s="156" t="s">
        <v>340</v>
      </c>
      <c r="D21" s="252">
        <v>13775</v>
      </c>
      <c r="E21" s="252">
        <v>13509</v>
      </c>
      <c r="F21" s="252">
        <v>266</v>
      </c>
      <c r="G21" s="252">
        <v>733</v>
      </c>
      <c r="H21" s="252">
        <v>1062</v>
      </c>
      <c r="I21" s="252">
        <v>765</v>
      </c>
      <c r="J21" s="183"/>
      <c r="K21" s="184"/>
    </row>
    <row r="22" spans="1:11" ht="11.1" customHeight="1">
      <c r="A22" s="60">
        <f>IF(E22&lt;&gt;"",COUNTA($E$7:E22),"")</f>
        <v>15</v>
      </c>
      <c r="B22" s="186">
        <v>33</v>
      </c>
      <c r="C22" s="156" t="s">
        <v>341</v>
      </c>
      <c r="D22" s="252">
        <v>8318</v>
      </c>
      <c r="E22" s="252">
        <v>8019</v>
      </c>
      <c r="F22" s="252">
        <v>299</v>
      </c>
      <c r="G22" s="252">
        <v>593</v>
      </c>
      <c r="H22" s="252">
        <v>527</v>
      </c>
      <c r="I22" s="252">
        <v>587</v>
      </c>
      <c r="J22" s="183"/>
      <c r="K22" s="184"/>
    </row>
    <row r="23" spans="1:11" ht="11.1" customHeight="1">
      <c r="A23" s="60">
        <f>IF(E23&lt;&gt;"",COUNTA($E$7:E23),"")</f>
        <v>16</v>
      </c>
      <c r="B23" s="186">
        <v>34</v>
      </c>
      <c r="C23" s="156" t="s">
        <v>342</v>
      </c>
      <c r="D23" s="252">
        <v>19250</v>
      </c>
      <c r="E23" s="252">
        <v>18565</v>
      </c>
      <c r="F23" s="252">
        <v>685</v>
      </c>
      <c r="G23" s="252">
        <v>3660</v>
      </c>
      <c r="H23" s="252">
        <v>795</v>
      </c>
      <c r="I23" s="252">
        <v>747</v>
      </c>
      <c r="J23" s="183"/>
      <c r="K23" s="184"/>
    </row>
    <row r="24" spans="1:11" ht="11.1" customHeight="1">
      <c r="A24" s="60">
        <f>IF(E24&lt;&gt;"",COUNTA($E$7:E24),"")</f>
        <v>17</v>
      </c>
      <c r="B24" s="186" t="s">
        <v>97</v>
      </c>
      <c r="C24" s="156" t="s">
        <v>343</v>
      </c>
      <c r="D24" s="252">
        <v>4567</v>
      </c>
      <c r="E24" s="252">
        <v>2059</v>
      </c>
      <c r="F24" s="252">
        <v>2508</v>
      </c>
      <c r="G24" s="252">
        <v>940</v>
      </c>
      <c r="H24" s="252">
        <v>427</v>
      </c>
      <c r="I24" s="252">
        <v>84</v>
      </c>
      <c r="J24" s="183"/>
      <c r="K24" s="184"/>
    </row>
    <row r="25" spans="1:11" ht="11.1" customHeight="1">
      <c r="A25" s="60">
        <f>IF(E25&lt;&gt;"",COUNTA($E$7:E25),"")</f>
        <v>18</v>
      </c>
      <c r="B25" s="186" t="s">
        <v>102</v>
      </c>
      <c r="C25" s="156" t="s">
        <v>344</v>
      </c>
      <c r="D25" s="252">
        <v>818</v>
      </c>
      <c r="E25" s="252">
        <v>578</v>
      </c>
      <c r="F25" s="252">
        <v>240</v>
      </c>
      <c r="G25" s="252">
        <v>146</v>
      </c>
      <c r="H25" s="252">
        <v>31</v>
      </c>
      <c r="I25" s="252">
        <v>39</v>
      </c>
      <c r="J25" s="183"/>
      <c r="K25" s="184"/>
    </row>
    <row r="26" spans="1:11" ht="11.1" customHeight="1">
      <c r="A26" s="60">
        <f>IF(E26&lt;&gt;"",COUNTA($E$7:E26),"")</f>
        <v>19</v>
      </c>
      <c r="B26" s="186" t="s">
        <v>108</v>
      </c>
      <c r="C26" s="156" t="s">
        <v>364</v>
      </c>
      <c r="D26" s="252">
        <v>7051</v>
      </c>
      <c r="E26" s="252">
        <v>5875</v>
      </c>
      <c r="F26" s="252">
        <v>1176</v>
      </c>
      <c r="G26" s="252">
        <v>922</v>
      </c>
      <c r="H26" s="252">
        <v>351</v>
      </c>
      <c r="I26" s="252">
        <v>386</v>
      </c>
      <c r="J26" s="183"/>
      <c r="K26" s="184"/>
    </row>
    <row r="27" spans="1:11" ht="11.1" customHeight="1">
      <c r="A27" s="60">
        <f>IF(E27&lt;&gt;"",COUNTA($E$7:E27),"")</f>
        <v>20</v>
      </c>
      <c r="B27" s="186" t="s">
        <v>98</v>
      </c>
      <c r="C27" s="156" t="s">
        <v>345</v>
      </c>
      <c r="D27" s="252">
        <v>28961</v>
      </c>
      <c r="E27" s="252">
        <v>21282</v>
      </c>
      <c r="F27" s="252">
        <v>7679</v>
      </c>
      <c r="G27" s="252">
        <v>6171</v>
      </c>
      <c r="H27" s="252">
        <v>2633</v>
      </c>
      <c r="I27" s="252">
        <v>905</v>
      </c>
      <c r="J27" s="183"/>
      <c r="K27" s="184"/>
    </row>
    <row r="28" spans="1:11" ht="11.1" customHeight="1">
      <c r="A28" s="60">
        <f>IF(E28&lt;&gt;"",COUNTA($E$7:E28),"")</f>
        <v>21</v>
      </c>
      <c r="B28" s="186" t="s">
        <v>103</v>
      </c>
      <c r="C28" s="156" t="s">
        <v>346</v>
      </c>
      <c r="D28" s="252">
        <v>23443</v>
      </c>
      <c r="E28" s="252">
        <v>22311</v>
      </c>
      <c r="F28" s="252">
        <v>1132</v>
      </c>
      <c r="G28" s="252">
        <v>2975</v>
      </c>
      <c r="H28" s="252">
        <v>2695</v>
      </c>
      <c r="I28" s="252">
        <v>219</v>
      </c>
      <c r="J28" s="183"/>
      <c r="K28" s="184"/>
    </row>
    <row r="29" spans="1:11" ht="11.1" customHeight="1">
      <c r="A29" s="60">
        <f>IF(E29&lt;&gt;"",COUNTA($E$7:E29),"")</f>
        <v>22</v>
      </c>
      <c r="B29" s="186" t="s">
        <v>109</v>
      </c>
      <c r="C29" s="156" t="s">
        <v>347</v>
      </c>
      <c r="D29" s="252">
        <v>6596</v>
      </c>
      <c r="E29" s="252">
        <v>5032</v>
      </c>
      <c r="F29" s="252">
        <v>1564</v>
      </c>
      <c r="G29" s="252">
        <v>1359</v>
      </c>
      <c r="H29" s="252">
        <v>317</v>
      </c>
      <c r="I29" s="252">
        <v>50</v>
      </c>
      <c r="J29" s="183"/>
      <c r="K29" s="184"/>
    </row>
    <row r="30" spans="1:11" ht="11.1" customHeight="1">
      <c r="A30" s="60">
        <f>IF(E30&lt;&gt;"",COUNTA($E$7:E30),"")</f>
        <v>23</v>
      </c>
      <c r="B30" s="186" t="s">
        <v>114</v>
      </c>
      <c r="C30" s="156" t="s">
        <v>348</v>
      </c>
      <c r="D30" s="252">
        <v>18271</v>
      </c>
      <c r="E30" s="252">
        <v>5350</v>
      </c>
      <c r="F30" s="252">
        <v>12921</v>
      </c>
      <c r="G30" s="252">
        <v>12138</v>
      </c>
      <c r="H30" s="252">
        <v>3480</v>
      </c>
      <c r="I30" s="252">
        <v>38</v>
      </c>
      <c r="J30" s="183"/>
      <c r="K30" s="184"/>
    </row>
    <row r="31" spans="1:11" ht="11.1" customHeight="1">
      <c r="A31" s="60">
        <f>IF(E31&lt;&gt;"",COUNTA($E$7:E31),"")</f>
        <v>24</v>
      </c>
      <c r="B31" s="186" t="s">
        <v>99</v>
      </c>
      <c r="C31" s="156" t="s">
        <v>349</v>
      </c>
      <c r="D31" s="252">
        <v>10917</v>
      </c>
      <c r="E31" s="252">
        <v>6186</v>
      </c>
      <c r="F31" s="252">
        <v>4731</v>
      </c>
      <c r="G31" s="252">
        <v>1726</v>
      </c>
      <c r="H31" s="252">
        <v>290</v>
      </c>
      <c r="I31" s="252">
        <v>465</v>
      </c>
      <c r="J31" s="183"/>
      <c r="K31" s="184"/>
    </row>
    <row r="32" spans="1:11" ht="11.1" customHeight="1">
      <c r="A32" s="60">
        <f>IF(E32&lt;&gt;"",COUNTA($E$7:E32),"")</f>
        <v>25</v>
      </c>
      <c r="B32" s="186" t="s">
        <v>104</v>
      </c>
      <c r="C32" s="156" t="s">
        <v>350</v>
      </c>
      <c r="D32" s="252">
        <v>42312</v>
      </c>
      <c r="E32" s="252">
        <v>11350</v>
      </c>
      <c r="F32" s="252">
        <v>30962</v>
      </c>
      <c r="G32" s="252">
        <v>25884</v>
      </c>
      <c r="H32" s="252">
        <v>1806</v>
      </c>
      <c r="I32" s="252">
        <v>1811</v>
      </c>
      <c r="J32" s="183"/>
      <c r="K32" s="184"/>
    </row>
    <row r="33" spans="1:11" ht="11.1" customHeight="1">
      <c r="A33" s="60">
        <f>IF(E33&lt;&gt;"",COUNTA($E$7:E33),"")</f>
        <v>26</v>
      </c>
      <c r="B33" s="186" t="s">
        <v>110</v>
      </c>
      <c r="C33" s="156" t="s">
        <v>351</v>
      </c>
      <c r="D33" s="252">
        <v>23932</v>
      </c>
      <c r="E33" s="252">
        <v>7822</v>
      </c>
      <c r="F33" s="252">
        <v>16110</v>
      </c>
      <c r="G33" s="252">
        <v>8714</v>
      </c>
      <c r="H33" s="252">
        <v>6463</v>
      </c>
      <c r="I33" s="252">
        <v>1546</v>
      </c>
      <c r="J33" s="183"/>
      <c r="K33" s="184"/>
    </row>
    <row r="34" spans="1:11" ht="11.1" customHeight="1">
      <c r="A34" s="60">
        <f>IF(E34&lt;&gt;"",COUNTA($E$7:E34),"")</f>
        <v>27</v>
      </c>
      <c r="B34" s="186" t="s">
        <v>100</v>
      </c>
      <c r="C34" s="156" t="s">
        <v>352</v>
      </c>
      <c r="D34" s="252">
        <v>56275</v>
      </c>
      <c r="E34" s="252">
        <v>17308</v>
      </c>
      <c r="F34" s="252">
        <v>38967</v>
      </c>
      <c r="G34" s="252">
        <v>19239</v>
      </c>
      <c r="H34" s="252">
        <v>1374</v>
      </c>
      <c r="I34" s="252">
        <v>1113</v>
      </c>
      <c r="J34" s="183"/>
      <c r="K34" s="184"/>
    </row>
    <row r="35" spans="1:11" ht="21" customHeight="1">
      <c r="A35" s="60">
        <f>IF(E35&lt;&gt;"",COUNTA($E$7:E35),"")</f>
        <v>28</v>
      </c>
      <c r="B35" s="186" t="s">
        <v>105</v>
      </c>
      <c r="C35" s="156" t="s">
        <v>365</v>
      </c>
      <c r="D35" s="252">
        <v>15710</v>
      </c>
      <c r="E35" s="252">
        <v>4341</v>
      </c>
      <c r="F35" s="252">
        <v>11369</v>
      </c>
      <c r="G35" s="252">
        <v>5111</v>
      </c>
      <c r="H35" s="252">
        <v>309</v>
      </c>
      <c r="I35" s="252">
        <v>566</v>
      </c>
      <c r="J35" s="183"/>
      <c r="K35" s="184"/>
    </row>
    <row r="36" spans="1:11" ht="11.1" customHeight="1">
      <c r="A36" s="60">
        <f>IF(E36&lt;&gt;"",COUNTA($E$7:E36),"")</f>
        <v>29</v>
      </c>
      <c r="B36" s="186" t="s">
        <v>111</v>
      </c>
      <c r="C36" s="156" t="s">
        <v>353</v>
      </c>
      <c r="D36" s="252">
        <v>24137</v>
      </c>
      <c r="E36" s="252">
        <v>5518</v>
      </c>
      <c r="F36" s="252">
        <v>18619</v>
      </c>
      <c r="G36" s="252">
        <v>7620</v>
      </c>
      <c r="H36" s="252">
        <v>207</v>
      </c>
      <c r="I36" s="252">
        <v>1076</v>
      </c>
      <c r="J36" s="183"/>
      <c r="K36" s="184"/>
    </row>
    <row r="37" spans="1:11" ht="11.1" customHeight="1">
      <c r="A37" s="60">
        <f>IF(E37&lt;&gt;"",COUNTA($E$7:E37),"")</f>
        <v>30</v>
      </c>
      <c r="B37" s="186">
        <v>81</v>
      </c>
      <c r="C37" s="156" t="s">
        <v>354</v>
      </c>
      <c r="D37" s="252">
        <v>57839</v>
      </c>
      <c r="E37" s="252">
        <v>11652</v>
      </c>
      <c r="F37" s="252">
        <v>46187</v>
      </c>
      <c r="G37" s="252">
        <v>24517</v>
      </c>
      <c r="H37" s="252">
        <v>2838</v>
      </c>
      <c r="I37" s="252">
        <v>4061</v>
      </c>
      <c r="J37" s="183"/>
      <c r="K37" s="184"/>
    </row>
    <row r="38" spans="1:11" ht="21" customHeight="1">
      <c r="A38" s="60">
        <f>IF(E38&lt;&gt;"",COUNTA($E$7:E38),"")</f>
        <v>31</v>
      </c>
      <c r="B38" s="186" t="s">
        <v>106</v>
      </c>
      <c r="C38" s="156" t="s">
        <v>366</v>
      </c>
      <c r="D38" s="252">
        <v>22611</v>
      </c>
      <c r="E38" s="252">
        <v>4333</v>
      </c>
      <c r="F38" s="252">
        <v>18278</v>
      </c>
      <c r="G38" s="252">
        <v>13861</v>
      </c>
      <c r="H38" s="252">
        <v>1137</v>
      </c>
      <c r="I38" s="252">
        <v>1195</v>
      </c>
      <c r="J38" s="183"/>
      <c r="K38" s="184"/>
    </row>
    <row r="39" spans="1:11" ht="11.1" customHeight="1">
      <c r="A39" s="60">
        <f>IF(E39&lt;&gt;"",COUNTA($E$7:E39),"")</f>
        <v>32</v>
      </c>
      <c r="B39" s="186" t="s">
        <v>112</v>
      </c>
      <c r="C39" s="156" t="s">
        <v>355</v>
      </c>
      <c r="D39" s="252">
        <v>37691</v>
      </c>
      <c r="E39" s="252">
        <v>6470</v>
      </c>
      <c r="F39" s="252">
        <v>31221</v>
      </c>
      <c r="G39" s="252">
        <v>24962</v>
      </c>
      <c r="H39" s="252">
        <v>1058</v>
      </c>
      <c r="I39" s="252">
        <v>824</v>
      </c>
      <c r="J39" s="183"/>
      <c r="K39" s="184"/>
    </row>
    <row r="40" spans="1:11" ht="11.1" customHeight="1">
      <c r="A40" s="60">
        <f>IF(E40&lt;&gt;"",COUNTA($E$7:E40),"")</f>
        <v>33</v>
      </c>
      <c r="B40" s="186" t="s">
        <v>115</v>
      </c>
      <c r="C40" s="156" t="s">
        <v>356</v>
      </c>
      <c r="D40" s="252">
        <v>18683</v>
      </c>
      <c r="E40" s="252">
        <v>6834</v>
      </c>
      <c r="F40" s="252">
        <v>11849</v>
      </c>
      <c r="G40" s="252">
        <v>7791</v>
      </c>
      <c r="H40" s="252">
        <v>1327</v>
      </c>
      <c r="I40" s="252">
        <v>106</v>
      </c>
      <c r="J40" s="183"/>
      <c r="K40" s="184"/>
    </row>
    <row r="41" spans="1:11" ht="21" customHeight="1">
      <c r="A41" s="60">
        <f>IF(E41&lt;&gt;"",COUNTA($E$7:E41),"")</f>
        <v>34</v>
      </c>
      <c r="B41" s="186" t="s">
        <v>101</v>
      </c>
      <c r="C41" s="156" t="s">
        <v>367</v>
      </c>
      <c r="D41" s="252">
        <v>1082</v>
      </c>
      <c r="E41" s="252">
        <v>360</v>
      </c>
      <c r="F41" s="252">
        <v>722</v>
      </c>
      <c r="G41" s="252">
        <v>520</v>
      </c>
      <c r="H41" s="252">
        <v>41</v>
      </c>
      <c r="I41" s="252" t="s">
        <v>132</v>
      </c>
      <c r="J41" s="183"/>
      <c r="K41" s="184"/>
    </row>
    <row r="42" spans="1:11" ht="21" customHeight="1">
      <c r="A42" s="60">
        <f>IF(E42&lt;&gt;"",COUNTA($E$7:E42),"")</f>
        <v>35</v>
      </c>
      <c r="B42" s="186" t="s">
        <v>107</v>
      </c>
      <c r="C42" s="156" t="s">
        <v>368</v>
      </c>
      <c r="D42" s="252">
        <v>10839</v>
      </c>
      <c r="E42" s="252">
        <v>4059</v>
      </c>
      <c r="F42" s="252">
        <v>6780</v>
      </c>
      <c r="G42" s="252">
        <v>4477</v>
      </c>
      <c r="H42" s="252">
        <v>220</v>
      </c>
      <c r="I42" s="252">
        <v>63</v>
      </c>
      <c r="J42" s="183"/>
      <c r="K42" s="184"/>
    </row>
    <row r="43" spans="1:11" ht="21" customHeight="1">
      <c r="A43" s="60">
        <f>IF(E43&lt;&gt;"",COUNTA($E$7:E43),"")</f>
        <v>36</v>
      </c>
      <c r="B43" s="186" t="s">
        <v>113</v>
      </c>
      <c r="C43" s="156" t="s">
        <v>369</v>
      </c>
      <c r="D43" s="252">
        <v>596</v>
      </c>
      <c r="E43" s="252">
        <v>306</v>
      </c>
      <c r="F43" s="252">
        <v>290</v>
      </c>
      <c r="G43" s="252">
        <v>178</v>
      </c>
      <c r="H43" s="252">
        <v>21</v>
      </c>
      <c r="I43" s="252">
        <v>31</v>
      </c>
      <c r="J43" s="183"/>
      <c r="K43" s="184"/>
    </row>
    <row r="44" spans="1:11" ht="11.1" customHeight="1">
      <c r="A44" s="60">
        <f>IF(E44&lt;&gt;"",COUNTA($E$7:E44),"")</f>
        <v>37</v>
      </c>
      <c r="B44" s="186" t="s">
        <v>116</v>
      </c>
      <c r="C44" s="156" t="s">
        <v>357</v>
      </c>
      <c r="D44" s="252">
        <v>2162</v>
      </c>
      <c r="E44" s="252">
        <v>1397</v>
      </c>
      <c r="F44" s="252">
        <v>765</v>
      </c>
      <c r="G44" s="252">
        <v>447</v>
      </c>
      <c r="H44" s="252">
        <v>323</v>
      </c>
      <c r="I44" s="252">
        <v>85</v>
      </c>
      <c r="J44" s="183"/>
      <c r="K44" s="184"/>
    </row>
    <row r="45" spans="1:11" ht="10.7" customHeight="1">
      <c r="D45" s="188"/>
    </row>
  </sheetData>
  <mergeCells count="12"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conditionalFormatting sqref="D9:I44">
    <cfRule type="cellIs" dxfId="57" priority="2" stopIfTrue="1" operator="between">
      <formula>0.1</formula>
      <formula>2.9</formula>
    </cfRule>
  </conditionalFormatting>
  <conditionalFormatting sqref="D7:I7">
    <cfRule type="cellIs" dxfId="56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42&amp;R&amp;"-,Standard"&amp;7&amp;P</oddFooter>
    <evenFooter>&amp;L&amp;"-,Standard"&amp;7&amp;P&amp;R&amp;"-,Standard"&amp;7StatA MV, Statistischer Bericht A653 2024 42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9</vt:i4>
      </vt:variant>
    </vt:vector>
  </HeadingPairs>
  <TitlesOfParts>
    <vt:vector size="33" baseType="lpstr">
      <vt:lpstr>Deckblatt</vt:lpstr>
      <vt:lpstr>Inhalt</vt:lpstr>
      <vt:lpstr>Vorbemerkungen</vt:lpstr>
      <vt:lpstr>Grafiken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Von der Meldung zur Statistik</vt:lpstr>
      <vt:lpstr>Fußnotenerläuterungen</vt:lpstr>
      <vt:lpstr>Vorbemerkungen!_GoBack</vt:lpstr>
      <vt:lpstr>Vorbemerkungen!_Toc194992340</vt:lpstr>
      <vt:lpstr>Vorbemerkungen!_Toc194992341</vt:lpstr>
      <vt:lpstr>Vorbemerkungen!_Toc194992342</vt:lpstr>
      <vt:lpstr>Vorbemerkungen!_Toc276123388</vt:lpstr>
      <vt:lpstr>'18'!Drucktitel</vt:lpstr>
      <vt:lpstr>'9'!Drucktitel</vt:lpstr>
      <vt:lpstr>'18'!Print_Titles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A653 Sozialversicherungspflichtig Beschäftigte 30.06.2024</dc:title>
  <dc:subject>Erwerbstätigkeit</dc:subject>
  <dc:creator>FB 420</dc:creator>
  <cp:keywords/>
  <cp:lastModifiedBy>Doll-Enderle, Daniela</cp:lastModifiedBy>
  <cp:lastPrinted>2025-03-05T14:26:37Z</cp:lastPrinted>
  <dcterms:created xsi:type="dcterms:W3CDTF">2020-02-06T11:06:15Z</dcterms:created>
  <dcterms:modified xsi:type="dcterms:W3CDTF">2025-03-05T14:28:09Z</dcterms:modified>
</cp:coreProperties>
</file>