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30" yWindow="0" windowWidth="19440" windowHeight="13185"/>
  </bookViews>
  <sheets>
    <sheet name="Deckblatt" sheetId="12" r:id="rId1"/>
    <sheet name="Inhalt" sheetId="13" r:id="rId2"/>
    <sheet name="Vorbemerkungen" sheetId="19" r:id="rId3"/>
    <sheet name="Gliederung WZ 2008" sheetId="4" r:id="rId4"/>
    <sheet name="Grafiken" sheetId="21" r:id="rId5"/>
    <sheet name="Tab 1" sheetId="5" r:id="rId6"/>
    <sheet name="Tab 2" sheetId="15" r:id="rId7"/>
    <sheet name="Tab 3" sheetId="16" r:id="rId8"/>
    <sheet name="Tab 4" sheetId="17" r:id="rId9"/>
    <sheet name="Tab 5" sheetId="18" r:id="rId10"/>
    <sheet name="Hilfsblatt für Grafiken" sheetId="22" state="hidden" r:id="rId11"/>
  </sheets>
  <definedNames>
    <definedName name="_GoBack" localSheetId="2">Vorbemerkungen!$A$1</definedName>
    <definedName name="_Hlk320513613" localSheetId="5">'Tab 1'!$B$24</definedName>
    <definedName name="_Hlk320513613" localSheetId="6">'Tab 2'!$B$24</definedName>
    <definedName name="_Toc194992340" localSheetId="2">Vorbemerkungen!$A$5</definedName>
    <definedName name="_Toc194992341" localSheetId="2">Vorbemerkungen!$A$27</definedName>
    <definedName name="_Toc194992342" localSheetId="2">Vorbemerkungen!$A$55</definedName>
    <definedName name="_Toc276123388" localSheetId="2">Vorbemerkungen!$A$1</definedName>
    <definedName name="_xlnm.Print_Titles" localSheetId="5">'Tab 1'!$A:$B,'Tab 1'!$1:$4</definedName>
    <definedName name="_xlnm.Print_Titles" localSheetId="6">'Tab 2'!$A:$B,'Tab 2'!$1:$4</definedName>
    <definedName name="_xlnm.Print_Titles" localSheetId="7">'Tab 3'!$A:$B,'Tab 3'!$1:$4</definedName>
    <definedName name="_xlnm.Print_Titles" localSheetId="8">'Tab 4'!$A:$B,'Tab 4'!$1:$4</definedName>
    <definedName name="_xlnm.Print_Titles" localSheetId="9">'Tab 5'!$A:$B,'Tab 5'!$1:$4</definedName>
    <definedName name="Print_Titles" localSheetId="5">'Tab 1'!$A:$B,'Tab 1'!$1:$4</definedName>
    <definedName name="Print_Titles" localSheetId="6">'Tab 2'!$A:$B,'Tab 2'!$1:$4</definedName>
    <definedName name="Print_Titles" localSheetId="7">'Tab 3'!$A:$B,'Tab 3'!$1:$4</definedName>
    <definedName name="Print_Titles" localSheetId="8">'Tab 4'!$A:$B,'Tab 4'!$1:$4</definedName>
    <definedName name="Print_Titles" localSheetId="9">'Tab 5'!$A:$B,'Tab 5'!$1:$4</definedName>
  </definedNames>
  <calcPr calcId="162913"/>
</workbook>
</file>

<file path=xl/calcChain.xml><?xml version="1.0" encoding="utf-8"?>
<calcChain xmlns="http://schemas.openxmlformats.org/spreadsheetml/2006/main">
  <c r="A7" i="18" l="1"/>
  <c r="A8" i="18"/>
  <c r="A9" i="18"/>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7" i="17"/>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7"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7" i="15"/>
  <c r="A8" i="15"/>
  <c r="A9" i="15"/>
  <c r="A10" i="15"/>
  <c r="A11" i="15"/>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108" i="15"/>
  <c r="A109" i="15"/>
  <c r="A110" i="15"/>
  <c r="A111" i="15"/>
  <c r="A112" i="15"/>
  <c r="A113" i="15"/>
  <c r="A114" i="15"/>
  <c r="A115" i="15"/>
  <c r="A116" i="15"/>
  <c r="A117" i="15"/>
  <c r="A118" i="15"/>
  <c r="A119" i="15"/>
  <c r="A120" i="15"/>
  <c r="A121" i="15"/>
  <c r="A122" i="15"/>
  <c r="A123" i="15"/>
  <c r="A124" i="15"/>
  <c r="A125" i="15"/>
  <c r="A126" i="15"/>
  <c r="A127" i="15"/>
  <c r="A128" i="15"/>
  <c r="A129" i="15"/>
  <c r="A130" i="15"/>
  <c r="A131" i="15"/>
  <c r="A132" i="15"/>
  <c r="A133" i="15"/>
  <c r="A134" i="15"/>
  <c r="A135" i="15"/>
  <c r="A136" i="15"/>
  <c r="A137" i="15"/>
  <c r="A138" i="15"/>
  <c r="A139" i="15"/>
  <c r="A140" i="15"/>
  <c r="A141" i="15"/>
  <c r="A142" i="15"/>
  <c r="A143" i="15"/>
  <c r="A144" i="15"/>
  <c r="A145" i="15"/>
  <c r="A146" i="15"/>
  <c r="A147" i="15"/>
  <c r="A148" i="15"/>
  <c r="A149" i="15"/>
  <c r="A150" i="15"/>
  <c r="A151" i="15"/>
  <c r="A152" i="15"/>
  <c r="A153" i="15"/>
  <c r="A154" i="15"/>
  <c r="A155" i="15"/>
  <c r="A156" i="15"/>
  <c r="A157" i="15"/>
  <c r="A158" i="15"/>
  <c r="A159" i="15"/>
  <c r="A160" i="15"/>
  <c r="A161" i="15"/>
  <c r="A162" i="15"/>
  <c r="A163" i="15"/>
  <c r="A164" i="15"/>
  <c r="A165" i="15"/>
  <c r="A166" i="15"/>
  <c r="A167" i="15"/>
  <c r="A168" i="15"/>
  <c r="A169" i="15"/>
  <c r="A170" i="15"/>
  <c r="A171" i="15"/>
  <c r="A172" i="15"/>
  <c r="A173" i="15"/>
  <c r="A174" i="15"/>
  <c r="A175" i="15"/>
  <c r="A176" i="1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C14" i="22" l="1"/>
  <c r="C13" i="22"/>
  <c r="C12" i="22"/>
  <c r="C11" i="22"/>
  <c r="C10" i="22"/>
  <c r="C9" i="22"/>
  <c r="C8" i="22"/>
  <c r="C7" i="22"/>
  <c r="C6" i="22"/>
  <c r="C5" i="22"/>
  <c r="B14" i="22"/>
  <c r="B13" i="22"/>
  <c r="B12" i="22"/>
  <c r="B11" i="22"/>
  <c r="B10" i="22"/>
  <c r="B9" i="22"/>
  <c r="B8" i="22"/>
  <c r="B7" i="22"/>
  <c r="B6" i="22"/>
  <c r="B5" i="22"/>
  <c r="B35" i="22" l="1"/>
  <c r="A6" i="15" l="1"/>
  <c r="A6" i="5"/>
  <c r="B34" i="22" l="1"/>
  <c r="B33" i="22"/>
  <c r="B32" i="22"/>
  <c r="B31" i="22"/>
  <c r="B30" i="22"/>
  <c r="B29" i="22"/>
  <c r="B28" i="22"/>
  <c r="B27" i="22"/>
  <c r="B26" i="22"/>
  <c r="B25" i="22"/>
  <c r="B24" i="22"/>
  <c r="B23" i="22"/>
  <c r="B22" i="22"/>
  <c r="B21" i="22"/>
  <c r="B20" i="22"/>
  <c r="B19" i="22"/>
  <c r="A6" i="18" l="1"/>
  <c r="A6" i="17"/>
  <c r="A6" i="16"/>
</calcChain>
</file>

<file path=xl/sharedStrings.xml><?xml version="1.0" encoding="utf-8"?>
<sst xmlns="http://schemas.openxmlformats.org/spreadsheetml/2006/main" count="645" uniqueCount="144">
  <si>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</si>
  <si>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</si>
  <si>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</si>
  <si>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</si>
  <si>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</si>
  <si>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</si>
  <si>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</si>
  <si>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</si>
  <si>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</si>
  <si>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</si>
  <si>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</si>
  <si>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</si>
  <si>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</si>
  <si>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</si>
  <si>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</si>
  <si>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Erwerbstätigkeit</t>
  </si>
  <si>
    <t>Erwerbstätige nach Wirtschaftsbereichen</t>
  </si>
  <si>
    <t>in Mecklenburg-Vorpommern</t>
  </si>
  <si>
    <t>Seite</t>
  </si>
  <si>
    <t>Tabellen</t>
  </si>
  <si>
    <t>Erwerbstätige nach Wirtschaftsbereichen (WZ 2008)</t>
  </si>
  <si>
    <t xml:space="preserve">Insgesamt </t>
  </si>
  <si>
    <t>davon</t>
  </si>
  <si>
    <t xml:space="preserve">Land- und Forstwirtschaft, Fischerei (A) </t>
  </si>
  <si>
    <t xml:space="preserve">Verarbeitendes Gewerbe (C) </t>
  </si>
  <si>
    <t xml:space="preserve">Energieversorgung (D) </t>
  </si>
  <si>
    <t xml:space="preserve">Wasserversorgung (E) </t>
  </si>
  <si>
    <t xml:space="preserve">Baugewerbe (F) </t>
  </si>
  <si>
    <t xml:space="preserve">Verkehr und Lagerei (H) </t>
  </si>
  <si>
    <t xml:space="preserve">Information und Kommunikation (J) </t>
  </si>
  <si>
    <t xml:space="preserve">Finanz- und Versicherungsdienstleistungen (K) </t>
  </si>
  <si>
    <t xml:space="preserve">Grundstücks- und Wohnungswesen (L) </t>
  </si>
  <si>
    <t xml:space="preserve">Erziehung und Unterricht (P) </t>
  </si>
  <si>
    <t xml:space="preserve">Gesundheits- und Sozialwesen (Q) </t>
  </si>
  <si>
    <t xml:space="preserve">Kunst, Unterhaltung und Erholung (R) </t>
  </si>
  <si>
    <t xml:space="preserve">Sonstige Dienstleistungen (S) </t>
  </si>
  <si>
    <t xml:space="preserve">Häusliche Dienste (T) </t>
  </si>
  <si>
    <t xml:space="preserve">Erbringung von freiberuflichen, wissenschaftlichen 
    und technischen Dienstleistungen (M) </t>
  </si>
  <si>
    <t xml:space="preserve">Erbringung von sonst. wirtschaftlichen Dienst-
    leistungen (N) </t>
  </si>
  <si>
    <t xml:space="preserve">Öffentliche Verwaltung, Verteidigung, Sozial-
    versicherung (O) </t>
  </si>
  <si>
    <t>Veränderung gegenüber dem Vorjahr in Prozent</t>
  </si>
  <si>
    <t>Anteil an Deutschland in Prozent</t>
  </si>
  <si>
    <t>Jahr</t>
  </si>
  <si>
    <t>Deutschland</t>
  </si>
  <si>
    <t>Brandenburg</t>
  </si>
  <si>
    <t>Grafiken</t>
  </si>
  <si>
    <t>[rot]</t>
  </si>
  <si>
    <t>Grafik 1</t>
  </si>
  <si>
    <t>Grafik 2</t>
  </si>
  <si>
    <t>Tabelle 1</t>
  </si>
  <si>
    <t>Tabelle 2</t>
  </si>
  <si>
    <t>Tabelle 3</t>
  </si>
  <si>
    <t>Tabelle 4</t>
  </si>
  <si>
    <t>Tabelle 5</t>
  </si>
  <si>
    <t>Lfd.
Nr.</t>
  </si>
  <si>
    <t xml:space="preserve">Bergbau und Gewinnung von Steinen und Erden (B) </t>
  </si>
  <si>
    <t>Anteil der Wirtschaftsbereiche an den Erwerbstätigen
insgesamt in Prozent</t>
  </si>
  <si>
    <t>Lfd. 
Nr.</t>
  </si>
  <si>
    <t xml:space="preserve"> Bayern</t>
  </si>
  <si>
    <t xml:space="preserve"> Berlin</t>
  </si>
  <si>
    <t xml:space="preserve"> Bremen</t>
  </si>
  <si>
    <t xml:space="preserve"> Hamburg</t>
  </si>
  <si>
    <t xml:space="preserve"> Hessen</t>
  </si>
  <si>
    <t xml:space="preserve"> Saarland</t>
  </si>
  <si>
    <t xml:space="preserve"> Sachsen</t>
  </si>
  <si>
    <t xml:space="preserve"> Thüringen</t>
  </si>
  <si>
    <t>Anteil an den Erwerbstätigen insgesamt in Prozent</t>
  </si>
  <si>
    <t>Kennziffer:</t>
  </si>
  <si>
    <t>Mecklenburg-
Vorpommern</t>
  </si>
  <si>
    <t>Schleswig-
Holstein</t>
  </si>
  <si>
    <t>Sachsen-
Anhalt</t>
  </si>
  <si>
    <t>Rheinland-
Pfalz</t>
  </si>
  <si>
    <t>Nordrhein-
Westfalen</t>
  </si>
  <si>
    <t>Nieder-
sachsen</t>
  </si>
  <si>
    <t>Baden-
Württemberg</t>
  </si>
  <si>
    <t>Marginal Beschäftigte am Arbeitsort nach Ländern im Zeitvergleich</t>
  </si>
  <si>
    <t>Arbeitnehmer am Arbeitsort nach Ländern im Zeitvergleich</t>
  </si>
  <si>
    <t>Erwerbstätige am Arbeitsort nach Ländern im Zeitvergleich</t>
  </si>
  <si>
    <t>Arbeitnehmer am Arbeitsort nach Wirtschaftsbereichen 
in Mecklenburg-Vorpommern im Zeitvergleich</t>
  </si>
  <si>
    <t>Erwerbstätige am Arbeitsort nach Wirtschaftsbereichen 
in Mecklenburg-Vorpommern im Zeitvergleich</t>
  </si>
  <si>
    <t xml:space="preserve">     Auszugsweise Vervielfältigung und Verbreitung mit Quellenangabe gestattet.</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</si>
  <si>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</si>
  <si>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</si>
  <si>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</si>
  <si>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</si>
  <si>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</si>
  <si>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Produzierendes Gewerbe (B - F) </t>
  </si>
  <si>
    <t xml:space="preserve">Produzierendes Gewerbe ohne Baugewerbe (B - E) </t>
  </si>
  <si>
    <t xml:space="preserve">Dienstleistungsbereiche (G - T) </t>
  </si>
  <si>
    <t xml:space="preserve">Handel, Verkehr, Lagerei, Gastgewerbe, Information 
    und Kommunikation (G - J) </t>
  </si>
  <si>
    <t xml:space="preserve">Handel, Verkehr und Gastgewerbe (G - I) </t>
  </si>
  <si>
    <t xml:space="preserve">Finanz-, Versicherungs- und Unternehmensdienst-
    leister; Grundstücks- u. Wohnungswesen (K - N) </t>
  </si>
  <si>
    <t xml:space="preserve">Unternehmensdienstleister (M - N) </t>
  </si>
  <si>
    <t>Öffentliche und sonstige Dienstleister, Erziehung, 
   Gesundheit; Private Haushalte (O - T)</t>
  </si>
  <si>
    <t xml:space="preserve">Öffentliche Dienstleister, Erziehung und Gesundheit 
    (O - Q) </t>
  </si>
  <si>
    <t xml:space="preserve">Sonstige Dienstleister (R - T) </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</si>
  <si>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</si>
  <si>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Handel; Instandhaltung und Reparatur von Kfz</t>
    </r>
    <r>
      <rPr>
        <sz val="8.5"/>
        <color indexed="8"/>
        <rFont val="Calibri"/>
        <family val="2"/>
        <scheme val="minor"/>
      </rPr>
      <t xml:space="preserve"> (G) </t>
    </r>
  </si>
  <si>
    <r>
      <t>Gastgewerbe</t>
    </r>
    <r>
      <rPr>
        <sz val="8.5"/>
        <color indexed="8"/>
        <rFont val="Calibri"/>
        <family val="2"/>
        <scheme val="minor"/>
      </rPr>
      <t xml:space="preserve"> (I) </t>
    </r>
  </si>
  <si>
    <t xml:space="preserve">Handel; Instandhaltung und Reparatur von Kfz (G) </t>
  </si>
  <si>
    <t xml:space="preserve">Gastgewerbe (I) </t>
  </si>
  <si>
    <t>(Ergebnisse der Erwerbstätigenrechnung der Länder)</t>
  </si>
  <si>
    <t>1. Entwicklung der Zahl der Erwerbstätigen in Mecklenburg-Vorpommern</t>
  </si>
  <si>
    <t>Arbeitnehmer</t>
  </si>
  <si>
    <t>Baden-Württemberg</t>
  </si>
  <si>
    <t>Bayern</t>
  </si>
  <si>
    <t>Berlin</t>
  </si>
  <si>
    <t>Bremen</t>
  </si>
  <si>
    <t>Hamburg</t>
  </si>
  <si>
    <t>Hessen</t>
  </si>
  <si>
    <t>Mecklenburg-Vorpommern</t>
  </si>
  <si>
    <t>Niedersachsen</t>
  </si>
  <si>
    <t>Nordrhein-Westfalen</t>
  </si>
  <si>
    <t>Rheinland-Pfalz</t>
  </si>
  <si>
    <t>Saarland</t>
  </si>
  <si>
    <t>Sachsen</t>
  </si>
  <si>
    <t>Sachsen-Anhalt</t>
  </si>
  <si>
    <t>Schleswig-Holstein</t>
  </si>
  <si>
    <t>Thüringen</t>
  </si>
  <si>
    <t>Grafikdaten</t>
  </si>
  <si>
    <t>Bundesland</t>
  </si>
  <si>
    <t>2. Anteil der marginal Beschäftigten an der Zahl der Erwerbstätigen 2023 im Ländervergleich</t>
  </si>
  <si>
    <t xml:space="preserve"> </t>
  </si>
  <si>
    <t xml:space="preserve">Inhaltsverzeichnis  </t>
  </si>
  <si>
    <t xml:space="preserve">Vorbemerkungen  </t>
  </si>
  <si>
    <t xml:space="preserve">Begriffe und Definitionen  </t>
  </si>
  <si>
    <t xml:space="preserve">Gliederung WZ 2008  </t>
  </si>
  <si>
    <t xml:space="preserve">Entwicklung der Zahl der Erwerbstätigen in Mecklenburg-Vorpommern  </t>
  </si>
  <si>
    <t xml:space="preserve">Anteil der marginal Beschäftigten an der Zahl der Arbeitnehmer 2023 im Ländervergleich  </t>
  </si>
  <si>
    <t xml:space="preserve">Erwerbstätige am Arbeitsort nach Wirtschaftsbereichen in Mecklenburg-Vorpommern 
   im Zeitvergleich  </t>
  </si>
  <si>
    <t xml:space="preserve">Arbeitnehmer am Arbeitsort nach Wirtschaftsbereichen in Mecklenburg-Vorpommern 
   im Zeitvergleich  </t>
  </si>
  <si>
    <t xml:space="preserve">Erwerbstätige am Arbeitsort nach Ländern im Zeitvergleich  </t>
  </si>
  <si>
    <t xml:space="preserve">Arbeitnehmer am Arbeitsort nach Ländern im Zeitvergleich  </t>
  </si>
  <si>
    <t xml:space="preserve">Marginal Beschäftigte am Arbeitsort nach Ländern im Zeitvergleich  </t>
  </si>
  <si>
    <t>1.000 Personen</t>
  </si>
  <si>
    <t>©  Statistisches Amt Mecklenburg-Vorpommern, Schwerin, 2024</t>
  </si>
  <si>
    <t>Zuständige Fachbereichsleitung: Martin Axnick, Telefon: 0385 588-56420</t>
  </si>
  <si>
    <t>2014 bis 2023</t>
  </si>
  <si>
    <t>Berechnungsstand: August 2024</t>
  </si>
  <si>
    <t>Erste vorläufige Ergebnisse nach Revision 2024</t>
  </si>
  <si>
    <t>A663LV 2023 01</t>
  </si>
  <si>
    <t>A VI - unreg.</t>
  </si>
  <si>
    <t>13. November 2024</t>
  </si>
  <si>
    <t>Selbstständige/mithelfende Familienangehörige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</si>
</sst>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
    <numFmt numFmtId="165" formatCode="#,##0&quot;  &quot;"/>
    <numFmt numFmtId="166" formatCode="#,##0.0&quot;     &quot;;\-\ #,##0.0&quot;     &quot;;0&quot;     &quot;;@&quot;     &quot;"/>
    <numFmt numFmtId="167" formatCode="#\ ##0"/>
    <numFmt numFmtId="168" formatCode="#,##0&quot;  &quot;;\-\ #,##0&quot;  &quot;;0&quot;  &quot;;@&quot;  &quot;"/>
    <numFmt numFmtId="169" formatCode="0.0&quot;  &quot;;\–\ 0.0&quot;  &quot;;\—&quot;  &quot;;@&quot;  &quot;"/>
    <numFmt numFmtId="170" formatCode="#,##0.0&quot; &quot;;\-#,##0.0&quot; &quot;;0&quot; &quot;;@&quot; &quot;"/>
    <numFmt numFmtId="171" formatCode="#,##0&quot;    &quot;;\-#,##0&quot;    &quot;;0&quot;    &quot;;@&quot;    &quot;"/>
    <numFmt numFmtId="172" formatCode="#,##0.0&quot;     &quot;;\-#,##0.0&quot;     &quot;;0&quot;     &quot;;@&quot;     &quot;"/>
    <numFmt numFmtId="173" formatCode="#,##0&quot;     &quot;;\-#,##0&quot;     &quot;;0&quot;     &quot;;@&quot;     &quot;"/>
    <numFmt numFmtId="174" formatCode="#,##0.0&quot;   &quot;;\-#,##0.0&quot;   &quot;;0&quot;   &quot;;@&quot;   &quot;"/>
  </numFmts>
  <fonts count="41" x14ac:knownFonts="1">
    <font>
      <sz val="10"/>
      <color theme="1"/>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7"/>
      <color theme="1"/>
      <name val="Calibri"/>
      <family val="2"/>
      <scheme val="minor"/>
    </font>
    <font>
      <b/>
      <sz val="9"/>
      <name val="Calibri"/>
      <family val="2"/>
      <scheme val="minor"/>
    </font>
    <font>
      <sz val="9"/>
      <name val="Calibri"/>
      <family val="2"/>
      <scheme val="minor"/>
    </font>
    <font>
      <sz val="6"/>
      <name val="Calibri"/>
      <family val="2"/>
      <scheme val="minor"/>
    </font>
    <font>
      <sz val="6"/>
      <color theme="1"/>
      <name val="Calibri"/>
      <family val="2"/>
      <scheme val="minor"/>
    </font>
    <font>
      <b/>
      <sz val="9"/>
      <color rgb="FF000000"/>
      <name val="Calibri"/>
      <family val="2"/>
      <scheme val="minor"/>
    </font>
    <font>
      <sz val="9"/>
      <color rgb="FF000000"/>
      <name val="Calibri"/>
      <family val="2"/>
      <scheme val="minor"/>
    </font>
    <font>
      <b/>
      <sz val="11"/>
      <color theme="1"/>
      <name val="Calibri"/>
      <family val="2"/>
      <scheme val="minor"/>
    </font>
    <font>
      <sz val="11"/>
      <color theme="1"/>
      <name val="Calibri"/>
      <family val="2"/>
      <scheme val="minor"/>
    </font>
    <font>
      <b/>
      <sz val="11"/>
      <color rgb="FF000000"/>
      <name val="Calibri"/>
      <family val="2"/>
      <scheme val="minor"/>
    </font>
    <font>
      <b/>
      <sz val="8.5"/>
      <color theme="1"/>
      <name val="Calibri"/>
      <family val="2"/>
      <scheme val="minor"/>
    </font>
    <font>
      <sz val="8.5"/>
      <color theme="1"/>
      <name val="Calibri"/>
      <family val="2"/>
      <scheme val="minor"/>
    </font>
    <font>
      <sz val="8.5"/>
      <name val="Calibri"/>
      <family val="2"/>
      <scheme val="minor"/>
    </font>
    <font>
      <sz val="8.5"/>
      <color rgb="FF000000"/>
      <name val="Calibri"/>
      <family val="2"/>
      <scheme val="minor"/>
    </font>
    <font>
      <sz val="8.5"/>
      <color indexed="8"/>
      <name val="Calibri"/>
      <family val="2"/>
      <scheme val="minor"/>
    </font>
    <font>
      <b/>
      <sz val="8.5"/>
      <name val="Calibri"/>
      <family val="2"/>
      <scheme val="minor"/>
    </font>
    <font>
      <b/>
      <sz val="10"/>
      <color theme="1"/>
      <name val="Arial"/>
      <family val="2"/>
    </font>
    <font>
      <sz val="8"/>
      <color theme="1"/>
      <name val="Arial"/>
      <family val="2"/>
    </font>
    <font>
      <sz val="10"/>
      <color theme="3" tint="0.39997558519241921"/>
      <name val="Calibri"/>
      <family val="2"/>
      <scheme val="minor"/>
    </font>
    <font>
      <b/>
      <sz val="10"/>
      <color indexed="8"/>
      <name val="Calibri"/>
      <family val="2"/>
      <scheme val="minor"/>
    </font>
    <font>
      <sz val="10"/>
      <name val="Calibri"/>
      <family val="2"/>
      <scheme val="minor"/>
    </font>
    <font>
      <sz val="8.5"/>
      <color theme="3" tint="0.39997558519241921"/>
      <name val="Calibri"/>
      <family val="2"/>
      <scheme val="minor"/>
    </font>
    <font>
      <sz val="8.5"/>
      <name val="Arial"/>
      <family val="2"/>
    </font>
    <font>
      <b/>
      <sz val="8.5"/>
      <name val="Arial"/>
      <family val="2"/>
    </font>
    <font>
      <b/>
      <sz val="31"/>
      <name val="Calibri"/>
      <family val="2"/>
      <scheme val="minor"/>
    </font>
  </fonts>
  <fills count="2">
    <fill>
      <patternFill patternType="none"/>
    </fill>
    <fill>
      <patternFill patternType="gray125"/>
    </fill>
  </fills>
  <borders count="14">
    <border>
      <left/>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right/>
      <top style="hair">
        <color indexed="64"/>
      </top>
      <bottom/>
      <diagonal/>
    </border>
    <border>
      <left style="hair">
        <color indexed="64"/>
      </left>
      <right/>
      <top/>
      <bottom/>
      <diagonal/>
    </border>
  </borders>
  <cellStyleXfs count="9">
    <xf numFmtId="0" fontId="0"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cellStyleXfs>
  <cellXfs count="237">
    <xf numFmtId="0" fontId="0" fillId="0" borderId="0" xfId="0"/>
    <xf numFmtId="0" fontId="4" fillId="0" borderId="0" xfId="4" applyFont="1"/>
    <xf numFmtId="49" fontId="4" fillId="0" borderId="0" xfId="4" applyNumberFormat="1" applyFont="1" applyAlignment="1">
      <alignment horizontal="right"/>
    </xf>
    <xf numFmtId="0" fontId="4" fillId="0" borderId="0" xfId="4" applyFont="1" applyAlignment="1"/>
    <xf numFmtId="0" fontId="4" fillId="0" borderId="0" xfId="4" applyFont="1" applyAlignment="1">
      <alignment horizontal="left" vertical="center" indent="33"/>
    </xf>
    <xf numFmtId="0" fontId="15" fillId="0" borderId="0" xfId="4" applyFont="1" applyAlignment="1">
      <alignment vertical="center"/>
    </xf>
    <xf numFmtId="49" fontId="4" fillId="0" borderId="0" xfId="4" applyNumberFormat="1" applyFont="1" applyAlignment="1">
      <alignment horizontal="left" vertical="center"/>
    </xf>
    <xf numFmtId="0" fontId="4" fillId="0" borderId="0" xfId="4" applyNumberFormat="1" applyFont="1" applyAlignment="1">
      <alignment horizontal="left" vertical="center"/>
    </xf>
    <xf numFmtId="0" fontId="4" fillId="0" borderId="0" xfId="0" applyFont="1"/>
    <xf numFmtId="49" fontId="8" fillId="0" borderId="0" xfId="0" applyNumberFormat="1" applyFont="1" applyAlignment="1">
      <alignment horizontal="left" vertical="top"/>
    </xf>
    <xf numFmtId="0" fontId="8" fillId="0" borderId="0" xfId="0" applyFont="1"/>
    <xf numFmtId="0" fontId="8" fillId="0" borderId="0" xfId="0" applyFont="1" applyAlignment="1">
      <alignment horizontal="right" vertical="center"/>
    </xf>
    <xf numFmtId="0" fontId="9" fillId="0" borderId="0" xfId="0" applyFont="1" applyAlignment="1">
      <alignment horizontal="left" vertical="center" wrapText="1"/>
    </xf>
    <xf numFmtId="0" fontId="17" fillId="0" borderId="0" xfId="0" applyFont="1" applyAlignment="1">
      <alignment horizontal="left" vertical="center" wrapText="1"/>
    </xf>
    <xf numFmtId="0" fontId="9" fillId="0" borderId="0" xfId="0" applyFont="1" applyAlignment="1">
      <alignment horizontal="right" vertical="center"/>
    </xf>
    <xf numFmtId="0" fontId="9" fillId="0" borderId="0" xfId="0" applyFont="1"/>
    <xf numFmtId="0" fontId="18" fillId="0" borderId="0" xfId="0" applyFont="1" applyAlignment="1">
      <alignment horizontal="left" vertical="center" wrapText="1"/>
    </xf>
    <xf numFmtId="0" fontId="8" fillId="0" borderId="0" xfId="0" applyFont="1" applyAlignment="1"/>
    <xf numFmtId="0" fontId="18" fillId="0" borderId="0" xfId="0" applyFont="1"/>
    <xf numFmtId="2" fontId="8" fillId="0" borderId="0" xfId="0" applyNumberFormat="1" applyFont="1" applyAlignment="1">
      <alignment horizontal="left" vertical="top"/>
    </xf>
    <xf numFmtId="0" fontId="8" fillId="0" borderId="0" xfId="0" applyFont="1" applyAlignment="1">
      <alignment horizontal="right" wrapText="1"/>
    </xf>
    <xf numFmtId="0" fontId="8" fillId="0" borderId="0" xfId="0" applyFont="1" applyAlignment="1">
      <alignment horizontal="left" vertical="center" wrapText="1"/>
    </xf>
    <xf numFmtId="49" fontId="8" fillId="0" borderId="0" xfId="0" applyNumberFormat="1" applyFont="1" applyAlignment="1">
      <alignment horizontal="left" vertical="center" wrapText="1"/>
    </xf>
    <xf numFmtId="49" fontId="4" fillId="0" borderId="0" xfId="0" applyNumberFormat="1" applyFont="1" applyAlignment="1">
      <alignment horizontal="left" vertical="top"/>
    </xf>
    <xf numFmtId="0" fontId="10" fillId="0" borderId="0" xfId="0" applyFont="1" applyAlignment="1">
      <alignment horizontal="left" vertical="center" wrapText="1"/>
    </xf>
    <xf numFmtId="0" fontId="10" fillId="0" borderId="0" xfId="0" applyFont="1"/>
    <xf numFmtId="0" fontId="19" fillId="0" borderId="2" xfId="0" applyNumberFormat="1" applyFont="1" applyFill="1" applyBorder="1" applyAlignment="1">
      <alignment horizontal="center" vertical="center"/>
    </xf>
    <xf numFmtId="0" fontId="20" fillId="0" borderId="3" xfId="0" applyNumberFormat="1" applyFont="1" applyFill="1" applyBorder="1" applyAlignment="1">
      <alignment horizontal="center" vertical="center" wrapText="1"/>
    </xf>
    <xf numFmtId="0" fontId="20" fillId="0" borderId="3" xfId="0" applyNumberFormat="1" applyFont="1" applyFill="1" applyBorder="1" applyAlignment="1">
      <alignment horizontal="center" vertical="center"/>
    </xf>
    <xf numFmtId="0" fontId="20" fillId="0" borderId="4" xfId="0" applyNumberFormat="1" applyFont="1" applyFill="1" applyBorder="1" applyAlignment="1">
      <alignment horizontal="center" vertical="center"/>
    </xf>
    <xf numFmtId="0" fontId="20" fillId="0" borderId="2" xfId="0" applyNumberFormat="1" applyFont="1" applyFill="1" applyBorder="1" applyAlignment="1">
      <alignment horizontal="center" vertical="center"/>
    </xf>
    <xf numFmtId="167" fontId="20" fillId="0" borderId="0" xfId="0" applyNumberFormat="1" applyFont="1" applyFill="1" applyAlignment="1">
      <alignment horizontal="center"/>
    </xf>
    <xf numFmtId="168" fontId="19" fillId="0" borderId="1" xfId="0" applyNumberFormat="1" applyFont="1" applyBorder="1" applyAlignment="1" applyProtection="1">
      <alignment horizontal="right"/>
    </xf>
    <xf numFmtId="0" fontId="20" fillId="0" borderId="0" xfId="0" applyNumberFormat="1" applyFont="1" applyFill="1" applyAlignment="1">
      <alignment horizontal="center"/>
    </xf>
    <xf numFmtId="0" fontId="20" fillId="0" borderId="2"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4"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0" xfId="0" applyFont="1" applyBorder="1" applyAlignment="1">
      <alignment horizontal="center" vertical="center"/>
    </xf>
    <xf numFmtId="165" fontId="19" fillId="0" borderId="1" xfId="0" applyNumberFormat="1" applyFont="1" applyBorder="1" applyAlignment="1">
      <alignment horizontal="right"/>
    </xf>
    <xf numFmtId="0" fontId="16" fillId="0" borderId="0" xfId="0" applyFont="1" applyAlignment="1">
      <alignment textRotation="180"/>
    </xf>
    <xf numFmtId="0" fontId="8" fillId="0" borderId="0" xfId="4" applyFont="1"/>
    <xf numFmtId="0" fontId="8" fillId="0" borderId="0" xfId="4" applyFont="1" applyAlignment="1">
      <alignment wrapText="1"/>
    </xf>
    <xf numFmtId="0" fontId="8" fillId="0" borderId="0" xfId="4" applyFont="1" applyAlignment="1">
      <alignment horizontal="justify" vertical="center" wrapText="1"/>
    </xf>
    <xf numFmtId="0" fontId="8" fillId="0" borderId="0" xfId="4" applyFont="1" applyAlignment="1">
      <alignment vertical="top"/>
    </xf>
    <xf numFmtId="0" fontId="21" fillId="0" borderId="0" xfId="4" applyFont="1" applyAlignment="1">
      <alignment horizontal="justify" vertical="center" wrapText="1"/>
    </xf>
    <xf numFmtId="0" fontId="22" fillId="0" borderId="0" xfId="4" applyFont="1" applyAlignment="1">
      <alignment horizontal="justify" vertical="center" wrapText="1"/>
    </xf>
    <xf numFmtId="0" fontId="18" fillId="0" borderId="0" xfId="4" applyFont="1" applyAlignment="1">
      <alignment horizontal="justify" vertical="center" wrapText="1"/>
    </xf>
    <xf numFmtId="0" fontId="21" fillId="0" borderId="0" xfId="4" applyFont="1" applyFill="1" applyAlignment="1">
      <alignment horizontal="justify" vertical="center" wrapText="1"/>
    </xf>
    <xf numFmtId="0" fontId="18" fillId="0" borderId="0" xfId="4" applyFont="1" applyAlignment="1">
      <alignment horizontal="justify" wrapText="1"/>
    </xf>
    <xf numFmtId="0" fontId="17" fillId="0" borderId="0" xfId="4" applyFont="1" applyAlignment="1">
      <alignment horizontal="justify" vertical="center" wrapText="1"/>
    </xf>
    <xf numFmtId="0" fontId="18" fillId="0" borderId="0" xfId="4" applyFont="1" applyAlignment="1">
      <alignment horizontal="justify" vertical="justify" wrapText="1"/>
    </xf>
    <xf numFmtId="0" fontId="8" fillId="0" borderId="0" xfId="4" applyFont="1" applyAlignment="1">
      <alignment horizontal="justify" vertical="justify" wrapText="1"/>
    </xf>
    <xf numFmtId="0" fontId="24" fillId="0" borderId="0" xfId="0" applyFont="1"/>
    <xf numFmtId="0" fontId="25" fillId="0" borderId="0" xfId="4" applyFont="1" applyAlignment="1">
      <alignment horizontal="left" vertical="center" wrapText="1"/>
    </xf>
    <xf numFmtId="0" fontId="24" fillId="0" borderId="0" xfId="4" applyFont="1"/>
    <xf numFmtId="0" fontId="23" fillId="0" borderId="0" xfId="0" applyFont="1" applyBorder="1" applyAlignment="1">
      <alignment vertical="center"/>
    </xf>
    <xf numFmtId="0" fontId="27" fillId="0" borderId="0" xfId="0" applyFont="1"/>
    <xf numFmtId="0" fontId="27" fillId="0" borderId="1" xfId="0" applyFont="1" applyBorder="1" applyAlignment="1">
      <alignment vertical="center" wrapText="1"/>
    </xf>
    <xf numFmtId="0" fontId="27" fillId="0" borderId="0" xfId="0" applyFont="1" applyBorder="1"/>
    <xf numFmtId="0" fontId="26" fillId="0" borderId="1" xfId="0" applyFont="1" applyBorder="1" applyAlignment="1">
      <alignment vertical="center" wrapText="1"/>
    </xf>
    <xf numFmtId="0" fontId="26" fillId="0" borderId="0" xfId="0" applyFont="1"/>
    <xf numFmtId="0" fontId="27" fillId="0" borderId="1" xfId="0" applyFont="1" applyBorder="1" applyAlignment="1">
      <alignment horizontal="left" vertical="center" wrapText="1" indent="1"/>
    </xf>
    <xf numFmtId="0" fontId="26" fillId="0" borderId="1" xfId="0" applyFont="1" applyBorder="1" applyAlignment="1">
      <alignment horizontal="left" vertical="center" wrapText="1" indent="1"/>
    </xf>
    <xf numFmtId="0" fontId="27" fillId="0" borderId="1" xfId="0" applyFont="1" applyBorder="1" applyAlignment="1">
      <alignment horizontal="left" vertical="center" wrapText="1" indent="2"/>
    </xf>
    <xf numFmtId="0" fontId="27" fillId="0" borderId="1" xfId="0" applyFont="1" applyBorder="1" applyAlignment="1">
      <alignment horizontal="left" vertical="center" wrapText="1" indent="3"/>
    </xf>
    <xf numFmtId="0" fontId="27" fillId="0" borderId="1" xfId="0" applyFont="1" applyBorder="1" applyAlignment="1">
      <alignment horizontal="left" vertical="center" wrapText="1" indent="4"/>
    </xf>
    <xf numFmtId="0" fontId="29" fillId="0" borderId="1" xfId="0" applyFont="1" applyBorder="1" applyAlignment="1">
      <alignment horizontal="left" vertical="center" wrapText="1" indent="4"/>
    </xf>
    <xf numFmtId="0" fontId="27" fillId="0" borderId="1" xfId="0" applyFont="1" applyBorder="1"/>
    <xf numFmtId="0" fontId="26" fillId="0" borderId="0" xfId="0" applyFont="1" applyBorder="1"/>
    <xf numFmtId="0" fontId="27" fillId="0" borderId="0" xfId="0" applyFont="1" applyFill="1" applyBorder="1"/>
    <xf numFmtId="0" fontId="27" fillId="0" borderId="0" xfId="0" applyFont="1" applyAlignment="1"/>
    <xf numFmtId="0" fontId="28" fillId="0" borderId="0" xfId="0" applyFont="1"/>
    <xf numFmtId="0" fontId="27" fillId="0" borderId="0" xfId="0" applyFont="1" applyFill="1"/>
    <xf numFmtId="0" fontId="20" fillId="0" borderId="1" xfId="0" applyFont="1" applyBorder="1" applyAlignment="1"/>
    <xf numFmtId="0" fontId="27" fillId="0" borderId="0" xfId="0" applyFont="1" applyFill="1" applyAlignment="1"/>
    <xf numFmtId="0" fontId="20" fillId="0" borderId="0" xfId="0" applyFont="1" applyAlignment="1"/>
    <xf numFmtId="167" fontId="27" fillId="0" borderId="0" xfId="0" applyNumberFormat="1" applyFont="1" applyFill="1"/>
    <xf numFmtId="0" fontId="27" fillId="0" borderId="0" xfId="0" applyNumberFormat="1" applyFont="1" applyFill="1"/>
    <xf numFmtId="167" fontId="26" fillId="0" borderId="7" xfId="0" applyNumberFormat="1" applyFont="1" applyFill="1" applyBorder="1" applyAlignment="1">
      <alignment horizontal="left" vertical="center" wrapText="1"/>
    </xf>
    <xf numFmtId="167" fontId="27" fillId="0" borderId="0" xfId="0" applyNumberFormat="1" applyFont="1" applyFill="1" applyAlignment="1">
      <alignment vertical="center"/>
    </xf>
    <xf numFmtId="0" fontId="27" fillId="0" borderId="5" xfId="0" applyNumberFormat="1" applyFont="1" applyFill="1" applyBorder="1" applyAlignment="1">
      <alignment horizontal="center"/>
    </xf>
    <xf numFmtId="167" fontId="27" fillId="0" borderId="0" xfId="0" applyNumberFormat="1" applyFont="1" applyFill="1" applyAlignment="1"/>
    <xf numFmtId="0" fontId="27" fillId="0" borderId="5" xfId="0" applyNumberFormat="1" applyFont="1" applyFill="1" applyBorder="1" applyAlignment="1">
      <alignment horizontal="center" vertical="center"/>
    </xf>
    <xf numFmtId="167" fontId="26" fillId="0" borderId="0" xfId="0" applyNumberFormat="1" applyFont="1" applyFill="1" applyAlignment="1">
      <alignment vertical="center"/>
    </xf>
    <xf numFmtId="167" fontId="19" fillId="0" borderId="6" xfId="0" applyNumberFormat="1" applyFont="1" applyFill="1" applyBorder="1" applyAlignment="1">
      <alignment horizontal="right" vertical="center"/>
    </xf>
    <xf numFmtId="167" fontId="19" fillId="0" borderId="0" xfId="0" applyNumberFormat="1" applyFont="1" applyFill="1" applyBorder="1"/>
    <xf numFmtId="166" fontId="27" fillId="0" borderId="0" xfId="0" applyNumberFormat="1" applyFont="1" applyAlignment="1">
      <alignment horizontal="right"/>
    </xf>
    <xf numFmtId="169" fontId="28" fillId="0" borderId="0" xfId="0" applyNumberFormat="1" applyFont="1" applyFill="1"/>
    <xf numFmtId="167" fontId="28" fillId="0" borderId="0" xfId="0" applyNumberFormat="1" applyFont="1" applyFill="1"/>
    <xf numFmtId="0" fontId="19" fillId="0" borderId="3" xfId="0" applyNumberFormat="1" applyFont="1" applyFill="1" applyBorder="1" applyAlignment="1">
      <alignment horizontal="center" vertical="center" wrapText="1"/>
    </xf>
    <xf numFmtId="0" fontId="19" fillId="0" borderId="3"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167" fontId="19" fillId="0" borderId="0" xfId="0" applyNumberFormat="1" applyFont="1" applyFill="1" applyAlignment="1">
      <alignment horizontal="center"/>
    </xf>
    <xf numFmtId="167" fontId="31" fillId="0" borderId="7" xfId="0" applyNumberFormat="1" applyFont="1" applyFill="1" applyBorder="1" applyAlignment="1">
      <alignment horizontal="left" vertical="center" wrapText="1"/>
    </xf>
    <xf numFmtId="167" fontId="28" fillId="0" borderId="0" xfId="0" applyNumberFormat="1" applyFont="1" applyFill="1" applyAlignment="1">
      <alignment vertical="center"/>
    </xf>
    <xf numFmtId="0" fontId="28" fillId="0" borderId="5" xfId="0" applyNumberFormat="1" applyFont="1" applyFill="1" applyBorder="1" applyAlignment="1">
      <alignment horizontal="center" vertical="center"/>
    </xf>
    <xf numFmtId="167" fontId="28" fillId="0" borderId="0" xfId="0" applyNumberFormat="1" applyFont="1" applyFill="1" applyAlignment="1"/>
    <xf numFmtId="167" fontId="31" fillId="0" borderId="0" xfId="0" applyNumberFormat="1" applyFont="1" applyFill="1" applyAlignment="1">
      <alignment vertical="center"/>
    </xf>
    <xf numFmtId="0" fontId="19" fillId="0" borderId="2"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0" xfId="0" applyFont="1" applyBorder="1" applyAlignment="1">
      <alignment horizontal="center" vertical="center"/>
    </xf>
    <xf numFmtId="0" fontId="19" fillId="0" borderId="1" xfId="0" applyFont="1" applyBorder="1" applyAlignment="1"/>
    <xf numFmtId="0" fontId="28" fillId="0" borderId="1" xfId="0" applyFont="1" applyBorder="1" applyAlignment="1">
      <alignment vertical="center" wrapText="1"/>
    </xf>
    <xf numFmtId="0" fontId="28" fillId="0" borderId="0" xfId="0" applyFont="1" applyBorder="1"/>
    <xf numFmtId="0" fontId="31" fillId="0" borderId="1" xfId="0" applyFont="1" applyBorder="1" applyAlignment="1">
      <alignment vertical="center" wrapText="1"/>
    </xf>
    <xf numFmtId="0" fontId="31" fillId="0" borderId="0" xfId="0" applyFont="1"/>
    <xf numFmtId="0" fontId="28" fillId="0" borderId="1" xfId="0" applyFont="1" applyBorder="1" applyAlignment="1">
      <alignment horizontal="left" vertical="center" wrapText="1" indent="1"/>
    </xf>
    <xf numFmtId="0" fontId="31" fillId="0" borderId="1" xfId="0" applyFont="1" applyBorder="1" applyAlignment="1">
      <alignment horizontal="left" vertical="center" wrapText="1" indent="1"/>
    </xf>
    <xf numFmtId="0" fontId="28" fillId="0" borderId="1" xfId="0" applyFont="1" applyBorder="1" applyAlignment="1">
      <alignment horizontal="left" vertical="center" wrapText="1" indent="2"/>
    </xf>
    <xf numFmtId="0" fontId="28" fillId="0" borderId="1" xfId="0" applyFont="1" applyBorder="1" applyAlignment="1">
      <alignment horizontal="left" vertical="center" wrapText="1" indent="3"/>
    </xf>
    <xf numFmtId="0" fontId="28" fillId="0" borderId="1" xfId="0" applyFont="1" applyBorder="1" applyAlignment="1">
      <alignment horizontal="left" vertical="center" wrapText="1" indent="4"/>
    </xf>
    <xf numFmtId="0" fontId="28" fillId="0" borderId="1" xfId="0" applyFont="1" applyBorder="1"/>
    <xf numFmtId="0" fontId="31" fillId="0" borderId="0" xfId="0" applyFont="1" applyBorder="1"/>
    <xf numFmtId="0" fontId="28" fillId="0" borderId="0" xfId="0" applyFont="1" applyAlignment="1"/>
    <xf numFmtId="0" fontId="28" fillId="0" borderId="0" xfId="0" applyFont="1" applyFill="1"/>
    <xf numFmtId="0" fontId="32" fillId="0" borderId="0" xfId="0" applyFont="1" applyBorder="1" applyAlignment="1">
      <alignment vertical="center"/>
    </xf>
    <xf numFmtId="0" fontId="33" fillId="0" borderId="0" xfId="0" applyFont="1" applyAlignment="1">
      <alignment horizontal="right" vertical="center"/>
    </xf>
    <xf numFmtId="0" fontId="34" fillId="0" borderId="0" xfId="0" applyFont="1"/>
    <xf numFmtId="0" fontId="35" fillId="0" borderId="0" xfId="0" applyFont="1"/>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wrapText="1"/>
    </xf>
    <xf numFmtId="0" fontId="4" fillId="0" borderId="4" xfId="0" applyFont="1" applyBorder="1" applyAlignment="1">
      <alignment horizontal="center" vertical="center" wrapText="1"/>
    </xf>
    <xf numFmtId="0" fontId="36" fillId="0" borderId="0" xfId="0" applyFont="1" applyAlignment="1">
      <alignment horizontal="center"/>
    </xf>
    <xf numFmtId="164" fontId="36" fillId="0" borderId="0" xfId="0" applyNumberFormat="1" applyFont="1" applyAlignment="1">
      <alignment horizontal="right"/>
    </xf>
    <xf numFmtId="0" fontId="36" fillId="0" borderId="0" xfId="0" applyFont="1"/>
    <xf numFmtId="0" fontId="37" fillId="0" borderId="0" xfId="0" applyFont="1" applyFill="1"/>
    <xf numFmtId="0" fontId="38" fillId="0" borderId="0" xfId="0" applyFont="1" applyFill="1" applyBorder="1" applyAlignment="1">
      <alignment vertical="center"/>
    </xf>
    <xf numFmtId="0" fontId="38" fillId="0" borderId="0" xfId="0" applyFont="1" applyFill="1" applyBorder="1" applyAlignment="1">
      <alignment horizontal="center"/>
    </xf>
    <xf numFmtId="0" fontId="38" fillId="0" borderId="0" xfId="0" applyFont="1" applyFill="1" applyBorder="1" applyAlignment="1">
      <alignment vertical="center" wrapText="1"/>
    </xf>
    <xf numFmtId="169" fontId="38" fillId="0" borderId="0" xfId="0" quotePrefix="1" applyNumberFormat="1" applyFont="1" applyFill="1" applyBorder="1"/>
    <xf numFmtId="164" fontId="27" fillId="0" borderId="0" xfId="0" applyNumberFormat="1" applyFont="1" applyFill="1" applyBorder="1"/>
    <xf numFmtId="164" fontId="27" fillId="0" borderId="0" xfId="0" applyNumberFormat="1" applyFont="1" applyBorder="1"/>
    <xf numFmtId="0" fontId="38" fillId="0" borderId="2" xfId="0" applyFont="1" applyFill="1" applyBorder="1" applyAlignment="1">
      <alignment vertical="center"/>
    </xf>
    <xf numFmtId="0" fontId="38" fillId="0" borderId="4" xfId="0" applyFont="1" applyFill="1" applyBorder="1" applyAlignment="1">
      <alignment horizontal="center"/>
    </xf>
    <xf numFmtId="0" fontId="9" fillId="0" borderId="0" xfId="0" applyFont="1" applyFill="1"/>
    <xf numFmtId="0" fontId="21" fillId="0" borderId="0" xfId="0" applyFont="1" applyAlignment="1">
      <alignment horizontal="left" vertical="center" readingOrder="1"/>
    </xf>
    <xf numFmtId="169" fontId="39" fillId="0" borderId="0" xfId="0" quotePrefix="1" applyNumberFormat="1" applyFont="1" applyFill="1" applyBorder="1"/>
    <xf numFmtId="0" fontId="39" fillId="0" borderId="0" xfId="0" applyFont="1" applyFill="1" applyBorder="1" applyAlignment="1">
      <alignment vertical="center" wrapText="1"/>
    </xf>
    <xf numFmtId="170" fontId="28" fillId="0" borderId="0" xfId="0" applyNumberFormat="1" applyFont="1" applyBorder="1" applyAlignment="1">
      <alignment horizontal="right"/>
    </xf>
    <xf numFmtId="170" fontId="28" fillId="0" borderId="0" xfId="0" applyNumberFormat="1" applyFont="1" applyFill="1" applyBorder="1" applyAlignment="1">
      <alignment horizontal="right"/>
    </xf>
    <xf numFmtId="170" fontId="31" fillId="0" borderId="0" xfId="0" applyNumberFormat="1" applyFont="1" applyBorder="1" applyAlignment="1">
      <alignment horizontal="right"/>
    </xf>
    <xf numFmtId="170" fontId="31" fillId="0" borderId="0" xfId="0" applyNumberFormat="1" applyFont="1" applyFill="1" applyBorder="1" applyAlignment="1">
      <alignment horizontal="right"/>
    </xf>
    <xf numFmtId="171" fontId="31" fillId="0" borderId="0" xfId="0" applyNumberFormat="1" applyFont="1" applyBorder="1" applyAlignment="1">
      <alignment horizontal="right"/>
    </xf>
    <xf numFmtId="171" fontId="31" fillId="0" borderId="0" xfId="0" applyNumberFormat="1" applyFont="1" applyFill="1" applyBorder="1" applyAlignment="1">
      <alignment horizontal="right"/>
    </xf>
    <xf numFmtId="170" fontId="28" fillId="0" borderId="0" xfId="0" applyNumberFormat="1" applyFont="1" applyFill="1" applyBorder="1" applyAlignment="1">
      <alignment horizontal="right" wrapText="1" indent="1"/>
    </xf>
    <xf numFmtId="170" fontId="28" fillId="0" borderId="0" xfId="0" applyNumberFormat="1" applyFont="1" applyBorder="1" applyAlignment="1">
      <alignment horizontal="right" wrapText="1" indent="1"/>
    </xf>
    <xf numFmtId="0" fontId="20" fillId="0" borderId="2" xfId="0" applyFont="1" applyFill="1" applyBorder="1" applyAlignment="1">
      <alignment horizontal="center" vertical="center" wrapText="1"/>
    </xf>
    <xf numFmtId="170" fontId="26" fillId="0" borderId="0" xfId="0" applyNumberFormat="1" applyFont="1" applyBorder="1" applyAlignment="1">
      <alignment horizontal="right"/>
    </xf>
    <xf numFmtId="170" fontId="26" fillId="0" borderId="0" xfId="0" applyNumberFormat="1" applyFont="1" applyFill="1" applyBorder="1" applyAlignment="1">
      <alignment horizontal="right"/>
    </xf>
    <xf numFmtId="170" fontId="27" fillId="0" borderId="0" xfId="0" applyNumberFormat="1" applyFont="1" applyBorder="1" applyAlignment="1">
      <alignment horizontal="right"/>
    </xf>
    <xf numFmtId="170" fontId="27" fillId="0" borderId="0" xfId="0" applyNumberFormat="1" applyFont="1" applyFill="1" applyBorder="1" applyAlignment="1">
      <alignment horizontal="right"/>
    </xf>
    <xf numFmtId="171" fontId="26" fillId="0" borderId="0" xfId="0" applyNumberFormat="1" applyFont="1" applyBorder="1" applyAlignment="1">
      <alignment horizontal="right"/>
    </xf>
    <xf numFmtId="171" fontId="26" fillId="0" borderId="0" xfId="0" applyNumberFormat="1" applyFont="1" applyFill="1" applyBorder="1" applyAlignment="1">
      <alignment horizontal="right"/>
    </xf>
    <xf numFmtId="172" fontId="27" fillId="0" borderId="0" xfId="0" applyNumberFormat="1" applyFont="1" applyAlignment="1">
      <alignment horizontal="right" vertical="center"/>
    </xf>
    <xf numFmtId="173" fontId="27" fillId="0" borderId="0" xfId="0" applyNumberFormat="1" applyFont="1" applyAlignment="1">
      <alignment horizontal="right" vertical="center"/>
    </xf>
    <xf numFmtId="172" fontId="27" fillId="0" borderId="0" xfId="0" applyNumberFormat="1" applyFont="1" applyFill="1" applyAlignment="1">
      <alignment horizontal="right" vertical="center"/>
    </xf>
    <xf numFmtId="172" fontId="28" fillId="0" borderId="0" xfId="0" applyNumberFormat="1" applyFont="1" applyAlignment="1">
      <alignment horizontal="right" vertical="center"/>
    </xf>
    <xf numFmtId="173" fontId="28" fillId="0" borderId="0" xfId="0" applyNumberFormat="1" applyFont="1" applyFill="1" applyAlignment="1">
      <alignment horizontal="right" vertical="center"/>
    </xf>
    <xf numFmtId="49" fontId="36" fillId="0" borderId="0" xfId="4" applyNumberFormat="1" applyFont="1" applyAlignment="1">
      <alignment horizontal="right"/>
    </xf>
    <xf numFmtId="174" fontId="27" fillId="0" borderId="0" xfId="0" applyNumberFormat="1" applyFont="1" applyAlignment="1">
      <alignment horizontal="right" vertical="center"/>
    </xf>
    <xf numFmtId="0" fontId="7" fillId="0" borderId="0" xfId="4" applyFont="1" applyAlignment="1">
      <alignment horizontal="left" vertical="center"/>
    </xf>
    <xf numFmtId="0" fontId="6" fillId="0" borderId="0" xfId="4" applyFont="1" applyAlignment="1">
      <alignment horizontal="left" vertical="center"/>
    </xf>
    <xf numFmtId="0" fontId="3" fillId="0" borderId="10" xfId="4" applyFont="1" applyBorder="1" applyAlignment="1">
      <alignment horizontal="center" vertical="center" wrapText="1"/>
    </xf>
    <xf numFmtId="0" fontId="11" fillId="0" borderId="11" xfId="8" applyFont="1" applyBorder="1" applyAlignment="1">
      <alignment horizontal="left" vertical="center" wrapText="1"/>
    </xf>
    <xf numFmtId="0" fontId="12" fillId="0" borderId="11" xfId="8" applyFont="1" applyBorder="1" applyAlignment="1">
      <alignment horizontal="right" vertical="center" wrapText="1"/>
    </xf>
    <xf numFmtId="0" fontId="5" fillId="0" borderId="0" xfId="8" applyFont="1" applyBorder="1" applyAlignment="1">
      <alignment horizontal="center" vertical="center" wrapText="1"/>
    </xf>
    <xf numFmtId="0" fontId="13" fillId="0" borderId="0" xfId="8" applyFont="1" applyAlignment="1">
      <alignment vertical="center" wrapText="1"/>
    </xf>
    <xf numFmtId="0" fontId="13" fillId="0" borderId="0" xfId="8" applyFont="1" applyAlignment="1">
      <alignment vertical="center"/>
    </xf>
    <xf numFmtId="49" fontId="14" fillId="0" borderId="0" xfId="4" quotePrefix="1" applyNumberFormat="1" applyFont="1" applyAlignment="1">
      <alignment horizontal="left"/>
    </xf>
    <xf numFmtId="49" fontId="14" fillId="0" borderId="0" xfId="4" applyNumberFormat="1" applyFont="1" applyAlignment="1">
      <alignment horizontal="left"/>
    </xf>
    <xf numFmtId="49" fontId="7" fillId="0" borderId="0" xfId="4" quotePrefix="1" applyNumberFormat="1" applyFont="1" applyAlignment="1">
      <alignment horizontal="left"/>
    </xf>
    <xf numFmtId="0" fontId="4" fillId="0" borderId="0" xfId="8" applyFont="1" applyBorder="1" applyAlignment="1">
      <alignment horizontal="center" vertical="center"/>
    </xf>
    <xf numFmtId="0" fontId="4" fillId="0" borderId="0" xfId="4" applyFont="1" applyAlignment="1">
      <alignment horizontal="right"/>
    </xf>
    <xf numFmtId="0" fontId="15" fillId="0" borderId="8" xfId="4" applyFont="1" applyBorder="1" applyAlignment="1">
      <alignment horizontal="right"/>
    </xf>
    <xf numFmtId="0" fontId="4" fillId="0" borderId="9" xfId="4" applyFont="1" applyBorder="1" applyAlignment="1">
      <alignment horizontal="center" vertical="center"/>
    </xf>
    <xf numFmtId="0" fontId="4" fillId="0" borderId="0" xfId="4" applyFont="1" applyBorder="1" applyAlignment="1">
      <alignment horizontal="center" vertical="center"/>
    </xf>
    <xf numFmtId="49" fontId="4" fillId="0" borderId="0" xfId="4" applyNumberFormat="1" applyFont="1" applyAlignment="1">
      <alignment horizontal="left" vertical="center"/>
    </xf>
    <xf numFmtId="0" fontId="4" fillId="0" borderId="0" xfId="4" applyFont="1" applyBorder="1" applyAlignment="1">
      <alignment horizontal="left" vertical="center"/>
    </xf>
    <xf numFmtId="0" fontId="4" fillId="0" borderId="8" xfId="4" applyFont="1" applyBorder="1" applyAlignment="1">
      <alignment horizontal="center" vertical="center"/>
    </xf>
    <xf numFmtId="0" fontId="15" fillId="0" borderId="0" xfId="4" applyFont="1" applyAlignment="1">
      <alignment horizontal="center" vertical="center"/>
    </xf>
    <xf numFmtId="0" fontId="4" fillId="0" borderId="0" xfId="4" applyFont="1" applyAlignment="1">
      <alignment horizontal="center" vertical="center"/>
    </xf>
    <xf numFmtId="0" fontId="4" fillId="0" borderId="0" xfId="4" applyFont="1" applyAlignment="1">
      <alignment horizontal="left" wrapText="1"/>
    </xf>
    <xf numFmtId="0" fontId="23" fillId="0" borderId="0" xfId="0" applyFont="1" applyAlignment="1">
      <alignment horizontal="left" vertical="center" wrapText="1"/>
    </xf>
    <xf numFmtId="0" fontId="8" fillId="0" borderId="0" xfId="0" applyFont="1" applyAlignment="1">
      <alignment horizontal="right"/>
    </xf>
    <xf numFmtId="0" fontId="8" fillId="0" borderId="0" xfId="0" applyFont="1" applyAlignment="1">
      <alignment horizontal="left"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28" fillId="0" borderId="3" xfId="0" applyFont="1" applyBorder="1" applyAlignment="1">
      <alignment horizontal="center" vertical="center" wrapText="1"/>
    </xf>
    <xf numFmtId="0" fontId="28" fillId="0" borderId="2"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6" fillId="0" borderId="13" xfId="0" applyNumberFormat="1" applyFont="1" applyBorder="1" applyAlignment="1">
      <alignment horizontal="center" vertical="center" wrapText="1"/>
    </xf>
    <xf numFmtId="0" fontId="26" fillId="0" borderId="0"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6" fillId="0" borderId="2" xfId="0" applyNumberFormat="1" applyFont="1" applyFill="1" applyBorder="1" applyAlignment="1">
      <alignment horizontal="left" vertical="center"/>
    </xf>
    <xf numFmtId="0" fontId="26" fillId="0" borderId="3" xfId="0" applyNumberFormat="1" applyFont="1" applyFill="1" applyBorder="1" applyAlignment="1">
      <alignment horizontal="left" vertical="center"/>
    </xf>
    <xf numFmtId="0" fontId="26" fillId="0" borderId="3" xfId="0" applyNumberFormat="1" applyFont="1" applyFill="1" applyBorder="1" applyAlignment="1">
      <alignment horizontal="center" vertical="center"/>
    </xf>
    <xf numFmtId="0" fontId="26" fillId="0" borderId="4" xfId="0" applyNumberFormat="1" applyFont="1" applyFill="1" applyBorder="1" applyAlignment="1">
      <alignment horizontal="center" vertical="center"/>
    </xf>
    <xf numFmtId="0" fontId="26" fillId="0" borderId="2" xfId="0" applyNumberFormat="1" applyFont="1" applyFill="1" applyBorder="1" applyAlignment="1">
      <alignment horizontal="center" vertical="center"/>
    </xf>
    <xf numFmtId="0" fontId="28" fillId="0" borderId="2" xfId="0" applyNumberFormat="1" applyFont="1" applyFill="1" applyBorder="1" applyAlignment="1">
      <alignment horizontal="center" vertical="center" wrapText="1"/>
    </xf>
    <xf numFmtId="0" fontId="28" fillId="0" borderId="3" xfId="0" applyNumberFormat="1" applyFont="1" applyFill="1" applyBorder="1" applyAlignment="1">
      <alignment horizontal="center" vertical="center"/>
    </xf>
    <xf numFmtId="0" fontId="28" fillId="0" borderId="3" xfId="0" applyNumberFormat="1" applyFont="1" applyFill="1" applyBorder="1" applyAlignment="1">
      <alignment horizontal="center" vertical="center" wrapText="1"/>
    </xf>
    <xf numFmtId="0" fontId="27" fillId="0" borderId="3" xfId="0" applyNumberFormat="1" applyFont="1" applyFill="1" applyBorder="1" applyAlignment="1">
      <alignment horizontal="center" vertical="center" wrapText="1"/>
    </xf>
    <xf numFmtId="0" fontId="27" fillId="0" borderId="4" xfId="0" applyNumberFormat="1" applyFont="1" applyFill="1" applyBorder="1" applyAlignment="1">
      <alignment horizontal="center" vertical="center" wrapText="1"/>
    </xf>
    <xf numFmtId="0" fontId="27" fillId="0" borderId="2" xfId="0" applyNumberFormat="1" applyFont="1" applyFill="1" applyBorder="1" applyAlignment="1">
      <alignment horizontal="center" vertical="center" wrapText="1"/>
    </xf>
    <xf numFmtId="0" fontId="26" fillId="0" borderId="13" xfId="0" applyNumberFormat="1" applyFont="1" applyFill="1" applyBorder="1" applyAlignment="1">
      <alignment horizontal="center" vertical="center"/>
    </xf>
    <xf numFmtId="0" fontId="26" fillId="0" borderId="0" xfId="0" applyNumberFormat="1" applyFont="1" applyFill="1" applyAlignment="1">
      <alignment horizontal="center" vertical="center"/>
    </xf>
    <xf numFmtId="0" fontId="26" fillId="0" borderId="0" xfId="0" applyNumberFormat="1" applyFont="1" applyFill="1" applyBorder="1" applyAlignment="1">
      <alignment horizontal="center" vertical="center"/>
    </xf>
    <xf numFmtId="0" fontId="31" fillId="0" borderId="2" xfId="0" applyNumberFormat="1" applyFont="1" applyFill="1" applyBorder="1" applyAlignment="1">
      <alignment horizontal="left" vertical="center"/>
    </xf>
    <xf numFmtId="0" fontId="31" fillId="0" borderId="3" xfId="0" applyNumberFormat="1" applyFont="1" applyFill="1" applyBorder="1" applyAlignment="1">
      <alignment horizontal="left" vertical="center"/>
    </xf>
    <xf numFmtId="0" fontId="31" fillId="0" borderId="3" xfId="0" applyNumberFormat="1" applyFont="1" applyFill="1" applyBorder="1" applyAlignment="1">
      <alignment horizontal="center" vertical="center"/>
    </xf>
    <xf numFmtId="0" fontId="31" fillId="0" borderId="4" xfId="0" applyNumberFormat="1" applyFont="1" applyFill="1" applyBorder="1" applyAlignment="1">
      <alignment horizontal="center" vertical="center"/>
    </xf>
    <xf numFmtId="0" fontId="31" fillId="0" borderId="2" xfId="0" applyNumberFormat="1" applyFont="1" applyFill="1" applyBorder="1" applyAlignment="1">
      <alignment horizontal="center" vertical="center"/>
    </xf>
    <xf numFmtId="0" fontId="28" fillId="0" borderId="4" xfId="0" applyNumberFormat="1" applyFont="1" applyFill="1" applyBorder="1" applyAlignment="1">
      <alignment horizontal="center" vertical="center" wrapText="1"/>
    </xf>
    <xf numFmtId="0" fontId="31" fillId="0" borderId="13" xfId="0" applyNumberFormat="1" applyFont="1" applyFill="1" applyBorder="1" applyAlignment="1">
      <alignment horizontal="center" vertical="center"/>
    </xf>
    <xf numFmtId="0" fontId="31" fillId="0" borderId="0" xfId="0" applyNumberFormat="1" applyFont="1" applyFill="1" applyBorder="1" applyAlignment="1">
      <alignment horizontal="center" vertical="center"/>
    </xf>
    <xf numFmtId="0" fontId="31" fillId="0" borderId="0" xfId="0" applyNumberFormat="1" applyFont="1" applyFill="1" applyAlignment="1">
      <alignment horizontal="center" vertical="center"/>
    </xf>
    <xf numFmtId="0" fontId="40" fillId="0" borderId="10" xfId="4" applyFont="1" applyBorder="1" applyAlignment="1">
      <alignment horizontal="left" wrapText="1"/>
    </xf>
  </cellXfs>
  <cellStyles count="9">
    <cellStyle name="Standard" xfId="0" builtinId="0"/>
    <cellStyle name="Standard 2" xfId="1"/>
    <cellStyle name="Standard 2 2" xfId="2"/>
    <cellStyle name="Standard 2 2 2" xfId="3"/>
    <cellStyle name="Standard 2 3" xfId="4"/>
    <cellStyle name="Standard 2 3 3" xfId="5"/>
    <cellStyle name="Standard 3" xfId="6"/>
    <cellStyle name="Standard 4" xfId="7"/>
    <cellStyle name="Standard 4 2" xfId="8"/>
  </cellStyles>
  <dxfs count="0"/>
  <tableStyles count="0" defaultTableStyle="TableStyleMedium2" defaultPivotStyle="PivotStyleLight16"/>
  <colors>
    <mruColors>
      <color rgb="FF95D5E1"/>
      <color rgb="FFF2B700"/>
      <color rgb="FF289B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ysClr val="windowText" lastClr="000000"/>
                </a:solidFill>
                <a:latin typeface="+mn-lt"/>
                <a:ea typeface="+mn-ea"/>
                <a:cs typeface="+mn-cs"/>
              </a:defRPr>
            </a:pPr>
            <a:r>
              <a:rPr lang="de-DE" sz="850" b="1">
                <a:solidFill>
                  <a:sysClr val="windowText" lastClr="000000"/>
                </a:solidFill>
              </a:rPr>
              <a:t>1. Entwicklung der Zahl der Erwerbstätigen in Mecklenburg-Vorpommern</a:t>
            </a:r>
          </a:p>
        </c:rich>
      </c:tx>
      <c:layout>
        <c:manualLayout>
          <c:xMode val="edge"/>
          <c:yMode val="edge"/>
          <c:x val="0.16819525354823847"/>
          <c:y val="2.3295333793336571E-2"/>
        </c:manualLayout>
      </c:layout>
      <c:overlay val="0"/>
      <c:spPr>
        <a:noFill/>
        <a:ln>
          <a:noFill/>
        </a:ln>
        <a:effectLst/>
      </c:spPr>
      <c:txPr>
        <a:bodyPr rot="0" spcFirstLastPara="1" vertOverflow="ellipsis" vert="horz" wrap="square" anchor="ctr" anchorCtr="1"/>
        <a:lstStyle/>
        <a:p>
          <a:pPr>
            <a:defRPr sz="850" b="1"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7.1602458877277925E-2"/>
          <c:y val="0.15451032803957737"/>
          <c:w val="0.92638198150338469"/>
          <c:h val="0.68525765852401432"/>
        </c:manualLayout>
      </c:layout>
      <c:barChart>
        <c:barDir val="col"/>
        <c:grouping val="stacked"/>
        <c:varyColors val="0"/>
        <c:ser>
          <c:idx val="0"/>
          <c:order val="0"/>
          <c:tx>
            <c:strRef>
              <c:f>'Hilfsblatt für Grafiken'!$B$4</c:f>
              <c:strCache>
                <c:ptCount val="1"/>
                <c:pt idx="0">
                  <c:v>Arbeitnehmer</c:v>
                </c:pt>
              </c:strCache>
            </c:strRef>
          </c:tx>
          <c:spPr>
            <a:solidFill>
              <a:srgbClr val="009900"/>
            </a:solidFill>
            <a:ln>
              <a:solidFill>
                <a:srgbClr val="006600"/>
              </a:solidFill>
            </a:ln>
            <a:effectLst/>
          </c:spPr>
          <c:invertIfNegative val="0"/>
          <c:dLbls>
            <c:numFmt formatCode="#,##0.0" sourceLinked="0"/>
            <c:spPr>
              <a:noFill/>
              <a:ln>
                <a:noFill/>
              </a:ln>
              <a:effectLst/>
            </c:spPr>
            <c:txPr>
              <a:bodyPr rot="0" spcFirstLastPara="1" vertOverflow="clip" horzOverflow="clip" vert="horz" wrap="square" lIns="36576" tIns="18288" rIns="36576" bIns="18288" anchor="ctr" anchorCtr="1">
                <a:spAutoFit/>
              </a:bodyPr>
              <a:lstStyle/>
              <a:p>
                <a:pPr>
                  <a:defRPr sz="850" b="1" i="0" u="none" strike="noStrike" kern="1200" baseline="0">
                    <a:solidFill>
                      <a:schemeClr val="bg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layout/>
                <c15:showLeaderLines val="1"/>
                <c15:leaderLines>
                  <c:spPr>
                    <a:ln w="9525" cap="flat" cmpd="sng" algn="ctr">
                      <a:solidFill>
                        <a:schemeClr val="tx1">
                          <a:lumMod val="35000"/>
                          <a:lumOff val="65000"/>
                        </a:schemeClr>
                      </a:solidFill>
                      <a:round/>
                    </a:ln>
                    <a:effectLst/>
                  </c:spPr>
                </c15:leaderLines>
              </c:ext>
            </c:extLst>
          </c:dLbls>
          <c:cat>
            <c:numRef>
              <c:f>'Hilfsblatt für Grafiken'!$A$5:$A$14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'Hilfsblatt für Grafiken'!$B$5:$B$14</c:f>
              <c:numCache>
                <c:formatCode>0.0</c:formatCode>
                <c:ptCount val="10"/>
                <c:pt idx="0">
                  <c:v>664.39800000000002</c:v>
                </c:pt>
                <c:pt idx="1">
                  <c:v>665.947</c:v>
                </c:pt>
                <c:pt idx="2">
                  <c:v>671.13199999999995</c:v>
                </c:pt>
                <c:pt idx="3">
                  <c:v>678.25400000000002</c:v>
                </c:pt>
                <c:pt idx="4">
                  <c:v>684.52800000000002</c:v>
                </c:pt>
                <c:pt idx="5">
                  <c:v>689.87900000000002</c:v>
                </c:pt>
                <c:pt idx="6">
                  <c:v>685.25900000000001</c:v>
                </c:pt>
                <c:pt idx="7">
                  <c:v>686.65599999999995</c:v>
                </c:pt>
                <c:pt idx="8">
                  <c:v>690.86400000000003</c:v>
                </c:pt>
                <c:pt idx="9">
                  <c:v>691.73</c:v>
                </c:pt>
              </c:numCache>
            </c:numRef>
          </c:val>
          <c:extLst>
            <c:ext xmlns:c16="http://schemas.microsoft.com/office/drawing/2014/chart" uri="{C3380CC4-5D6E-409C-BE32-E72D297353CC}">
              <c16:uniqueId val="{00000000-A8F6-44C3-A90E-3DADD4E34FA2}"/>
            </c:ext>
          </c:extLst>
        </c:ser>
        <c:ser>
          <c:idx val="1"/>
          <c:order val="1"/>
          <c:tx>
            <c:strRef>
              <c:f>'Hilfsblatt für Grafiken'!$C$4</c:f>
              <c:strCache>
                <c:ptCount val="1"/>
                <c:pt idx="0">
                  <c:v>Selbstständige/mithelfende Familienangehörige</c:v>
                </c:pt>
              </c:strCache>
            </c:strRef>
          </c:tx>
          <c:spPr>
            <a:solidFill>
              <a:srgbClr val="FFCC00"/>
            </a:solidFill>
            <a:ln>
              <a:solidFill>
                <a:schemeClr val="tx1"/>
              </a:solidFill>
            </a:ln>
            <a:effectLst/>
          </c:spPr>
          <c:invertIfNegative val="0"/>
          <c:dLbls>
            <c:numFmt formatCode="#,##0.0" sourceLinked="0"/>
            <c:spPr>
              <a:noFill/>
              <a:ln>
                <a:noFill/>
              </a:ln>
              <a:effectLst/>
            </c:spPr>
            <c:txPr>
              <a:bodyPr rot="0" spcFirstLastPara="1" vertOverflow="clip" horzOverflow="clip" vert="horz" wrap="square" lIns="36576" tIns="18288" rIns="36576" bIns="18288" anchor="ctr" anchorCtr="1">
                <a:spAutoFit/>
              </a:bodyPr>
              <a:lstStyle/>
              <a:p>
                <a:pPr>
                  <a:defRPr sz="850" b="1" i="0" u="none" strike="noStrike" kern="1200" baseline="0">
                    <a:solidFill>
                      <a:sysClr val="windowText" lastClr="000000"/>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layout/>
                <c15:showLeaderLines val="1"/>
                <c15:leaderLines>
                  <c:spPr>
                    <a:ln w="9525" cap="flat" cmpd="sng" algn="ctr">
                      <a:solidFill>
                        <a:schemeClr val="tx1">
                          <a:lumMod val="35000"/>
                          <a:lumOff val="65000"/>
                        </a:schemeClr>
                      </a:solidFill>
                      <a:round/>
                    </a:ln>
                    <a:effectLst/>
                  </c:spPr>
                </c15:leaderLines>
              </c:ext>
            </c:extLst>
          </c:dLbls>
          <c:cat>
            <c:numRef>
              <c:f>'Hilfsblatt für Grafiken'!$A$5:$A$14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'Hilfsblatt für Grafiken'!$C$5:$C$14</c:f>
              <c:numCache>
                <c:formatCode>0.0</c:formatCode>
                <c:ptCount val="10"/>
                <c:pt idx="0">
                  <c:v>76.51400000000001</c:v>
                </c:pt>
                <c:pt idx="1">
                  <c:v>76.950000000000045</c:v>
                </c:pt>
                <c:pt idx="2">
                  <c:v>75.245000000000005</c:v>
                </c:pt>
                <c:pt idx="3">
                  <c:v>74.629000000000019</c:v>
                </c:pt>
                <c:pt idx="4">
                  <c:v>73.451000000000022</c:v>
                </c:pt>
                <c:pt idx="5">
                  <c:v>71.663000000000011</c:v>
                </c:pt>
                <c:pt idx="6">
                  <c:v>71.240999999999985</c:v>
                </c:pt>
                <c:pt idx="7">
                  <c:v>71.252000000000066</c:v>
                </c:pt>
                <c:pt idx="8">
                  <c:v>70.755999999999972</c:v>
                </c:pt>
                <c:pt idx="9">
                  <c:v>70.680999999999926</c:v>
                </c:pt>
              </c:numCache>
            </c:numRef>
          </c:val>
          <c:extLst>
            <c:ext xmlns:c16="http://schemas.microsoft.com/office/drawing/2014/chart" uri="{C3380CC4-5D6E-409C-BE32-E72D297353CC}">
              <c16:uniqueId val="{00000001-A8F6-44C3-A90E-3DADD4E34FA2}"/>
            </c:ext>
          </c:extLst>
        </c:ser>
        <c:dLbls>
          <c:showLegendKey val="0"/>
          <c:showVal val="0"/>
          <c:showCatName val="0"/>
          <c:showSerName val="0"/>
          <c:showPercent val="0"/>
          <c:showBubbleSize val="0"/>
        </c:dLbls>
        <c:gapWidth val="30"/>
        <c:overlap val="100"/>
        <c:axId val="662969312"/>
        <c:axId val="662963408"/>
      </c:barChart>
      <c:catAx>
        <c:axId val="66296931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3060000" spcFirstLastPara="1" vertOverflow="ellipsis" wrap="square" anchor="ctr" anchorCtr="1"/>
          <a:lstStyle/>
          <a:p>
            <a:pPr>
              <a:defRPr sz="85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de-DE"/>
          </a:p>
        </c:txPr>
        <c:crossAx val="662963408"/>
        <c:crosses val="autoZero"/>
        <c:auto val="1"/>
        <c:lblAlgn val="ctr"/>
        <c:lblOffset val="100"/>
        <c:noMultiLvlLbl val="0"/>
      </c:catAx>
      <c:valAx>
        <c:axId val="662963408"/>
        <c:scaling>
          <c:orientation val="minMax"/>
        </c:scaling>
        <c:delete val="0"/>
        <c:axPos val="l"/>
        <c:majorGridlines>
          <c:spPr>
            <a:ln w="9525" cap="flat" cmpd="sng" algn="ctr">
              <a:noFill/>
              <a:round/>
            </a:ln>
            <a:effectLst/>
          </c:spPr>
        </c:majorGridlines>
        <c:title>
          <c:tx>
            <c:rich>
              <a:bodyPr rot="0" spcFirstLastPara="1" vertOverflow="ellipsis" wrap="square" anchor="t" anchorCtr="0"/>
              <a:lstStyle/>
              <a:p>
                <a:pPr>
                  <a:defRPr sz="850" b="0" i="0" u="none" strike="noStrike" kern="1200" baseline="0">
                    <a:solidFill>
                      <a:sysClr val="windowText" lastClr="000000"/>
                    </a:solidFill>
                    <a:latin typeface="+mn-lt"/>
                    <a:ea typeface="+mn-ea"/>
                    <a:cs typeface="+mn-cs"/>
                  </a:defRPr>
                </a:pPr>
                <a:r>
                  <a:rPr lang="en-US" sz="850">
                    <a:solidFill>
                      <a:sysClr val="windowText" lastClr="000000"/>
                    </a:solidFill>
                  </a:rPr>
                  <a:t>1.000</a:t>
                </a:r>
              </a:p>
            </c:rich>
          </c:tx>
          <c:layout>
            <c:manualLayout>
              <c:xMode val="edge"/>
              <c:yMode val="edge"/>
              <c:x val="4.6038861808605544E-2"/>
              <c:y val="8.5896680000066936E-2"/>
            </c:manualLayout>
          </c:layout>
          <c:overlay val="0"/>
          <c:spPr>
            <a:noFill/>
            <a:ln>
              <a:noFill/>
            </a:ln>
            <a:effectLst/>
          </c:spPr>
          <c:txPr>
            <a:bodyPr rot="0" spcFirstLastPara="1" vertOverflow="ellipsis" wrap="square" anchor="t" anchorCtr="0"/>
            <a:lstStyle/>
            <a:p>
              <a:pPr>
                <a:defRPr sz="850" b="0" i="0" u="none" strike="noStrike" kern="1200" baseline="0">
                  <a:solidFill>
                    <a:sysClr val="windowText" lastClr="000000"/>
                  </a:solidFill>
                  <a:latin typeface="+mn-lt"/>
                  <a:ea typeface="+mn-ea"/>
                  <a:cs typeface="+mn-cs"/>
                </a:defRPr>
              </a:pPr>
              <a:endParaRPr lang="de-DE"/>
            </a:p>
          </c:txPr>
        </c:title>
        <c:numFmt formatCode="0.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crossAx val="662969312"/>
        <c:crosses val="autoZero"/>
        <c:crossBetween val="between"/>
      </c:valAx>
      <c:spPr>
        <a:noFill/>
        <a:ln>
          <a:noFill/>
        </a:ln>
        <a:effectLst/>
      </c:spPr>
    </c:plotArea>
    <c:legend>
      <c:legendPos val="t"/>
      <c:layout>
        <c:manualLayout>
          <c:xMode val="edge"/>
          <c:yMode val="edge"/>
          <c:x val="0.36983492250344641"/>
          <c:y val="0.13403665113923316"/>
          <c:w val="0.59414789735787776"/>
          <c:h val="5.3754654001161813E-2"/>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ysClr val="windowText" lastClr="000000"/>
                </a:solidFill>
                <a:latin typeface="+mn-lt"/>
                <a:ea typeface="+mn-ea"/>
                <a:cs typeface="+mn-cs"/>
              </a:defRPr>
            </a:pPr>
            <a:r>
              <a:rPr lang="de-DE" sz="850" b="1">
                <a:solidFill>
                  <a:sysClr val="windowText" lastClr="000000"/>
                </a:solidFill>
              </a:rPr>
              <a:t>2. Anteil der marginal Beschäftigten an</a:t>
            </a:r>
            <a:r>
              <a:rPr lang="de-DE" sz="850" b="1" baseline="0">
                <a:solidFill>
                  <a:sysClr val="windowText" lastClr="000000"/>
                </a:solidFill>
              </a:rPr>
              <a:t> der Zahl der Erwerbstätigen 2023 im Ländervergleich</a:t>
            </a:r>
            <a:endParaRPr lang="de-DE" sz="850" b="1">
              <a:solidFill>
                <a:sysClr val="windowText" lastClr="000000"/>
              </a:solidFill>
            </a:endParaRPr>
          </a:p>
        </c:rich>
      </c:tx>
      <c:layout/>
      <c:overlay val="0"/>
      <c:spPr>
        <a:noFill/>
        <a:ln>
          <a:noFill/>
        </a:ln>
        <a:effectLst/>
      </c:spPr>
    </c:title>
    <c:autoTitleDeleted val="0"/>
    <c:plotArea>
      <c:layout>
        <c:manualLayout>
          <c:layoutTarget val="inner"/>
          <c:xMode val="edge"/>
          <c:yMode val="edge"/>
          <c:x val="0.23653190446589031"/>
          <c:y val="0.1177887309931227"/>
          <c:w val="0.7352280590879281"/>
          <c:h val="0.76730049559572988"/>
        </c:manualLayout>
      </c:layout>
      <c:barChart>
        <c:barDir val="bar"/>
        <c:grouping val="clustered"/>
        <c:varyColors val="0"/>
        <c:ser>
          <c:idx val="0"/>
          <c:order val="0"/>
          <c:spPr>
            <a:solidFill>
              <a:srgbClr val="289B38"/>
            </a:solidFill>
            <a:ln w="3175">
              <a:solidFill>
                <a:schemeClr val="tx1"/>
              </a:solidFill>
            </a:ln>
            <a:effectLst/>
          </c:spPr>
          <c:invertIfNegative val="0"/>
          <c:dPt>
            <c:idx val="7"/>
            <c:invertIfNegative val="0"/>
            <c:bubble3D val="0"/>
            <c:spPr>
              <a:solidFill>
                <a:srgbClr val="F2B700"/>
              </a:solidFill>
              <a:ln w="3175">
                <a:solidFill>
                  <a:schemeClr val="tx1"/>
                </a:solidFill>
              </a:ln>
              <a:effectLst/>
            </c:spPr>
            <c:extLst>
              <c:ext xmlns:c16="http://schemas.microsoft.com/office/drawing/2014/chart" uri="{C3380CC4-5D6E-409C-BE32-E72D297353CC}">
                <c16:uniqueId val="{00000020-CBC9-44BB-8084-213A8BFE3EC5}"/>
              </c:ext>
            </c:extLst>
          </c:dPt>
          <c:dLbls>
            <c:dLbl>
              <c:idx val="7"/>
              <c:spPr>
                <a:noFill/>
                <a:ln>
                  <a:noFill/>
                </a:ln>
                <a:effectLst/>
              </c:spPr>
              <c:txPr>
                <a:bodyPr rot="0" spcFirstLastPara="1" vertOverflow="ellipsis" wrap="square" lIns="0" tIns="0" rIns="0" bIns="0" anchor="ctr" anchorCtr="1">
                  <a:spAutoFit/>
                </a:bodyPr>
                <a:lstStyle/>
                <a:p>
                  <a:pPr>
                    <a:defRPr sz="850" b="1" i="0" u="none" strike="noStrike" kern="1200" baseline="0">
                      <a:solidFill>
                        <a:schemeClr val="tx1"/>
                      </a:solidFill>
                      <a:latin typeface="+mn-lt"/>
                      <a:ea typeface="+mn-ea"/>
                      <a:cs typeface="+mn-cs"/>
                    </a:defRPr>
                  </a:pPr>
                  <a:endParaRPr lang="de-DE"/>
                </a:p>
              </c:txPr>
              <c:dLblPos val="in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0-CBC9-44BB-8084-213A8BFE3EC5}"/>
                </c:ext>
              </c:extLst>
            </c:dLbl>
            <c:spPr>
              <a:noFill/>
              <a:ln>
                <a:noFill/>
              </a:ln>
              <a:effectLst/>
            </c:spPr>
            <c:txPr>
              <a:bodyPr rot="0" spcFirstLastPara="1" vertOverflow="ellipsis" wrap="square" lIns="0" tIns="0" rIns="0" bIns="0" anchor="ctr" anchorCtr="1">
                <a:spAutoFit/>
              </a:bodyPr>
              <a:lstStyle/>
              <a:p>
                <a:pPr>
                  <a:defRPr sz="850" b="1" i="0" u="none" strike="noStrike" kern="1200" baseline="0">
                    <a:solidFill>
                      <a:schemeClr val="bg1"/>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15:leaderLines>
                  <c:spPr>
                    <a:ln w="9525" cap="flat" cmpd="sng" algn="ctr">
                      <a:solidFill>
                        <a:schemeClr val="tx1">
                          <a:lumMod val="35000"/>
                          <a:lumOff val="65000"/>
                        </a:schemeClr>
                      </a:solidFill>
                      <a:round/>
                    </a:ln>
                    <a:effectLst/>
                  </c:spPr>
                </c15:leaderLines>
              </c:ext>
            </c:extLst>
          </c:dLbls>
          <c:cat>
            <c:strRef>
              <c:f>'Hilfsblatt für Grafiken'!$A$19:$A$34</c:f>
              <c:strCache>
                <c:ptCount val="16"/>
                <c:pt idx="0">
                  <c:v>Baden-Württemberg</c:v>
                </c:pt>
                <c:pt idx="1">
                  <c:v>Bayern</c:v>
                </c:pt>
                <c:pt idx="2">
                  <c:v>Berlin</c:v>
                </c:pt>
                <c:pt idx="3">
                  <c:v>Brandenburg</c:v>
                </c:pt>
                <c:pt idx="4">
                  <c:v>Bremen</c:v>
                </c:pt>
                <c:pt idx="5">
                  <c:v>Hamburg</c:v>
                </c:pt>
                <c:pt idx="6">
                  <c:v>Hessen</c:v>
                </c:pt>
                <c:pt idx="7">
                  <c:v>Mecklenburg-Vorpommern</c:v>
                </c:pt>
                <c:pt idx="8">
                  <c:v>Niedersachsen</c:v>
                </c:pt>
                <c:pt idx="9">
                  <c:v>Nordrhein-Westfalen</c:v>
                </c:pt>
                <c:pt idx="10">
                  <c:v>Rheinland-Pfalz</c:v>
                </c:pt>
                <c:pt idx="11">
                  <c:v>Saarland</c:v>
                </c:pt>
                <c:pt idx="12">
                  <c:v>Sachsen</c:v>
                </c:pt>
                <c:pt idx="13">
                  <c:v>Sachsen-Anhalt</c:v>
                </c:pt>
                <c:pt idx="14">
                  <c:v>Schleswig-Holstein</c:v>
                </c:pt>
                <c:pt idx="15">
                  <c:v>Thüringen</c:v>
                </c:pt>
              </c:strCache>
            </c:strRef>
          </c:cat>
          <c:val>
            <c:numRef>
              <c:f>'Hilfsblatt für Grafiken'!$B$19:$B$34</c:f>
              <c:numCache>
                <c:formatCode>0.0"  ";\–\ 0.0"  ";\—"  ";@"  "</c:formatCode>
                <c:ptCount val="16"/>
                <c:pt idx="0">
                  <c:v>10.963755586566297</c:v>
                </c:pt>
                <c:pt idx="1">
                  <c:v>10.183630863618934</c:v>
                </c:pt>
                <c:pt idx="2">
                  <c:v>7.0801271385473292</c:v>
                </c:pt>
                <c:pt idx="3">
                  <c:v>8.2468945752588816</c:v>
                </c:pt>
                <c:pt idx="4">
                  <c:v>10.016316885162889</c:v>
                </c:pt>
                <c:pt idx="5">
                  <c:v>7.7668501054427406</c:v>
                </c:pt>
                <c:pt idx="6">
                  <c:v>10.5013570796865</c:v>
                </c:pt>
                <c:pt idx="7">
                  <c:v>8.6503211522394086</c:v>
                </c:pt>
                <c:pt idx="8">
                  <c:v>12.096863960305443</c:v>
                </c:pt>
                <c:pt idx="9">
                  <c:v>12.160855794871877</c:v>
                </c:pt>
                <c:pt idx="10">
                  <c:v>13.071541443385268</c:v>
                </c:pt>
                <c:pt idx="11">
                  <c:v>12.5244235658691</c:v>
                </c:pt>
                <c:pt idx="12">
                  <c:v>7.7393859003270542</c:v>
                </c:pt>
                <c:pt idx="13">
                  <c:v>7.7859071798758546</c:v>
                </c:pt>
                <c:pt idx="14">
                  <c:v>12.079848952736713</c:v>
                </c:pt>
                <c:pt idx="15">
                  <c:v>7.8734954436918292</c:v>
                </c:pt>
              </c:numCache>
            </c:numRef>
          </c:val>
          <c:extLst>
            <c:ext xmlns:c16="http://schemas.microsoft.com/office/drawing/2014/chart" uri="{C3380CC4-5D6E-409C-BE32-E72D297353CC}">
              <c16:uniqueId val="{00000000-CBC9-44BB-8084-213A8BFE3EC5}"/>
            </c:ext>
          </c:extLst>
        </c:ser>
        <c:dLbls>
          <c:showLegendKey val="0"/>
          <c:showVal val="0"/>
          <c:showCatName val="0"/>
          <c:showSerName val="0"/>
          <c:showPercent val="0"/>
          <c:showBubbleSize val="0"/>
        </c:dLbls>
        <c:gapWidth val="50"/>
        <c:axId val="758493672"/>
        <c:axId val="758487768"/>
      </c:barChart>
      <c:catAx>
        <c:axId val="758493672"/>
        <c:scaling>
          <c:orientation val="maxMin"/>
        </c:scaling>
        <c:delete val="0"/>
        <c:axPos val="l"/>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Calibri" panose="020F0502020204030204" pitchFamily="34" charset="0"/>
                <a:ea typeface="+mn-ea"/>
                <a:cs typeface="+mn-cs"/>
              </a:defRPr>
            </a:pPr>
            <a:endParaRPr lang="de-DE"/>
          </a:p>
        </c:txPr>
        <c:crossAx val="758487768"/>
        <c:crosses val="autoZero"/>
        <c:auto val="1"/>
        <c:lblAlgn val="ctr"/>
        <c:lblOffset val="100"/>
        <c:noMultiLvlLbl val="0"/>
      </c:catAx>
      <c:valAx>
        <c:axId val="758487768"/>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r>
                  <a:rPr lang="de-DE" sz="850">
                    <a:solidFill>
                      <a:sysClr val="windowText" lastClr="000000"/>
                    </a:solidFill>
                  </a:rPr>
                  <a:t>%</a:t>
                </a:r>
              </a:p>
            </c:rich>
          </c:tx>
          <c:layout>
            <c:manualLayout>
              <c:xMode val="edge"/>
              <c:yMode val="edge"/>
              <c:x val="0.96770793995060822"/>
              <c:y val="0.93161800819045204"/>
            </c:manualLayout>
          </c:layout>
          <c:overlay val="0"/>
          <c:spPr>
            <a:noFill/>
            <a:ln>
              <a:noFill/>
            </a:ln>
            <a:effectLst/>
          </c:spPr>
        </c:title>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crossAx val="758493672"/>
        <c:crosses val="max"/>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2856"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0</xdr:rowOff>
    </xdr:from>
    <xdr:to>
      <xdr:col>2</xdr:col>
      <xdr:colOff>493446</xdr:colOff>
      <xdr:row>38</xdr:row>
      <xdr:rowOff>20411</xdr:rowOff>
    </xdr:to>
    <xdr:sp macro="" textlink="">
      <xdr:nvSpPr>
        <xdr:cNvPr id="2" name="Textfeld 1"/>
        <xdr:cNvSpPr txBox="1"/>
      </xdr:nvSpPr>
      <xdr:spPr>
        <a:xfrm>
          <a:off x="0" y="5123089"/>
          <a:ext cx="6120000" cy="18777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l"/>
          <a:r>
            <a:rPr lang="de-DE" sz="950" b="1" i="0" u="none" strike="noStrike" baseline="0" smtClean="0">
              <a:latin typeface="+mn-lt"/>
            </a:rPr>
            <a:t>Zahlengenauigkeit</a:t>
          </a:r>
        </a:p>
        <a:p>
          <a:pPr algn="l"/>
          <a:endParaRPr lang="de-DE" sz="950" b="1" i="0" u="none" strike="noStrike" baseline="0" smtClean="0">
            <a:latin typeface="+mn-lt"/>
          </a:endParaRPr>
        </a:p>
        <a:p>
          <a:pPr algn="l"/>
          <a:r>
            <a:rPr lang="de-DE" sz="950" b="0" i="0" u="none" strike="noStrike" baseline="0" smtClean="0">
              <a:latin typeface="+mn-lt"/>
            </a:rPr>
            <a:t>Die beiliegenden Ergebnisse dürfen in dieser Form (jeweilige Darstellungseinheit mit mehreren hinterlegten Nachkomma­stellen) nur für eigene Berechnungen verwendet werden. Absolutzahlen dürfen nicht genauer als in der vom Arbeitskreis "Erwerbs­tätigen­rechnung der Länder" freigegebenen Zahlengenauigkeit ("Personen" in Tausend mit nur einer Nach­komma­stelle) an Dritte weitergeleitet oder veröffentlicht werden. </a:t>
          </a:r>
        </a:p>
        <a:p>
          <a:pPr algn="l"/>
          <a:r>
            <a:rPr lang="de-DE" sz="950" b="0" i="0" u="none" strike="noStrike" baseline="0" smtClean="0">
              <a:latin typeface="+mn-lt"/>
            </a:rPr>
            <a:t>Die Copyright-Regelung ist zu beachten.</a:t>
          </a:r>
        </a:p>
        <a:p>
          <a:pPr algn="l"/>
          <a:r>
            <a:rPr lang="de-DE" sz="950" b="0" i="0" u="none" strike="noStrike" baseline="0" smtClean="0">
              <a:latin typeface="+mn-lt"/>
            </a:rPr>
            <a:t>Im Allgemeinen ist ohne Rücksicht auf die Endsumme auf- bzw. abgerundet worden. Das Ergebnis einer Summierung gerundeter Einzelzahlen kann deshalb geringfügig von der Endsumme abweichen.</a:t>
          </a:r>
          <a:endParaRPr lang="de-DE" sz="950">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6794</xdr:colOff>
      <xdr:row>1</xdr:row>
      <xdr:rowOff>13599</xdr:rowOff>
    </xdr:from>
    <xdr:to>
      <xdr:col>0</xdr:col>
      <xdr:colOff>6126794</xdr:colOff>
      <xdr:row>66</xdr:row>
      <xdr:rowOff>88447</xdr:rowOff>
    </xdr:to>
    <xdr:sp macro="" textlink="">
      <xdr:nvSpPr>
        <xdr:cNvPr id="2" name="Textfeld 1"/>
        <xdr:cNvSpPr txBox="1"/>
      </xdr:nvSpPr>
      <xdr:spPr>
        <a:xfrm>
          <a:off x="6794" y="326563"/>
          <a:ext cx="6120000" cy="93617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950">
              <a:effectLst/>
              <a:latin typeface="+mn-lt"/>
              <a:ea typeface="Times New Roman"/>
            </a:rPr>
            <a:t>Die in diesem Statistischen Bericht enthaltenen erwerbsstatistischen Angaben beruhen auf dem Europäischen System Volkswirtschaftlicher Gesamtrechnungen 2010 (ESVG 2010). Die Berechnungen zu den erwerbsstatistischen Angaben erfolgen nach einem einheitlichen Konzept, das vom Arbeitskreis "Erwerbstätigenrechnung der Länder" entwickelt wurde. Diesem Arbeitskreis gehören Vertreter aller Statistischen Ämter der Länder an. Die regionalen Angaben für die Länder werden arbeitsteilig von den Statistischen Ämtern der Länder berechnet, wobei jedes Land einen bestimmten Rechen­bereich für alle Länder bearbeitet.</a:t>
          </a:r>
          <a:r>
            <a:rPr lang="de-DE" sz="400">
              <a:solidFill>
                <a:schemeClr val="dk1"/>
              </a:solidFill>
              <a:effectLst/>
              <a:latin typeface="+mn-lt"/>
              <a:ea typeface="+mn-ea"/>
              <a:cs typeface="+mn-cs"/>
            </a:rPr>
            <a:t> </a:t>
          </a:r>
          <a:endParaRPr lang="de-DE" sz="950">
            <a:solidFill>
              <a:schemeClr val="tx2">
                <a:lumMod val="60000"/>
                <a:lumOff val="40000"/>
              </a:schemeClr>
            </a:solidFill>
            <a:effectLst/>
            <a:latin typeface="+mn-lt"/>
            <a:ea typeface="Times New Roman" panose="02020603050405020304" pitchFamily="18" charset="0"/>
            <a:cs typeface="Times New Roman" panose="02020603050405020304" pitchFamily="18" charset="0"/>
          </a:endParaRPr>
        </a:p>
        <a:p>
          <a:r>
            <a:rPr lang="de-DE" sz="400">
              <a:solidFill>
                <a:schemeClr val="dk1"/>
              </a:solidFill>
              <a:effectLst/>
              <a:latin typeface="+mn-lt"/>
              <a:ea typeface="+mn-ea"/>
              <a:cs typeface="+mn-cs"/>
            </a:rPr>
            <a:t> </a:t>
          </a:r>
        </a:p>
        <a:p>
          <a:pPr>
            <a:lnSpc>
              <a:spcPts val="1000"/>
            </a:lnSpc>
            <a:spcAft>
              <a:spcPts val="0"/>
            </a:spcAft>
          </a:pPr>
          <a:r>
            <a:rPr lang="de-DE" sz="950">
              <a:solidFill>
                <a:sysClr val="windowText" lastClr="000000"/>
              </a:solidFill>
              <a:effectLst/>
              <a:latin typeface="+mn-lt"/>
              <a:ea typeface="Times New Roman" panose="02020603050405020304" pitchFamily="18" charset="0"/>
              <a:cs typeface="Times New Roman" panose="02020603050405020304" pitchFamily="18" charset="0"/>
            </a:rPr>
            <a:t>In den Volkswirtschaftlichen Gesamtrechnungen (VGR) einschließlich der Erwerbstätigenrechnung (ETR) werden etwa alle fünf Jahre die Berechnungen grundlegend überarbeitet. Mit diesen sogenannten Generalrevisionen sollen neue inter­national vereinbarte Konzepte, Definitionen und Klassifikationen eingeführt sowie methodische Verbesserungen und neue Datenquellen eingearbeitet werden.</a:t>
          </a:r>
          <a:endParaRPr lang="de-DE" sz="1200">
            <a:solidFill>
              <a:sysClr val="windowText" lastClr="000000"/>
            </a:solidFill>
            <a:effectLst/>
            <a:latin typeface="+mn-lt"/>
            <a:ea typeface="Times New Roman" panose="02020603050405020304" pitchFamily="18" charset="0"/>
          </a:endParaRPr>
        </a:p>
        <a:p>
          <a:pPr>
            <a:lnSpc>
              <a:spcPts val="1000"/>
            </a:lnSpc>
            <a:spcAft>
              <a:spcPts val="0"/>
            </a:spcAft>
          </a:pPr>
          <a:r>
            <a:rPr lang="de-DE" sz="950">
              <a:solidFill>
                <a:sysClr val="windowText" lastClr="000000"/>
              </a:solidFill>
              <a:effectLst/>
              <a:latin typeface="+mn-lt"/>
              <a:ea typeface="Times New Roman"/>
            </a:rPr>
            <a:t>Im Jahr 2024 fand in Deutschland – wie in den meisten Mitgliedstaaten der Europäischen Union – eine umfassende Revision der VGR einschließlich der ETR statt. Die wesentliche Änderung, die die Generalrevision in der regionalen ETR bewirkt hat, war die weitere Vereinheitlichung der eingesetzten statistischen Datenquellen zur Ermittlung der Arbeit­nehmerinnen und Arbeitnehmer und schließlich zur Berechnung der Erwerbstätigen. Konkret wurde die Verwendung des Statistischen Unternehmensregisters (URS) als Quelle für den Wirtschaftszweig, dem der Betrieb eines Unternehmens angehört, auf den Sektor „Produzierendes Gewerbe“ erweitert. </a:t>
          </a:r>
        </a:p>
        <a:p>
          <a:pPr>
            <a:lnSpc>
              <a:spcPts val="1000"/>
            </a:lnSpc>
            <a:spcAft>
              <a:spcPts val="0"/>
            </a:spcAft>
          </a:pPr>
          <a:r>
            <a:rPr lang="de-DE" sz="950">
              <a:solidFill>
                <a:sysClr val="windowText" lastClr="000000"/>
              </a:solidFill>
              <a:effectLst/>
              <a:latin typeface="+mn-lt"/>
              <a:ea typeface="Times New Roman"/>
            </a:rPr>
            <a:t>Bereits in der Revision 2019 wurde bei der Ermittlung der Arbeitnehmerinnen und Arbeitnehmer in weiten Teilen auf die Wirtschaftszweigangaben des URS umgestellt. Die weitere Ausweitung dieser Datenquelle in der Revision 2024 führt zu einer höheren Einheitlichkeit in der sogenannten Wirtschaftszweigsignierung. Weitere Verbesserungen gab es darüber hinaus u. a. bei der Erfassung von kurzfristig Beschäftigten, deren Wirtschaftszweigzuordnung nun ebenfalls den Informationen aus dem URS folgt (zuvor: ausschließlich Angaben der Bundesagentur für Arbeit).</a:t>
          </a:r>
        </a:p>
        <a:p>
          <a:r>
            <a:rPr lang="de-DE" sz="400">
              <a:solidFill>
                <a:schemeClr val="dk1"/>
              </a:solidFill>
              <a:effectLst/>
              <a:latin typeface="+mn-lt"/>
              <a:ea typeface="+mn-ea"/>
              <a:cs typeface="+mn-cs"/>
            </a:rPr>
            <a:t> </a:t>
          </a:r>
          <a:endParaRPr lang="de-DE" sz="400">
            <a:effectLst/>
            <a:latin typeface="+mn-lt"/>
          </a:endParaRPr>
        </a:p>
        <a:p>
          <a:pPr>
            <a:lnSpc>
              <a:spcPts val="1000"/>
            </a:lnSpc>
            <a:spcAft>
              <a:spcPts val="0"/>
            </a:spcAft>
          </a:pPr>
          <a:r>
            <a:rPr lang="de-DE" sz="950">
              <a:effectLst/>
              <a:latin typeface="+mn-lt"/>
              <a:ea typeface="Times New Roman"/>
            </a:rPr>
            <a:t>Der vorliegende Statistische Bericht weist jahresdurchschnittliche Ergebnisse für das Land Mecklenburg-Vorpommern und die Länder der Jahre 2014 bis 2023 für Erwerbstätige, Arbeitnehmer und marginal Beschäftigte zum Berechnungsstand August 2024 aus. Alle Angaben dieses Statistischen Berichts folgen dem Arbeitsortkonzept. Die Ergebnisse für die Jahre 1991</a:t>
          </a:r>
          <a:r>
            <a:rPr lang="de-DE" sz="950" baseline="0">
              <a:effectLst/>
              <a:latin typeface="+mn-lt"/>
              <a:ea typeface="Times New Roman"/>
            </a:rPr>
            <a:t> bis 2013 werden voraussichtlich im Februar 2025 erscheinen.</a:t>
          </a:r>
          <a:endParaRPr lang="de-DE" sz="950">
            <a:effectLst/>
            <a:latin typeface="+mn-lt"/>
            <a:ea typeface="Times New Roman"/>
          </a:endParaRPr>
        </a:p>
        <a:p>
          <a:pPr>
            <a:lnSpc>
              <a:spcPts val="1000"/>
            </a:lnSpc>
            <a:spcAft>
              <a:spcPts val="0"/>
            </a:spcAft>
          </a:pPr>
          <a:r>
            <a:rPr lang="de-DE" sz="950">
              <a:effectLst/>
              <a:latin typeface="+mn-lt"/>
              <a:ea typeface="Times New Roman"/>
            </a:rPr>
            <a:t>Die Angaben dieses Statistischen Berichts sind mit Angaben früherer Berechnungsstände vor Revision 2024 (d. h. </a:t>
          </a:r>
          <a:r>
            <a:rPr lang="de-DE" sz="950" b="1">
              <a:solidFill>
                <a:srgbClr val="FF0000"/>
              </a:solidFill>
              <a:effectLst/>
              <a:latin typeface="+mn-lt"/>
              <a:ea typeface="Times New Roman"/>
            </a:rPr>
            <a:t>August 2023 und früher</a:t>
          </a:r>
          <a:r>
            <a:rPr lang="de-DE" sz="950">
              <a:effectLst/>
              <a:latin typeface="+mn-lt"/>
              <a:ea typeface="Times New Roman"/>
            </a:rPr>
            <a:t>) nicht vergleichbar. </a:t>
          </a:r>
          <a:endParaRPr lang="de-DE" sz="1200">
            <a:effectLst/>
            <a:latin typeface="+mn-lt"/>
            <a:ea typeface="Times New Roman"/>
          </a:endParaRPr>
        </a:p>
        <a:p>
          <a:r>
            <a:rPr lang="de-DE" sz="900">
              <a:solidFill>
                <a:schemeClr val="dk1"/>
              </a:solidFill>
              <a:effectLst/>
              <a:latin typeface="+mn-lt"/>
              <a:ea typeface="+mn-ea"/>
              <a:cs typeface="Arial" panose="020B0604020202020204" pitchFamily="34" charset="0"/>
            </a:rPr>
            <a:t> </a:t>
          </a:r>
          <a:endParaRPr lang="de-DE" sz="800" b="1" i="0" u="none" strike="noStrike">
            <a:solidFill>
              <a:srgbClr val="000000"/>
            </a:solidFill>
            <a:effectLst/>
            <a:latin typeface="+mn-lt"/>
          </a:endParaRPr>
        </a:p>
        <a:p>
          <a:pPr marL="0" marR="0" indent="0" defTabSz="914400" eaLnBrk="1" fontAlgn="auto" latinLnBrk="0" hangingPunct="1">
            <a:lnSpc>
              <a:spcPts val="1100"/>
            </a:lnSpc>
            <a:spcBef>
              <a:spcPts val="0"/>
            </a:spcBef>
            <a:spcAft>
              <a:spcPts val="0"/>
            </a:spcAft>
            <a:buClrTx/>
            <a:buSzTx/>
            <a:buFontTx/>
            <a:buNone/>
            <a:tabLst/>
            <a:defRPr/>
          </a:pPr>
          <a:r>
            <a:rPr lang="de-DE" sz="1000" b="1" i="0" u="none" strike="noStrike">
              <a:solidFill>
                <a:srgbClr val="000000"/>
              </a:solidFill>
              <a:effectLst/>
              <a:latin typeface="+mn-lt"/>
            </a:rPr>
            <a:t>Begriffe und Definitionen</a:t>
          </a:r>
          <a:r>
            <a:rPr lang="de-DE" sz="900">
              <a:latin typeface="+mn-lt"/>
            </a:rPr>
            <a:t> </a:t>
          </a:r>
        </a:p>
        <a:p>
          <a:pPr marL="0" marR="0" indent="0" defTabSz="914400" eaLnBrk="1" fontAlgn="auto" latinLnBrk="0" hangingPunct="1">
            <a:lnSpc>
              <a:spcPct val="100000"/>
            </a:lnSpc>
            <a:spcBef>
              <a:spcPts val="0"/>
            </a:spcBef>
            <a:spcAft>
              <a:spcPts val="0"/>
            </a:spcAft>
            <a:buClrTx/>
            <a:buSzTx/>
            <a:buFontTx/>
            <a:buNone/>
            <a:tabLst/>
            <a:defRPr/>
          </a:pPr>
          <a:endParaRPr lang="de-DE" sz="100" b="1" i="1" u="none" strike="noStrike">
            <a:solidFill>
              <a:srgbClr val="000000"/>
            </a:solidFill>
            <a:effectLst/>
            <a:latin typeface="+mn-lt"/>
          </a:endParaRPr>
        </a:p>
        <a:p>
          <a:pPr>
            <a:spcAft>
              <a:spcPts val="0"/>
            </a:spcAft>
          </a:pPr>
          <a:r>
            <a:rPr lang="de-DE" sz="400">
              <a:effectLst/>
              <a:latin typeface="+mn-lt"/>
              <a:ea typeface="Times New Roman"/>
            </a:rPr>
            <a:t> </a:t>
          </a:r>
          <a:endParaRPr lang="de-DE" sz="1050">
            <a:effectLst/>
            <a:latin typeface="+mn-lt"/>
            <a:ea typeface="Times New Roman"/>
          </a:endParaRPr>
        </a:p>
        <a:p>
          <a:pPr>
            <a:lnSpc>
              <a:spcPts val="1000"/>
            </a:lnSpc>
            <a:spcAft>
              <a:spcPts val="0"/>
            </a:spcAft>
          </a:pPr>
          <a:r>
            <a:rPr lang="de-DE" sz="950" b="1">
              <a:effectLst/>
              <a:latin typeface="+mn-lt"/>
              <a:ea typeface="Times New Roman"/>
            </a:rPr>
            <a:t>Arbeitnehmer</a:t>
          </a:r>
          <a:endParaRPr lang="de-DE" sz="1200">
            <a:effectLst/>
            <a:latin typeface="+mn-lt"/>
            <a:ea typeface="Times New Roman"/>
          </a:endParaRPr>
        </a:p>
        <a:p>
          <a:pPr>
            <a:lnSpc>
              <a:spcPts val="1000"/>
            </a:lnSpc>
            <a:spcAft>
              <a:spcPts val="0"/>
            </a:spcAft>
          </a:pPr>
          <a:r>
            <a:rPr lang="de-DE" sz="950">
              <a:effectLst/>
              <a:latin typeface="+mn-lt"/>
              <a:ea typeface="Times New Roman"/>
            </a:rPr>
            <a:t>Als Arbeitnehmer zählt, wer als Arbeiter, Angestellter, Beamter, Richter, Berufssoldat, Soldat auf Zeit, Wehr- oder Zivil­dienstleistender, Auszubildender, Praktikant oder Volontär in einem Arbeits- bzw. Dienstverhältnis steht. Eingeschlossen sind auch Heimarbeiter. Nicht berücksichtigt werden die Beschäftigten bei exterritorialen Organisationen und Körper­schaften.</a:t>
          </a:r>
          <a:endParaRPr lang="de-DE" sz="1200">
            <a:effectLst/>
            <a:latin typeface="+mn-lt"/>
            <a:ea typeface="Times New Roman"/>
          </a:endParaRPr>
        </a:p>
        <a:p>
          <a:pPr>
            <a:spcAft>
              <a:spcPts val="0"/>
            </a:spcAft>
          </a:pPr>
          <a:r>
            <a:rPr lang="de-DE" sz="400">
              <a:effectLst/>
              <a:latin typeface="+mn-lt"/>
              <a:ea typeface="Times New Roman"/>
            </a:rPr>
            <a:t> </a:t>
          </a:r>
        </a:p>
        <a:p>
          <a:pPr>
            <a:lnSpc>
              <a:spcPts val="1000"/>
            </a:lnSpc>
            <a:spcAft>
              <a:spcPts val="0"/>
            </a:spcAft>
          </a:pPr>
          <a:r>
            <a:rPr lang="de-DE" sz="950" b="1">
              <a:effectLst/>
              <a:latin typeface="+mn-lt"/>
              <a:ea typeface="Times New Roman"/>
            </a:rPr>
            <a:t>Arbeitsortkonzept </a:t>
          </a:r>
          <a:endParaRPr lang="de-DE" sz="1200">
            <a:effectLst/>
            <a:latin typeface="+mn-lt"/>
            <a:ea typeface="Times New Roman"/>
          </a:endParaRPr>
        </a:p>
        <a:p>
          <a:pPr>
            <a:lnSpc>
              <a:spcPts val="1000"/>
            </a:lnSpc>
            <a:spcAft>
              <a:spcPts val="0"/>
            </a:spcAft>
          </a:pPr>
          <a:r>
            <a:rPr lang="de-DE" sz="950">
              <a:effectLst/>
              <a:latin typeface="+mn-lt"/>
              <a:ea typeface="Times New Roman"/>
            </a:rPr>
            <a:t>Nach dem Arbeitsortkonzept werden alle Erwerbstätigen am Ort ihrer Arbeit erfasst, unabhängig davon, ob sie in der betreffenden regionalen Gebietseinheit ansässig oder als Gebietseinpendler von außen dort tätig sind.</a:t>
          </a:r>
          <a:endParaRPr lang="de-DE" sz="1200">
            <a:effectLst/>
            <a:latin typeface="+mn-lt"/>
            <a:ea typeface="Times New Roman"/>
          </a:endParaRPr>
        </a:p>
        <a:p>
          <a:pPr>
            <a:spcAft>
              <a:spcPts val="0"/>
            </a:spcAft>
          </a:pPr>
          <a:r>
            <a:rPr lang="de-DE" sz="400">
              <a:effectLst/>
              <a:latin typeface="+mn-lt"/>
              <a:ea typeface="Times New Roman"/>
            </a:rPr>
            <a:t> </a:t>
          </a:r>
        </a:p>
        <a:p>
          <a:pPr>
            <a:lnSpc>
              <a:spcPts val="1000"/>
            </a:lnSpc>
            <a:spcAft>
              <a:spcPts val="0"/>
            </a:spcAft>
          </a:pPr>
          <a:r>
            <a:rPr lang="de-DE" sz="950" b="1">
              <a:effectLst/>
              <a:latin typeface="+mn-lt"/>
              <a:ea typeface="Times New Roman"/>
            </a:rPr>
            <a:t>Erwerbstätige</a:t>
          </a:r>
          <a:endParaRPr lang="de-DE" sz="1200">
            <a:effectLst/>
            <a:latin typeface="+mn-lt"/>
            <a:ea typeface="Times New Roman"/>
          </a:endParaRPr>
        </a:p>
        <a:p>
          <a:pPr>
            <a:lnSpc>
              <a:spcPts val="1000"/>
            </a:lnSpc>
            <a:spcAft>
              <a:spcPts val="0"/>
            </a:spcAft>
          </a:pPr>
          <a:r>
            <a:rPr lang="de-DE" sz="950">
              <a:effectLst/>
              <a:latin typeface="+mn-lt"/>
              <a:ea typeface="Times New Roman"/>
            </a:rPr>
            <a:t>Erwerbstätige sind alle Personen, die unabhängig von der Dauer ihrer Arbeitszeit einer oder mehreren Erwerbstätigkeiten nachgehen. Zu den Erwerbstätigen gehören die Selbstständigen, mithelfenden Familienangehörigen, freiberuflich Tätigen, beschäftigten Arbeitnehmer sowie die Soldaten (einschließlich Wehr- und Zivildienstleistende). In der Entstehungsrech­nung werden zu den Erwerbstätigen alle Personen unabhängig von ihrem Wohnsitz gerechnet, die im Inland (= Arbeitsort) erwerbstätig sind. Die Zuordnung erfolgt unabhängig von der Bedeutung des Ertrages dieser Tätigkeit für ihren Lebens­unterhalt und ohne Rücksicht auf die von ihnen tatsächlich geleistete oder vertragsmäßig zu leistende Arbeitszeit. Erwerbstätige Personen, die gleichzeitig mehrere Tätigkeiten ausüben, werden nur einmal gezählt (Personenkonzept). Sowohl die Zuordnung nach der Stellung im Beruf (Selbstständige, mithelfende Familienangehörige, Arbeitnehmer) als auch die Zuordnung auf Wirtschaftsbereiche erfolgen nach der zeitlich überwiegenden Tätigkeit.</a:t>
          </a:r>
          <a:endParaRPr lang="de-DE" sz="1200">
            <a:effectLst/>
            <a:latin typeface="+mn-lt"/>
            <a:ea typeface="Times New Roman"/>
          </a:endParaRPr>
        </a:p>
        <a:p>
          <a:pPr>
            <a:lnSpc>
              <a:spcPts val="1000"/>
            </a:lnSpc>
            <a:spcAft>
              <a:spcPts val="0"/>
            </a:spcAft>
          </a:pPr>
          <a:r>
            <a:rPr lang="de-DE" sz="950">
              <a:effectLst/>
              <a:latin typeface="+mn-lt"/>
              <a:ea typeface="Times New Roman"/>
            </a:rPr>
            <a:t>Nicht zu den Erwerbstätigen rechnen Personen als Verwalter ihres Privatvermögens (z.B. Immobilien, Geldvermögen, Wertpapiere). Grundlage für diese Definition bilden die von der International Labour Organization (ILO) aufgestellten Normen, die auch in das Europäische System Volkswirtschaftlicher Gesamtrechnungen 2010 eingegangen sind.</a:t>
          </a:r>
          <a:endParaRPr lang="de-DE" sz="1200">
            <a:effectLst/>
            <a:latin typeface="+mn-lt"/>
            <a:ea typeface="Times New Roman"/>
          </a:endParaRPr>
        </a:p>
        <a:p>
          <a:pPr>
            <a:spcAft>
              <a:spcPts val="0"/>
            </a:spcAft>
          </a:pPr>
          <a:r>
            <a:rPr lang="de-DE" sz="400">
              <a:effectLst/>
              <a:latin typeface="+mn-lt"/>
              <a:ea typeface="Times New Roman"/>
            </a:rPr>
            <a:t> </a:t>
          </a:r>
        </a:p>
        <a:p>
          <a:pPr>
            <a:lnSpc>
              <a:spcPts val="1000"/>
            </a:lnSpc>
            <a:spcAft>
              <a:spcPts val="0"/>
            </a:spcAft>
          </a:pPr>
          <a:r>
            <a:rPr lang="de-DE" sz="950" b="1">
              <a:effectLst/>
              <a:latin typeface="+mn-lt"/>
              <a:ea typeface="Times New Roman"/>
            </a:rPr>
            <a:t>marginal Beschäftigte </a:t>
          </a:r>
          <a:endParaRPr lang="de-DE" sz="1200">
            <a:effectLst/>
            <a:latin typeface="+mn-lt"/>
            <a:ea typeface="Times New Roman"/>
          </a:endParaRPr>
        </a:p>
        <a:p>
          <a:pPr>
            <a:lnSpc>
              <a:spcPts val="1000"/>
            </a:lnSpc>
            <a:spcAft>
              <a:spcPts val="0"/>
            </a:spcAft>
          </a:pPr>
          <a:r>
            <a:rPr lang="de-DE" sz="950">
              <a:effectLst/>
              <a:latin typeface="+mn-lt"/>
              <a:ea typeface="Times New Roman"/>
            </a:rPr>
            <a:t>Marginal Beschäftigte sind Personen, die als Arbeiter und Angestellte keine voll sozialversicherungspflichtige Beschäftigung ausüben, jedoch nach dem Labour-Force-Konzept der Internationalen Arbeitsorganisation als Erwerbstätige gelten, wenn sie in einem einwöchigen Berichtszeitraum wenigsten eine Stunde gegen Entgelt gearbeitet haben. Dazu zählen insbe­sondere ausschließlich geringfügig Beschäftigte und Beschäftigte in Arbeitsgelegenheiten ("1-Euro-Jobs"). </a:t>
          </a:r>
          <a:endParaRPr lang="de-DE" sz="1200">
            <a:effectLst/>
            <a:latin typeface="+mn-lt"/>
            <a:ea typeface="Times New Roman"/>
          </a:endParaRPr>
        </a:p>
        <a:p>
          <a:pPr>
            <a:spcAft>
              <a:spcPts val="0"/>
            </a:spcAft>
          </a:pPr>
          <a:r>
            <a:rPr lang="de-DE" sz="400">
              <a:effectLst/>
              <a:latin typeface="+mn-lt"/>
              <a:ea typeface="Times New Roman"/>
            </a:rPr>
            <a:t> </a:t>
          </a:r>
        </a:p>
        <a:p>
          <a:pPr>
            <a:lnSpc>
              <a:spcPts val="1000"/>
            </a:lnSpc>
            <a:spcAft>
              <a:spcPts val="0"/>
            </a:spcAft>
          </a:pPr>
          <a:r>
            <a:rPr lang="de-DE" sz="950" b="1">
              <a:effectLst/>
              <a:latin typeface="+mn-lt"/>
              <a:ea typeface="Times New Roman"/>
            </a:rPr>
            <a:t>mithelfende Familienangehörige </a:t>
          </a:r>
          <a:endParaRPr lang="de-DE" sz="1200">
            <a:effectLst/>
            <a:latin typeface="+mn-lt"/>
            <a:ea typeface="Times New Roman"/>
          </a:endParaRPr>
        </a:p>
        <a:p>
          <a:pPr>
            <a:lnSpc>
              <a:spcPts val="1000"/>
            </a:lnSpc>
            <a:spcAft>
              <a:spcPts val="0"/>
            </a:spcAft>
          </a:pPr>
          <a:r>
            <a:rPr lang="de-DE" sz="950">
              <a:effectLst/>
              <a:latin typeface="+mn-lt"/>
              <a:ea typeface="Times New Roman"/>
            </a:rPr>
            <a:t>Als mithelfende Familienangehörige werden alle Personen gerechnet, die regelmäßig unentgeltlich in einem Betrieb mitarbeiten, der von einem Familienmitglied als Selbstständigen geleitet wird. </a:t>
          </a:r>
          <a:endParaRPr lang="de-DE" sz="1200">
            <a:effectLst/>
            <a:latin typeface="+mn-lt"/>
            <a:ea typeface="Times New Roman"/>
          </a:endParaRPr>
        </a:p>
        <a:p>
          <a:pPr eaLnBrk="1" fontAlgn="auto" latinLnBrk="0" hangingPunct="1"/>
          <a:endParaRPr lang="de-DE" sz="400" b="1" i="0">
            <a:solidFill>
              <a:schemeClr val="dk1"/>
            </a:solidFill>
            <a:effectLst/>
            <a:latin typeface="+mn-lt"/>
            <a:ea typeface="+mn-ea"/>
            <a:cs typeface="Arial" panose="020B0604020202020204" pitchFamily="34" charset="0"/>
          </a:endParaRPr>
        </a:p>
        <a:p>
          <a:pPr>
            <a:lnSpc>
              <a:spcPts val="1000"/>
            </a:lnSpc>
            <a:spcAft>
              <a:spcPts val="0"/>
            </a:spcAft>
          </a:pPr>
          <a:r>
            <a:rPr lang="de-DE" sz="950" b="1">
              <a:effectLst/>
              <a:latin typeface="+mn-lt"/>
              <a:ea typeface="Times New Roman"/>
            </a:rPr>
            <a:t>Selbstständige </a:t>
          </a:r>
          <a:endParaRPr lang="de-DE" sz="1200">
            <a:effectLst/>
            <a:latin typeface="+mn-lt"/>
            <a:ea typeface="Times New Roman"/>
          </a:endParaRPr>
        </a:p>
        <a:p>
          <a:pPr>
            <a:lnSpc>
              <a:spcPts val="1000"/>
            </a:lnSpc>
            <a:spcAft>
              <a:spcPts val="0"/>
            </a:spcAft>
          </a:pPr>
          <a:r>
            <a:rPr lang="de-DE" sz="950">
              <a:effectLst/>
              <a:latin typeface="+mn-lt"/>
              <a:ea typeface="Times New Roman"/>
            </a:rPr>
            <a:t>Zu den Selbstständigen gehören tätige Eigentümer und Miteigentümer in Einzelunternehmen und Personengesellschaften, selbstständige Landwirte (auch Pächter), selbstständige Handwerker, selbstständige Handelsvertreter, freiberuflich und andere selbstständig tätige Personen. Nicht zu den Selbstständigen zählen jedoch Personen, die in einem arbeitsrecht­lichen Verhältnis stehen und lediglich innerhalb ihres Arbeitsbereiches selbstständig disponieren können.</a:t>
          </a:r>
          <a:endParaRPr lang="de-DE" sz="1200">
            <a:effectLst/>
            <a:latin typeface="+mn-lt"/>
            <a:ea typeface="Times New Roman"/>
          </a:endParaRPr>
        </a:p>
        <a:p>
          <a:pPr>
            <a:spcAft>
              <a:spcPts val="0"/>
            </a:spcAft>
          </a:pPr>
          <a:r>
            <a:rPr lang="de-DE" sz="400">
              <a:effectLst/>
              <a:latin typeface="+mn-lt"/>
              <a:ea typeface="Times New Roman"/>
            </a:rPr>
            <a:t> </a:t>
          </a:r>
        </a:p>
        <a:p>
          <a:pPr>
            <a:lnSpc>
              <a:spcPts val="1000"/>
            </a:lnSpc>
            <a:spcAft>
              <a:spcPts val="0"/>
            </a:spcAft>
          </a:pPr>
          <a:r>
            <a:rPr lang="de-DE" sz="950" b="1">
              <a:effectLst/>
              <a:latin typeface="+mn-lt"/>
              <a:ea typeface="Times New Roman"/>
            </a:rPr>
            <a:t>Wirtschaftsbereich </a:t>
          </a:r>
          <a:endParaRPr lang="de-DE" sz="1200">
            <a:effectLst/>
            <a:latin typeface="+mn-lt"/>
            <a:ea typeface="Times New Roman"/>
          </a:endParaRPr>
        </a:p>
        <a:p>
          <a:pPr>
            <a:lnSpc>
              <a:spcPts val="1000"/>
            </a:lnSpc>
            <a:spcAft>
              <a:spcPts val="0"/>
            </a:spcAft>
          </a:pPr>
          <a:r>
            <a:rPr lang="de-DE" sz="950">
              <a:effectLst/>
              <a:latin typeface="+mn-lt"/>
              <a:ea typeface="Times New Roman"/>
            </a:rPr>
            <a:t>Die Wirtschaftsbereichsgliederung der erwerbstätigen Personen erfolgt nach der in der Europäischen Union einheitlichen Klassi­fikation der Wirtschaftszweige NACE Rev. 2 (deutsche Fassung: WZ 2008). Einen Wirtschaftsbereich bildet dabei die Gesamtheit der örtlichen fachlichen Einheiten, die dieselben oder vergleichbaren Produktionstätigkeiten ausüben. </a:t>
          </a:r>
          <a:endParaRPr lang="de-DE" sz="1200">
            <a:effectLst/>
            <a:latin typeface="+mn-lt"/>
            <a:ea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752475</xdr:colOff>
      <xdr:row>59</xdr:row>
      <xdr:rowOff>85725</xdr:rowOff>
    </xdr:to>
    <xdr:pic>
      <xdr:nvPicPr>
        <xdr:cNvPr id="4906"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86475" cy="963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3020786</xdr:colOff>
      <xdr:row>22</xdr:row>
      <xdr:rowOff>156482</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102054</xdr:rowOff>
    </xdr:from>
    <xdr:to>
      <xdr:col>1</xdr:col>
      <xdr:colOff>3034393</xdr:colOff>
      <xdr:row>55</xdr:row>
      <xdr:rowOff>136073</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0.03911</cdr:x>
      <cdr:y>0.02389</cdr:y>
    </cdr:from>
    <cdr:to>
      <cdr:x>0.15531</cdr:x>
      <cdr:y>0.08874</cdr:y>
    </cdr:to>
    <cdr:sp macro="" textlink="">
      <cdr:nvSpPr>
        <cdr:cNvPr id="2" name="Textfeld 1"/>
        <cdr:cNvSpPr txBox="1"/>
      </cdr:nvSpPr>
      <cdr:spPr>
        <a:xfrm xmlns:a="http://schemas.openxmlformats.org/drawingml/2006/main">
          <a:off x="238125" y="95251"/>
          <a:ext cx="707571" cy="2585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b="1"/>
        </a:p>
      </cdr:txBody>
    </cdr:sp>
  </cdr:relSizeAnchor>
  <cdr:relSizeAnchor xmlns:cdr="http://schemas.openxmlformats.org/drawingml/2006/chartDrawing">
    <cdr:from>
      <cdr:x>0</cdr:x>
      <cdr:y>0.94539</cdr:y>
    </cdr:from>
    <cdr:to>
      <cdr:x>0.12737</cdr:x>
      <cdr:y>1</cdr:y>
    </cdr:to>
    <cdr:sp macro="" textlink="">
      <cdr:nvSpPr>
        <cdr:cNvPr id="3" name="Textfeld 2"/>
        <cdr:cNvSpPr txBox="1"/>
      </cdr:nvSpPr>
      <cdr:spPr>
        <a:xfrm xmlns:a="http://schemas.openxmlformats.org/drawingml/2006/main">
          <a:off x="0" y="3389679"/>
          <a:ext cx="772981" cy="1958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700" b="0"/>
            <a:t>(c) StatA</a:t>
          </a:r>
          <a:r>
            <a:rPr lang="de-DE" sz="700" b="0" baseline="0"/>
            <a:t> MV</a:t>
          </a:r>
          <a:endParaRPr lang="de-DE" sz="700" b="0"/>
        </a:p>
      </cdr:txBody>
    </cdr:sp>
  </cdr:relSizeAnchor>
</c:userShapes>
</file>

<file path=xl/drawings/drawing7.xml><?xml version="1.0" encoding="utf-8"?>
<c:userShapes xmlns:c="http://schemas.openxmlformats.org/drawingml/2006/chart">
  <cdr:relSizeAnchor xmlns:cdr="http://schemas.openxmlformats.org/drawingml/2006/chartDrawing">
    <cdr:from>
      <cdr:x>0.77517</cdr:x>
      <cdr:y>0.11485</cdr:y>
    </cdr:from>
    <cdr:to>
      <cdr:x>0.77517</cdr:x>
      <cdr:y>0.88361</cdr:y>
    </cdr:to>
    <cdr:cxnSp macro="">
      <cdr:nvCxnSpPr>
        <cdr:cNvPr id="7" name="Gerader Verbinder 6"/>
        <cdr:cNvCxnSpPr/>
      </cdr:nvCxnSpPr>
      <cdr:spPr>
        <a:xfrm xmlns:a="http://schemas.openxmlformats.org/drawingml/2006/main">
          <a:off x="4714872" y="510255"/>
          <a:ext cx="0" cy="3415396"/>
        </a:xfrm>
        <a:prstGeom xmlns:a="http://schemas.openxmlformats.org/drawingml/2006/main" prst="line">
          <a:avLst/>
        </a:prstGeom>
        <a:ln xmlns:a="http://schemas.openxmlformats.org/drawingml/2006/main" w="6350">
          <a:solidFill>
            <a:schemeClr val="tx1">
              <a:alpha val="68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0.96019</cdr:y>
    </cdr:from>
    <cdr:to>
      <cdr:x>0.12752</cdr:x>
      <cdr:y>1</cdr:y>
    </cdr:to>
    <cdr:sp macro="" textlink="">
      <cdr:nvSpPr>
        <cdr:cNvPr id="3" name="Textfeld 2"/>
        <cdr:cNvSpPr txBox="1"/>
      </cdr:nvSpPr>
      <cdr:spPr>
        <a:xfrm xmlns:a="http://schemas.openxmlformats.org/drawingml/2006/main">
          <a:off x="0" y="4265848"/>
          <a:ext cx="775626" cy="1768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700"/>
            <a:t>(c)</a:t>
          </a:r>
          <a:r>
            <a:rPr lang="de-DE" sz="700" baseline="0"/>
            <a:t> StatA MV</a:t>
          </a:r>
          <a:endParaRPr lang="de-DE" sz="700"/>
        </a:p>
      </cdr:txBody>
    </cdr:sp>
  </cdr:relSizeAnchor>
  <cdr:relSizeAnchor xmlns:cdr="http://schemas.openxmlformats.org/drawingml/2006/chartDrawing">
    <cdr:from>
      <cdr:x>0.94855</cdr:x>
      <cdr:y>0.91577</cdr:y>
    </cdr:from>
    <cdr:to>
      <cdr:x>0.98881</cdr:x>
      <cdr:y>0.95559</cdr:y>
    </cdr:to>
    <cdr:sp macro="" textlink="">
      <cdr:nvSpPr>
        <cdr:cNvPr id="4" name="Textfeld 3"/>
        <cdr:cNvSpPr txBox="1"/>
      </cdr:nvSpPr>
      <cdr:spPr>
        <a:xfrm xmlns:a="http://schemas.openxmlformats.org/drawingml/2006/main">
          <a:off x="5769428" y="4068536"/>
          <a:ext cx="244929" cy="1768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800"/>
        </a:p>
      </cdr:txBody>
    </cdr:sp>
  </cdr:relSizeAnchor>
  <cdr:relSizeAnchor xmlns:cdr="http://schemas.openxmlformats.org/drawingml/2006/chartDrawing">
    <cdr:from>
      <cdr:x>0.7651</cdr:x>
      <cdr:y>0.17458</cdr:y>
    </cdr:from>
    <cdr:to>
      <cdr:x>1</cdr:x>
      <cdr:y>0.22665</cdr:y>
    </cdr:to>
    <cdr:sp macro="" textlink="">
      <cdr:nvSpPr>
        <cdr:cNvPr id="5" name="Textfeld 4"/>
        <cdr:cNvSpPr txBox="1"/>
      </cdr:nvSpPr>
      <cdr:spPr>
        <a:xfrm xmlns:a="http://schemas.openxmlformats.org/drawingml/2006/main">
          <a:off x="4653643" y="775594"/>
          <a:ext cx="1428750" cy="2313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Bundesdurchschnitt: 10,6 %</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236" t="s">
        <v>0</v>
      </c>
      <c r="B1" s="236"/>
      <c r="C1" s="168"/>
      <c r="D1" s="168"/>
    </row>
    <row r="2" spans="1:4" ht="35.1" customHeight="1" thickTop="1" x14ac:dyDescent="0.2">
      <c r="A2" s="169" t="s">
        <v>15</v>
      </c>
      <c r="B2" s="169"/>
      <c r="C2" s="170" t="s">
        <v>141</v>
      </c>
      <c r="D2" s="170"/>
    </row>
    <row r="3" spans="1:4" ht="24.95" customHeight="1" x14ac:dyDescent="0.2">
      <c r="A3" s="171"/>
      <c r="B3" s="171"/>
      <c r="C3" s="171"/>
      <c r="D3" s="171"/>
    </row>
    <row r="4" spans="1:4" ht="24.95" customHeight="1" x14ac:dyDescent="0.2">
      <c r="A4" s="172" t="s">
        <v>16</v>
      </c>
      <c r="B4" s="172"/>
      <c r="C4" s="172"/>
      <c r="D4" s="173"/>
    </row>
    <row r="5" spans="1:4" ht="24.95" customHeight="1" x14ac:dyDescent="0.2">
      <c r="A5" s="172" t="s">
        <v>17</v>
      </c>
      <c r="B5" s="172"/>
      <c r="C5" s="172"/>
      <c r="D5" s="173"/>
    </row>
    <row r="6" spans="1:4" ht="39.950000000000003" customHeight="1" x14ac:dyDescent="0.45">
      <c r="A6" s="174" t="s">
        <v>137</v>
      </c>
      <c r="B6" s="175"/>
      <c r="C6" s="175"/>
      <c r="D6" s="175"/>
    </row>
    <row r="7" spans="1:4" ht="24.95" customHeight="1" x14ac:dyDescent="0.4">
      <c r="A7" s="176"/>
      <c r="B7" s="176"/>
      <c r="C7" s="176"/>
      <c r="D7" s="176"/>
    </row>
    <row r="8" spans="1:4" ht="24.95" customHeight="1" x14ac:dyDescent="0.45">
      <c r="A8" s="174" t="s">
        <v>101</v>
      </c>
      <c r="B8" s="174"/>
      <c r="C8" s="174"/>
      <c r="D8" s="174"/>
    </row>
    <row r="9" spans="1:4" ht="24.95" customHeight="1" x14ac:dyDescent="0.45">
      <c r="A9" s="174"/>
      <c r="B9" s="174"/>
      <c r="C9" s="174"/>
      <c r="D9" s="174"/>
    </row>
    <row r="10" spans="1:4" ht="24.95" customHeight="1" x14ac:dyDescent="0.2">
      <c r="A10" s="166" t="s">
        <v>139</v>
      </c>
      <c r="B10" s="167"/>
      <c r="C10" s="167"/>
      <c r="D10" s="167"/>
    </row>
    <row r="11" spans="1:4" ht="24.95" customHeight="1" x14ac:dyDescent="0.2">
      <c r="A11" s="167"/>
      <c r="B11" s="167"/>
      <c r="C11" s="167"/>
      <c r="D11" s="167"/>
    </row>
    <row r="12" spans="1:4" ht="24.95" customHeight="1" x14ac:dyDescent="0.2">
      <c r="A12" s="167"/>
      <c r="B12" s="167"/>
      <c r="C12" s="167"/>
      <c r="D12" s="167"/>
    </row>
    <row r="13" spans="1:4" ht="12" customHeight="1" x14ac:dyDescent="0.2">
      <c r="A13" s="4"/>
      <c r="B13" s="178" t="s">
        <v>67</v>
      </c>
      <c r="C13" s="178"/>
      <c r="D13" s="164" t="s">
        <v>140</v>
      </c>
    </row>
    <row r="14" spans="1:4" ht="12" customHeight="1" x14ac:dyDescent="0.2">
      <c r="A14" s="4"/>
      <c r="B14" s="178"/>
      <c r="C14" s="178"/>
      <c r="D14" s="2"/>
    </row>
    <row r="15" spans="1:4" ht="12" customHeight="1" x14ac:dyDescent="0.2">
      <c r="A15" s="4"/>
      <c r="B15" s="178" t="s">
        <v>1</v>
      </c>
      <c r="C15" s="178"/>
      <c r="D15" s="2" t="s">
        <v>142</v>
      </c>
    </row>
    <row r="16" spans="1:4" ht="12" customHeight="1" x14ac:dyDescent="0.2">
      <c r="A16" s="4"/>
      <c r="B16" s="178"/>
      <c r="C16" s="178"/>
      <c r="D16" s="2"/>
    </row>
    <row r="17" spans="1:4" ht="12" customHeight="1" x14ac:dyDescent="0.2">
      <c r="A17" s="5"/>
      <c r="B17" s="179"/>
      <c r="C17" s="179"/>
      <c r="D17" s="3"/>
    </row>
    <row r="18" spans="1:4" ht="12" customHeight="1" x14ac:dyDescent="0.2">
      <c r="A18" s="180"/>
      <c r="B18" s="180"/>
      <c r="C18" s="180"/>
      <c r="D18" s="180"/>
    </row>
    <row r="19" spans="1:4" ht="12" customHeight="1" x14ac:dyDescent="0.2">
      <c r="A19" s="181" t="s">
        <v>2</v>
      </c>
      <c r="B19" s="181"/>
      <c r="C19" s="181"/>
      <c r="D19" s="181"/>
    </row>
    <row r="20" spans="1:4" ht="12" customHeight="1" x14ac:dyDescent="0.2">
      <c r="A20" s="181" t="s">
        <v>81</v>
      </c>
      <c r="B20" s="181"/>
      <c r="C20" s="181"/>
      <c r="D20" s="181"/>
    </row>
    <row r="21" spans="1:4" ht="12" customHeight="1" x14ac:dyDescent="0.2">
      <c r="A21" s="181"/>
      <c r="B21" s="181"/>
      <c r="C21" s="181"/>
      <c r="D21" s="181"/>
    </row>
    <row r="22" spans="1:4" ht="12" customHeight="1" x14ac:dyDescent="0.2">
      <c r="A22" s="177" t="s">
        <v>136</v>
      </c>
      <c r="B22" s="177"/>
      <c r="C22" s="177"/>
      <c r="D22" s="177"/>
    </row>
    <row r="23" spans="1:4" ht="12" customHeight="1" x14ac:dyDescent="0.2">
      <c r="A23" s="181"/>
      <c r="B23" s="181"/>
      <c r="C23" s="181"/>
      <c r="D23" s="181"/>
    </row>
    <row r="24" spans="1:4" ht="12" customHeight="1" x14ac:dyDescent="0.2">
      <c r="A24" s="183" t="s">
        <v>135</v>
      </c>
      <c r="B24" s="183"/>
      <c r="C24" s="183"/>
      <c r="D24" s="183"/>
    </row>
    <row r="25" spans="1:4" ht="12" customHeight="1" x14ac:dyDescent="0.2">
      <c r="A25" s="183" t="s">
        <v>80</v>
      </c>
      <c r="B25" s="183"/>
      <c r="C25" s="183"/>
      <c r="D25" s="183"/>
    </row>
    <row r="26" spans="1:4" ht="12" customHeight="1" x14ac:dyDescent="0.2">
      <c r="A26" s="184"/>
      <c r="B26" s="184"/>
      <c r="C26" s="184"/>
      <c r="D26" s="184"/>
    </row>
    <row r="27" spans="1:4" ht="12" customHeight="1" x14ac:dyDescent="0.2">
      <c r="A27" s="180"/>
      <c r="B27" s="180"/>
      <c r="C27" s="180"/>
      <c r="D27" s="180"/>
    </row>
    <row r="28" spans="1:4" ht="12" customHeight="1" x14ac:dyDescent="0.2">
      <c r="A28" s="185" t="s">
        <v>3</v>
      </c>
      <c r="B28" s="185"/>
      <c r="C28" s="185"/>
      <c r="D28" s="185"/>
    </row>
    <row r="29" spans="1:4" ht="12" customHeight="1" x14ac:dyDescent="0.2">
      <c r="A29" s="186"/>
      <c r="B29" s="186"/>
      <c r="C29" s="186"/>
      <c r="D29" s="186"/>
    </row>
    <row r="30" spans="1:4" ht="12" customHeight="1" x14ac:dyDescent="0.2">
      <c r="A30" s="6" t="s">
        <v>4</v>
      </c>
      <c r="B30" s="182" t="s">
        <v>82</v>
      </c>
      <c r="C30" s="182"/>
      <c r="D30" s="182"/>
    </row>
    <row r="31" spans="1:4" ht="12" customHeight="1" x14ac:dyDescent="0.2">
      <c r="A31" s="7">
        <v>0</v>
      </c>
      <c r="B31" s="182" t="s">
        <v>83</v>
      </c>
      <c r="C31" s="182"/>
      <c r="D31" s="182"/>
    </row>
    <row r="32" spans="1:4" ht="12" customHeight="1" x14ac:dyDescent="0.2">
      <c r="A32" s="6" t="s">
        <v>5</v>
      </c>
      <c r="B32" s="182" t="s">
        <v>6</v>
      </c>
      <c r="C32" s="182"/>
      <c r="D32" s="182"/>
    </row>
    <row r="33" spans="1:4" ht="12" customHeight="1" x14ac:dyDescent="0.2">
      <c r="A33" s="6" t="s">
        <v>14</v>
      </c>
      <c r="B33" s="182" t="s">
        <v>7</v>
      </c>
      <c r="C33" s="182"/>
      <c r="D33" s="182"/>
    </row>
    <row r="34" spans="1:4" ht="12" customHeight="1" x14ac:dyDescent="0.2">
      <c r="A34" s="6" t="s">
        <v>8</v>
      </c>
      <c r="B34" s="182" t="s">
        <v>9</v>
      </c>
      <c r="C34" s="182"/>
      <c r="D34" s="182"/>
    </row>
    <row r="35" spans="1:4" ht="12" customHeight="1" x14ac:dyDescent="0.2">
      <c r="A35" s="6" t="s">
        <v>10</v>
      </c>
      <c r="B35" s="182" t="s">
        <v>84</v>
      </c>
      <c r="C35" s="182"/>
      <c r="D35" s="182"/>
    </row>
    <row r="36" spans="1:4" ht="12" customHeight="1" x14ac:dyDescent="0.2">
      <c r="A36" s="6" t="s">
        <v>11</v>
      </c>
      <c r="B36" s="182" t="s">
        <v>12</v>
      </c>
      <c r="C36" s="182"/>
      <c r="D36" s="182"/>
    </row>
    <row r="37" spans="1:4" ht="12" customHeight="1" x14ac:dyDescent="0.2">
      <c r="A37" s="6" t="s">
        <v>46</v>
      </c>
      <c r="B37" s="182" t="s">
        <v>85</v>
      </c>
      <c r="C37" s="182"/>
      <c r="D37" s="182"/>
    </row>
    <row r="38" spans="1:4" ht="12" customHeight="1" x14ac:dyDescent="0.2">
      <c r="A38" s="6"/>
      <c r="B38" s="182"/>
      <c r="C38" s="182"/>
      <c r="D38" s="182"/>
    </row>
    <row r="39" spans="1:4" ht="12" customHeight="1" x14ac:dyDescent="0.2">
      <c r="A39" s="6"/>
      <c r="B39" s="182"/>
      <c r="C39" s="182"/>
      <c r="D39" s="182"/>
    </row>
    <row r="40" spans="1:4" ht="12" customHeight="1" x14ac:dyDescent="0.2">
      <c r="A40" s="6"/>
      <c r="B40" s="6"/>
      <c r="C40" s="6"/>
      <c r="D40" s="6"/>
    </row>
    <row r="41" spans="1:4" ht="12" customHeight="1" x14ac:dyDescent="0.2">
      <c r="A41" s="6"/>
      <c r="B41" s="6"/>
      <c r="C41" s="6"/>
      <c r="D41" s="6"/>
    </row>
    <row r="42" spans="1:4" ht="12" customHeight="1" x14ac:dyDescent="0.2">
      <c r="A42" s="182" t="s">
        <v>13</v>
      </c>
      <c r="B42" s="182"/>
      <c r="C42" s="182"/>
      <c r="D42" s="182"/>
    </row>
    <row r="43" spans="1:4" ht="12" customHeight="1" x14ac:dyDescent="0.2">
      <c r="A43" s="182" t="s">
        <v>138</v>
      </c>
      <c r="B43" s="182"/>
      <c r="C43" s="182"/>
      <c r="D43" s="182"/>
    </row>
    <row r="45" spans="1:4" ht="39.950000000000003" customHeight="1" x14ac:dyDescent="0.2">
      <c r="A45" s="187" t="s">
        <v>96</v>
      </c>
      <c r="B45" s="187"/>
      <c r="C45" s="187"/>
      <c r="D45" s="187"/>
    </row>
  </sheetData>
  <mergeCells count="44">
    <mergeCell ref="A42:D42"/>
    <mergeCell ref="A45:D45"/>
    <mergeCell ref="B35:D35"/>
    <mergeCell ref="B36:D36"/>
    <mergeCell ref="B37:D37"/>
    <mergeCell ref="B38:D38"/>
    <mergeCell ref="B39:D39"/>
    <mergeCell ref="A43:D43"/>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21:D21"/>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S49"/>
  <sheetViews>
    <sheetView zoomScale="140" zoomScaleNormal="140" workbookViewId="0">
      <pane xSplit="2" ySplit="4" topLeftCell="C5" activePane="bottomRight" state="frozen"/>
      <selection sqref="A1:B1"/>
      <selection pane="topRight" sqref="A1:B1"/>
      <selection pane="bottomLeft" sqref="A1:B1"/>
      <selection pane="bottomRight" activeCell="C5" sqref="C5:J5"/>
    </sheetView>
  </sheetViews>
  <sheetFormatPr baseColWidth="10" defaultRowHeight="11.25" x14ac:dyDescent="0.2"/>
  <cols>
    <col min="1" max="1" width="4.140625" style="87" customWidth="1"/>
    <col min="2" max="2" width="8.140625" style="90" customWidth="1"/>
    <col min="3" max="3" width="10.42578125" style="90" customWidth="1"/>
    <col min="4" max="10" width="9.85546875" style="90" customWidth="1"/>
    <col min="11" max="19" width="8.85546875" style="90" customWidth="1"/>
    <col min="20" max="16384" width="11.42578125" style="90"/>
  </cols>
  <sheetData>
    <row r="1" spans="1:19" ht="24.95" customHeight="1" x14ac:dyDescent="0.2">
      <c r="A1" s="227" t="s">
        <v>53</v>
      </c>
      <c r="B1" s="228"/>
      <c r="C1" s="229" t="s">
        <v>75</v>
      </c>
      <c r="D1" s="229"/>
      <c r="E1" s="229"/>
      <c r="F1" s="229"/>
      <c r="G1" s="229"/>
      <c r="H1" s="229"/>
      <c r="I1" s="229"/>
      <c r="J1" s="230"/>
      <c r="K1" s="231" t="s">
        <v>75</v>
      </c>
      <c r="L1" s="229"/>
      <c r="M1" s="229"/>
      <c r="N1" s="229"/>
      <c r="O1" s="229"/>
      <c r="P1" s="229"/>
      <c r="Q1" s="229"/>
      <c r="R1" s="229"/>
      <c r="S1" s="230"/>
    </row>
    <row r="2" spans="1:19" ht="11.45" customHeight="1" x14ac:dyDescent="0.2">
      <c r="A2" s="218" t="s">
        <v>57</v>
      </c>
      <c r="B2" s="219" t="s">
        <v>42</v>
      </c>
      <c r="C2" s="220" t="s">
        <v>43</v>
      </c>
      <c r="D2" s="220" t="s">
        <v>68</v>
      </c>
      <c r="E2" s="220" t="s">
        <v>74</v>
      </c>
      <c r="F2" s="220" t="s">
        <v>58</v>
      </c>
      <c r="G2" s="220" t="s">
        <v>59</v>
      </c>
      <c r="H2" s="220" t="s">
        <v>44</v>
      </c>
      <c r="I2" s="220" t="s">
        <v>60</v>
      </c>
      <c r="J2" s="232" t="s">
        <v>61</v>
      </c>
      <c r="K2" s="218" t="s">
        <v>62</v>
      </c>
      <c r="L2" s="220" t="s">
        <v>73</v>
      </c>
      <c r="M2" s="220" t="s">
        <v>72</v>
      </c>
      <c r="N2" s="220" t="s">
        <v>71</v>
      </c>
      <c r="O2" s="220" t="s">
        <v>63</v>
      </c>
      <c r="P2" s="220" t="s">
        <v>64</v>
      </c>
      <c r="Q2" s="220" t="s">
        <v>70</v>
      </c>
      <c r="R2" s="220" t="s">
        <v>69</v>
      </c>
      <c r="S2" s="232" t="s">
        <v>65</v>
      </c>
    </row>
    <row r="3" spans="1:19" ht="11.45" customHeight="1" x14ac:dyDescent="0.2">
      <c r="A3" s="218"/>
      <c r="B3" s="219"/>
      <c r="C3" s="220"/>
      <c r="D3" s="220"/>
      <c r="E3" s="220"/>
      <c r="F3" s="220"/>
      <c r="G3" s="220"/>
      <c r="H3" s="220"/>
      <c r="I3" s="220"/>
      <c r="J3" s="232"/>
      <c r="K3" s="218"/>
      <c r="L3" s="220"/>
      <c r="M3" s="220"/>
      <c r="N3" s="220"/>
      <c r="O3" s="220"/>
      <c r="P3" s="220"/>
      <c r="Q3" s="220"/>
      <c r="R3" s="220"/>
      <c r="S3" s="232"/>
    </row>
    <row r="4" spans="1:19" s="94" customFormat="1" ht="11.45" customHeight="1" x14ac:dyDescent="0.15">
      <c r="A4" s="26">
        <v>1</v>
      </c>
      <c r="B4" s="91">
        <v>2</v>
      </c>
      <c r="C4" s="92">
        <v>3</v>
      </c>
      <c r="D4" s="92">
        <v>4</v>
      </c>
      <c r="E4" s="92">
        <v>5</v>
      </c>
      <c r="F4" s="92">
        <v>6</v>
      </c>
      <c r="G4" s="92">
        <v>7</v>
      </c>
      <c r="H4" s="92">
        <v>8</v>
      </c>
      <c r="I4" s="92">
        <v>9</v>
      </c>
      <c r="J4" s="93">
        <v>10</v>
      </c>
      <c r="K4" s="26">
        <v>11</v>
      </c>
      <c r="L4" s="92">
        <v>12</v>
      </c>
      <c r="M4" s="92">
        <v>13</v>
      </c>
      <c r="N4" s="92">
        <v>14</v>
      </c>
      <c r="O4" s="92">
        <v>15</v>
      </c>
      <c r="P4" s="92">
        <v>16</v>
      </c>
      <c r="Q4" s="92">
        <v>17</v>
      </c>
      <c r="R4" s="92">
        <v>18</v>
      </c>
      <c r="S4" s="93">
        <v>19</v>
      </c>
    </row>
    <row r="5" spans="1:19" s="96" customFormat="1" ht="24.95" customHeight="1" x14ac:dyDescent="0.2">
      <c r="A5" s="86"/>
      <c r="B5" s="95"/>
      <c r="C5" s="233" t="s">
        <v>134</v>
      </c>
      <c r="D5" s="234"/>
      <c r="E5" s="234"/>
      <c r="F5" s="234"/>
      <c r="G5" s="234"/>
      <c r="H5" s="234"/>
      <c r="I5" s="234"/>
      <c r="J5" s="234"/>
      <c r="K5" s="234" t="s">
        <v>134</v>
      </c>
      <c r="L5" s="234"/>
      <c r="M5" s="234"/>
      <c r="N5" s="234"/>
      <c r="O5" s="234"/>
      <c r="P5" s="234"/>
      <c r="Q5" s="234"/>
      <c r="R5" s="234"/>
      <c r="S5" s="234"/>
    </row>
    <row r="6" spans="1:19" s="98" customFormat="1" ht="11.45" customHeight="1" x14ac:dyDescent="0.2">
      <c r="A6" s="32">
        <f>IF(D6&lt;&gt;"",COUNTA($D$6:D6),"")</f>
        <v>1</v>
      </c>
      <c r="B6" s="97">
        <v>2014</v>
      </c>
      <c r="C6" s="162">
        <v>5677</v>
      </c>
      <c r="D6" s="162">
        <v>80.78</v>
      </c>
      <c r="E6" s="162">
        <v>809.07600000000002</v>
      </c>
      <c r="F6" s="162">
        <v>885.29499999999996</v>
      </c>
      <c r="G6" s="162">
        <v>176.84299999999999</v>
      </c>
      <c r="H6" s="162">
        <v>116.825</v>
      </c>
      <c r="I6" s="162">
        <v>54.917000000000002</v>
      </c>
      <c r="J6" s="162">
        <v>119.372</v>
      </c>
      <c r="K6" s="165">
        <v>426.065</v>
      </c>
      <c r="L6" s="165">
        <v>586.38300000000004</v>
      </c>
      <c r="M6" s="165">
        <v>1424.423</v>
      </c>
      <c r="N6" s="165">
        <v>308.69</v>
      </c>
      <c r="O6" s="159">
        <v>79.405000000000001</v>
      </c>
      <c r="P6" s="165">
        <v>202.26599999999999</v>
      </c>
      <c r="Q6" s="165">
        <v>104.444</v>
      </c>
      <c r="R6" s="165">
        <v>203.80799999999999</v>
      </c>
      <c r="S6" s="165">
        <v>98.408000000000001</v>
      </c>
    </row>
    <row r="7" spans="1:19" s="98" customFormat="1" ht="11.45" customHeight="1" x14ac:dyDescent="0.2">
      <c r="A7" s="32">
        <f>IF(D7&lt;&gt;"",COUNTA($D$6:D7),"")</f>
        <v>2</v>
      </c>
      <c r="B7" s="97">
        <v>2015</v>
      </c>
      <c r="C7" s="162">
        <v>5494</v>
      </c>
      <c r="D7" s="162">
        <v>75.909000000000006</v>
      </c>
      <c r="E7" s="162">
        <v>782.22500000000002</v>
      </c>
      <c r="F7" s="162">
        <v>870.94799999999998</v>
      </c>
      <c r="G7" s="162">
        <v>169.732</v>
      </c>
      <c r="H7" s="162">
        <v>106.79</v>
      </c>
      <c r="I7" s="162">
        <v>52.524000000000001</v>
      </c>
      <c r="J7" s="162">
        <v>114.133</v>
      </c>
      <c r="K7" s="165">
        <v>418.46199999999999</v>
      </c>
      <c r="L7" s="165">
        <v>568.28499999999997</v>
      </c>
      <c r="M7" s="165">
        <v>1384.95</v>
      </c>
      <c r="N7" s="165">
        <v>302.54199999999997</v>
      </c>
      <c r="O7" s="159">
        <v>76.533000000000001</v>
      </c>
      <c r="P7" s="165">
        <v>183.167</v>
      </c>
      <c r="Q7" s="165">
        <v>96.593000000000004</v>
      </c>
      <c r="R7" s="165">
        <v>197.84</v>
      </c>
      <c r="S7" s="165">
        <v>93.367000000000004</v>
      </c>
    </row>
    <row r="8" spans="1:19" s="98" customFormat="1" ht="11.45" customHeight="1" x14ac:dyDescent="0.2">
      <c r="A8" s="32">
        <f>IF(D8&lt;&gt;"",COUNTA($D$6:D8),"")</f>
        <v>3</v>
      </c>
      <c r="B8" s="97">
        <v>2016</v>
      </c>
      <c r="C8" s="162">
        <v>5422</v>
      </c>
      <c r="D8" s="162">
        <v>73.894000000000005</v>
      </c>
      <c r="E8" s="162">
        <v>773.62199999999996</v>
      </c>
      <c r="F8" s="162">
        <v>863.83299999999997</v>
      </c>
      <c r="G8" s="162">
        <v>167.05099999999999</v>
      </c>
      <c r="H8" s="162">
        <v>105.69799999999999</v>
      </c>
      <c r="I8" s="162">
        <v>50.758000000000003</v>
      </c>
      <c r="J8" s="162">
        <v>112.488</v>
      </c>
      <c r="K8" s="165">
        <v>412.52800000000002</v>
      </c>
      <c r="L8" s="165">
        <v>563.54600000000005</v>
      </c>
      <c r="M8" s="165">
        <v>1363.5219999999999</v>
      </c>
      <c r="N8" s="165">
        <v>299.37099999999998</v>
      </c>
      <c r="O8" s="159">
        <v>76.643000000000001</v>
      </c>
      <c r="P8" s="165">
        <v>179.67599999999999</v>
      </c>
      <c r="Q8" s="165">
        <v>93.03</v>
      </c>
      <c r="R8" s="165">
        <v>196.084</v>
      </c>
      <c r="S8" s="165">
        <v>90.256</v>
      </c>
    </row>
    <row r="9" spans="1:19" s="98" customFormat="1" ht="11.45" customHeight="1" x14ac:dyDescent="0.2">
      <c r="A9" s="32">
        <f>IF(D9&lt;&gt;"",COUNTA($D$6:D9),"")</f>
        <v>4</v>
      </c>
      <c r="B9" s="97">
        <v>2017</v>
      </c>
      <c r="C9" s="162">
        <v>5372</v>
      </c>
      <c r="D9" s="162">
        <v>72.980999999999995</v>
      </c>
      <c r="E9" s="162">
        <v>765.50599999999997</v>
      </c>
      <c r="F9" s="162">
        <v>858.87300000000005</v>
      </c>
      <c r="G9" s="162">
        <v>166.261</v>
      </c>
      <c r="H9" s="162">
        <v>105.55500000000001</v>
      </c>
      <c r="I9" s="162">
        <v>49.93</v>
      </c>
      <c r="J9" s="162">
        <v>111.19199999999999</v>
      </c>
      <c r="K9" s="165">
        <v>408.90100000000001</v>
      </c>
      <c r="L9" s="165">
        <v>560.71799999999996</v>
      </c>
      <c r="M9" s="165">
        <v>1347.8820000000001</v>
      </c>
      <c r="N9" s="165">
        <v>297.23599999999999</v>
      </c>
      <c r="O9" s="159">
        <v>75.739000000000004</v>
      </c>
      <c r="P9" s="165">
        <v>177.477</v>
      </c>
      <c r="Q9" s="165">
        <v>90.245999999999995</v>
      </c>
      <c r="R9" s="165">
        <v>194.24700000000001</v>
      </c>
      <c r="S9" s="165">
        <v>89.256</v>
      </c>
    </row>
    <row r="10" spans="1:19" s="98" customFormat="1" ht="11.45" customHeight="1" x14ac:dyDescent="0.2">
      <c r="A10" s="32">
        <f>IF(D10&lt;&gt;"",COUNTA($D$6:D10),"")</f>
        <v>5</v>
      </c>
      <c r="B10" s="97">
        <v>2018</v>
      </c>
      <c r="C10" s="162">
        <v>5285</v>
      </c>
      <c r="D10" s="162">
        <v>71.275999999999996</v>
      </c>
      <c r="E10" s="162">
        <v>752.34100000000001</v>
      </c>
      <c r="F10" s="162">
        <v>847.11199999999997</v>
      </c>
      <c r="G10" s="162">
        <v>163.86699999999999</v>
      </c>
      <c r="H10" s="162">
        <v>101.95099999999999</v>
      </c>
      <c r="I10" s="162">
        <v>49.09</v>
      </c>
      <c r="J10" s="162">
        <v>110.083</v>
      </c>
      <c r="K10" s="165">
        <v>404.73</v>
      </c>
      <c r="L10" s="165">
        <v>552.20000000000005</v>
      </c>
      <c r="M10" s="165">
        <v>1326.0350000000001</v>
      </c>
      <c r="N10" s="165">
        <v>292.57900000000001</v>
      </c>
      <c r="O10" s="159">
        <v>73.908000000000001</v>
      </c>
      <c r="P10" s="165">
        <v>173.423</v>
      </c>
      <c r="Q10" s="165">
        <v>86.77</v>
      </c>
      <c r="R10" s="165">
        <v>192.06899999999999</v>
      </c>
      <c r="S10" s="165">
        <v>87.566000000000003</v>
      </c>
    </row>
    <row r="11" spans="1:19" s="98" customFormat="1" ht="11.45" customHeight="1" x14ac:dyDescent="0.2">
      <c r="A11" s="32">
        <f>IF(D11&lt;&gt;"",COUNTA($D$6:D11),"")</f>
        <v>6</v>
      </c>
      <c r="B11" s="97">
        <v>2019</v>
      </c>
      <c r="C11" s="162">
        <v>5220</v>
      </c>
      <c r="D11" s="162">
        <v>70.819999999999993</v>
      </c>
      <c r="E11" s="162">
        <v>741.48299999999995</v>
      </c>
      <c r="F11" s="162">
        <v>839.101</v>
      </c>
      <c r="G11" s="162">
        <v>163.13399999999999</v>
      </c>
      <c r="H11" s="162">
        <v>101.443</v>
      </c>
      <c r="I11" s="162">
        <v>47.67</v>
      </c>
      <c r="J11" s="162">
        <v>107.996</v>
      </c>
      <c r="K11" s="165">
        <v>400.58600000000001</v>
      </c>
      <c r="L11" s="165">
        <v>545.53499999999997</v>
      </c>
      <c r="M11" s="165">
        <v>1306.989</v>
      </c>
      <c r="N11" s="165">
        <v>288.79000000000002</v>
      </c>
      <c r="O11" s="159">
        <v>72.203999999999994</v>
      </c>
      <c r="P11" s="165">
        <v>171.221</v>
      </c>
      <c r="Q11" s="165">
        <v>86.341999999999999</v>
      </c>
      <c r="R11" s="165">
        <v>189.72300000000001</v>
      </c>
      <c r="S11" s="165">
        <v>86.962999999999994</v>
      </c>
    </row>
    <row r="12" spans="1:19" s="98" customFormat="1" ht="11.45" customHeight="1" x14ac:dyDescent="0.2">
      <c r="A12" s="32">
        <f>IF(D12&lt;&gt;"",COUNTA($D$6:D12),"")</f>
        <v>7</v>
      </c>
      <c r="B12" s="97">
        <v>2020</v>
      </c>
      <c r="C12" s="162">
        <v>4913</v>
      </c>
      <c r="D12" s="162">
        <v>66.088999999999999</v>
      </c>
      <c r="E12" s="162">
        <v>701.55600000000004</v>
      </c>
      <c r="F12" s="162">
        <v>797.90800000000002</v>
      </c>
      <c r="G12" s="162">
        <v>144.80000000000001</v>
      </c>
      <c r="H12" s="162">
        <v>95.811000000000007</v>
      </c>
      <c r="I12" s="162">
        <v>44.476999999999997</v>
      </c>
      <c r="J12" s="162">
        <v>100.092</v>
      </c>
      <c r="K12" s="165">
        <v>378.565</v>
      </c>
      <c r="L12" s="165">
        <v>514.76499999999999</v>
      </c>
      <c r="M12" s="165">
        <v>1229.9290000000001</v>
      </c>
      <c r="N12" s="165">
        <v>272.76400000000001</v>
      </c>
      <c r="O12" s="159">
        <v>67.92</v>
      </c>
      <c r="P12" s="165">
        <v>158.19499999999999</v>
      </c>
      <c r="Q12" s="165">
        <v>80.638999999999996</v>
      </c>
      <c r="R12" s="165">
        <v>178.08799999999999</v>
      </c>
      <c r="S12" s="165">
        <v>81.402000000000001</v>
      </c>
    </row>
    <row r="13" spans="1:19" s="98" customFormat="1" ht="11.45" customHeight="1" x14ac:dyDescent="0.2">
      <c r="A13" s="32">
        <f>IF(D13&lt;&gt;"",COUNTA($D$6:D13),"")</f>
        <v>8</v>
      </c>
      <c r="B13" s="97">
        <v>2021</v>
      </c>
      <c r="C13" s="162">
        <v>4769</v>
      </c>
      <c r="D13" s="162">
        <v>63.930999999999997</v>
      </c>
      <c r="E13" s="162">
        <v>682.96199999999999</v>
      </c>
      <c r="F13" s="162">
        <v>776.04399999999998</v>
      </c>
      <c r="G13" s="162">
        <v>140.45099999999999</v>
      </c>
      <c r="H13" s="162">
        <v>92.710999999999999</v>
      </c>
      <c r="I13" s="162">
        <v>42.771999999999998</v>
      </c>
      <c r="J13" s="162">
        <v>96.546000000000006</v>
      </c>
      <c r="K13" s="165">
        <v>368.87900000000002</v>
      </c>
      <c r="L13" s="165">
        <v>500.93599999999998</v>
      </c>
      <c r="M13" s="165">
        <v>1191.3389999999999</v>
      </c>
      <c r="N13" s="165">
        <v>264.09500000000003</v>
      </c>
      <c r="O13" s="159">
        <v>65.867999999999995</v>
      </c>
      <c r="P13" s="165">
        <v>153.00200000000001</v>
      </c>
      <c r="Q13" s="165">
        <v>76.475999999999999</v>
      </c>
      <c r="R13" s="165">
        <v>174.708</v>
      </c>
      <c r="S13" s="165">
        <v>78.28</v>
      </c>
    </row>
    <row r="14" spans="1:19" s="98" customFormat="1" ht="11.45" customHeight="1" x14ac:dyDescent="0.2">
      <c r="A14" s="32">
        <f>IF(D14&lt;&gt;"",COUNTA($D$6:D14),"")</f>
        <v>9</v>
      </c>
      <c r="B14" s="97">
        <v>2022</v>
      </c>
      <c r="C14" s="162">
        <v>4813</v>
      </c>
      <c r="D14" s="162">
        <v>64.697999999999993</v>
      </c>
      <c r="E14" s="162">
        <v>690.36599999999999</v>
      </c>
      <c r="F14" s="162">
        <v>784.75900000000001</v>
      </c>
      <c r="G14" s="162">
        <v>146.828</v>
      </c>
      <c r="H14" s="162">
        <v>92.548000000000002</v>
      </c>
      <c r="I14" s="162">
        <v>43.4</v>
      </c>
      <c r="J14" s="162">
        <v>100.119</v>
      </c>
      <c r="K14" s="165">
        <v>370.93400000000003</v>
      </c>
      <c r="L14" s="165">
        <v>507.25299999999999</v>
      </c>
      <c r="M14" s="165">
        <v>1192.893</v>
      </c>
      <c r="N14" s="165">
        <v>266.36799999999999</v>
      </c>
      <c r="O14" s="159">
        <v>65.691000000000003</v>
      </c>
      <c r="P14" s="165">
        <v>155.82</v>
      </c>
      <c r="Q14" s="165">
        <v>76.111999999999995</v>
      </c>
      <c r="R14" s="165">
        <v>176.19900000000001</v>
      </c>
      <c r="S14" s="165">
        <v>79.012</v>
      </c>
    </row>
    <row r="15" spans="1:19" s="98" customFormat="1" ht="11.45" customHeight="1" x14ac:dyDescent="0.2">
      <c r="A15" s="32">
        <f>IF(D15&lt;&gt;"",COUNTA($D$6:D15),"")</f>
        <v>10</v>
      </c>
      <c r="B15" s="97">
        <v>2023</v>
      </c>
      <c r="C15" s="162">
        <v>4889</v>
      </c>
      <c r="D15" s="162">
        <v>65.950999999999993</v>
      </c>
      <c r="E15" s="162">
        <v>704.03</v>
      </c>
      <c r="F15" s="162">
        <v>800.71699999999998</v>
      </c>
      <c r="G15" s="162">
        <v>155.10300000000001</v>
      </c>
      <c r="H15" s="162">
        <v>94.501000000000005</v>
      </c>
      <c r="I15" s="162">
        <v>44.505000000000003</v>
      </c>
      <c r="J15" s="162">
        <v>104.89100000000001</v>
      </c>
      <c r="K15" s="165">
        <v>378.78500000000003</v>
      </c>
      <c r="L15" s="165">
        <v>512.95299999999997</v>
      </c>
      <c r="M15" s="165">
        <v>1194.9369999999999</v>
      </c>
      <c r="N15" s="165">
        <v>269.834</v>
      </c>
      <c r="O15" s="159">
        <v>65.959000000000003</v>
      </c>
      <c r="P15" s="165">
        <v>160.512</v>
      </c>
      <c r="Q15" s="165">
        <v>77.353999999999999</v>
      </c>
      <c r="R15" s="165">
        <v>178.18199999999999</v>
      </c>
      <c r="S15" s="165">
        <v>80.786000000000001</v>
      </c>
    </row>
    <row r="16" spans="1:19" s="99" customFormat="1" ht="24.95" customHeight="1" x14ac:dyDescent="0.15">
      <c r="A16" s="32" t="str">
        <f>IF(D16&lt;&gt;"",COUNTA($D$6:D16),"")</f>
        <v/>
      </c>
      <c r="B16" s="97"/>
      <c r="C16" s="233" t="s">
        <v>40</v>
      </c>
      <c r="D16" s="235"/>
      <c r="E16" s="235"/>
      <c r="F16" s="235"/>
      <c r="G16" s="235"/>
      <c r="H16" s="235"/>
      <c r="I16" s="235"/>
      <c r="J16" s="235"/>
      <c r="K16" s="235" t="s">
        <v>40</v>
      </c>
      <c r="L16" s="235"/>
      <c r="M16" s="235"/>
      <c r="N16" s="235"/>
      <c r="O16" s="235"/>
      <c r="P16" s="235"/>
      <c r="Q16" s="235"/>
      <c r="R16" s="235"/>
      <c r="S16" s="235"/>
    </row>
    <row r="17" spans="1:19" s="98" customFormat="1" ht="11.45" customHeight="1" x14ac:dyDescent="0.2">
      <c r="A17" s="32">
        <f>IF(D17&lt;&gt;"",COUNTA($D$6:D17),"")</f>
        <v>11</v>
      </c>
      <c r="B17" s="97">
        <v>2014</v>
      </c>
      <c r="C17" s="162" t="s">
        <v>5</v>
      </c>
      <c r="D17" s="162" t="s">
        <v>5</v>
      </c>
      <c r="E17" s="162" t="s">
        <v>5</v>
      </c>
      <c r="F17" s="162" t="s">
        <v>5</v>
      </c>
      <c r="G17" s="162" t="s">
        <v>5</v>
      </c>
      <c r="H17" s="162" t="s">
        <v>5</v>
      </c>
      <c r="I17" s="162" t="s">
        <v>5</v>
      </c>
      <c r="J17" s="162" t="s">
        <v>5</v>
      </c>
      <c r="K17" s="165" t="s">
        <v>5</v>
      </c>
      <c r="L17" s="165" t="s">
        <v>5</v>
      </c>
      <c r="M17" s="165" t="s">
        <v>5</v>
      </c>
      <c r="N17" s="165" t="s">
        <v>5</v>
      </c>
      <c r="O17" s="159" t="s">
        <v>5</v>
      </c>
      <c r="P17" s="165" t="s">
        <v>5</v>
      </c>
      <c r="Q17" s="165" t="s">
        <v>5</v>
      </c>
      <c r="R17" s="165" t="s">
        <v>5</v>
      </c>
      <c r="S17" s="165" t="s">
        <v>5</v>
      </c>
    </row>
    <row r="18" spans="1:19" s="98" customFormat="1" ht="11.45" customHeight="1" x14ac:dyDescent="0.2">
      <c r="A18" s="32">
        <f>IF(D18&lt;&gt;"",COUNTA($D$6:D18),"")</f>
        <v>12</v>
      </c>
      <c r="B18" s="97">
        <v>2015</v>
      </c>
      <c r="C18" s="162">
        <v>-3.2235335564558767</v>
      </c>
      <c r="D18" s="162">
        <v>-6.0299579103738523</v>
      </c>
      <c r="E18" s="162">
        <v>-3.3187240753649832</v>
      </c>
      <c r="F18" s="162">
        <v>-1.6205897469205155</v>
      </c>
      <c r="G18" s="162">
        <v>-4.0210808457219116</v>
      </c>
      <c r="H18" s="162">
        <v>-8.5897710250374502</v>
      </c>
      <c r="I18" s="162">
        <v>-4.3574849318061837</v>
      </c>
      <c r="J18" s="162">
        <v>-4.3888013939617281</v>
      </c>
      <c r="K18" s="165">
        <v>-1.7844695058265785</v>
      </c>
      <c r="L18" s="165">
        <v>-3.08637869788177</v>
      </c>
      <c r="M18" s="165">
        <v>-2.7711571632864604</v>
      </c>
      <c r="N18" s="165">
        <v>-1.9916421004891731</v>
      </c>
      <c r="O18" s="159">
        <v>-3.6169006989484274</v>
      </c>
      <c r="P18" s="165">
        <v>-9.4425162904294382</v>
      </c>
      <c r="Q18" s="165">
        <v>-7.5169468806250137</v>
      </c>
      <c r="R18" s="165">
        <v>-2.9282461924948961</v>
      </c>
      <c r="S18" s="165">
        <v>-5.1225510121128366</v>
      </c>
    </row>
    <row r="19" spans="1:19" s="98" customFormat="1" ht="11.45" customHeight="1" x14ac:dyDescent="0.2">
      <c r="A19" s="32">
        <f>IF(D19&lt;&gt;"",COUNTA($D$6:D19),"")</f>
        <v>13</v>
      </c>
      <c r="B19" s="97">
        <v>2016</v>
      </c>
      <c r="C19" s="162">
        <v>-1.3105205678922545</v>
      </c>
      <c r="D19" s="162">
        <v>-2.654494196999039</v>
      </c>
      <c r="E19" s="162">
        <v>-1.0998114353287178</v>
      </c>
      <c r="F19" s="162">
        <v>-0.81692592439502221</v>
      </c>
      <c r="G19" s="162">
        <v>-1.5795489359696404</v>
      </c>
      <c r="H19" s="162">
        <v>-1.0225676561475723</v>
      </c>
      <c r="I19" s="162">
        <v>-3.3622724849592629</v>
      </c>
      <c r="J19" s="162">
        <v>-1.4413009383789017</v>
      </c>
      <c r="K19" s="165">
        <v>-1.4180499065626009</v>
      </c>
      <c r="L19" s="165">
        <v>-0.83391256147884008</v>
      </c>
      <c r="M19" s="165">
        <v>-1.5472038701758208</v>
      </c>
      <c r="N19" s="165">
        <v>-1.0481189388580816</v>
      </c>
      <c r="O19" s="159">
        <v>0.14372884899324845</v>
      </c>
      <c r="P19" s="165">
        <v>-1.9059109992520433</v>
      </c>
      <c r="Q19" s="165">
        <v>-3.6886730922530546</v>
      </c>
      <c r="R19" s="165">
        <v>-0.88758592802264502</v>
      </c>
      <c r="S19" s="165">
        <v>-3.332012381248191</v>
      </c>
    </row>
    <row r="20" spans="1:19" s="98" customFormat="1" ht="11.45" customHeight="1" x14ac:dyDescent="0.2">
      <c r="A20" s="32">
        <f>IF(D20&lt;&gt;"",COUNTA($D$6:D20),"")</f>
        <v>14</v>
      </c>
      <c r="B20" s="97">
        <v>2017</v>
      </c>
      <c r="C20" s="162">
        <v>-0.92216894135005134</v>
      </c>
      <c r="D20" s="162">
        <v>-1.2355536308766659</v>
      </c>
      <c r="E20" s="162">
        <v>-1.0490911582142246</v>
      </c>
      <c r="F20" s="162">
        <v>-0.57418505660237429</v>
      </c>
      <c r="G20" s="162">
        <v>-0.47290947076042755</v>
      </c>
      <c r="H20" s="162">
        <v>-0.13529111241462033</v>
      </c>
      <c r="I20" s="162">
        <v>-1.6312699475944754</v>
      </c>
      <c r="J20" s="162">
        <v>-1.1521228931085972</v>
      </c>
      <c r="K20" s="165">
        <v>-0.87921304735678518</v>
      </c>
      <c r="L20" s="165">
        <v>-0.50182238894429076</v>
      </c>
      <c r="M20" s="165">
        <v>-1.1470295308766509</v>
      </c>
      <c r="N20" s="165">
        <v>-0.71316192951221069</v>
      </c>
      <c r="O20" s="159">
        <v>-1.1794945396187586</v>
      </c>
      <c r="P20" s="165">
        <v>-1.2238696320042664</v>
      </c>
      <c r="Q20" s="165">
        <v>-2.9925830377297729</v>
      </c>
      <c r="R20" s="165">
        <v>-0.93684339364762081</v>
      </c>
      <c r="S20" s="165">
        <v>-1.1079595816344607</v>
      </c>
    </row>
    <row r="21" spans="1:19" s="98" customFormat="1" ht="11.45" customHeight="1" x14ac:dyDescent="0.2">
      <c r="A21" s="32">
        <f>IF(D21&lt;&gt;"",COUNTA($D$6:D21),"")</f>
        <v>15</v>
      </c>
      <c r="B21" s="97">
        <v>2018</v>
      </c>
      <c r="C21" s="162">
        <v>-1.6195085629188384</v>
      </c>
      <c r="D21" s="162">
        <v>-2.3362244967868264</v>
      </c>
      <c r="E21" s="162">
        <v>-1.7197775066426573</v>
      </c>
      <c r="F21" s="162">
        <v>-1.3693526283862667</v>
      </c>
      <c r="G21" s="162">
        <v>-1.4399047281082034</v>
      </c>
      <c r="H21" s="162">
        <v>-3.4143337596513703</v>
      </c>
      <c r="I21" s="162">
        <v>-1.6823552974163789</v>
      </c>
      <c r="J21" s="162">
        <v>-0.99737391179220936</v>
      </c>
      <c r="K21" s="165">
        <v>-1.0200513082628788</v>
      </c>
      <c r="L21" s="165">
        <v>-1.5191236949767983</v>
      </c>
      <c r="M21" s="165">
        <v>-1.6208392129281322</v>
      </c>
      <c r="N21" s="165">
        <v>-1.5667684937221651</v>
      </c>
      <c r="O21" s="159">
        <v>-2.41751277413222</v>
      </c>
      <c r="P21" s="165">
        <v>-2.2842396479543794</v>
      </c>
      <c r="Q21" s="165">
        <v>-3.8516942579172451</v>
      </c>
      <c r="R21" s="165">
        <v>-1.12125283788167</v>
      </c>
      <c r="S21" s="165">
        <v>-1.8934301335484491</v>
      </c>
    </row>
    <row r="22" spans="1:19" s="98" customFormat="1" ht="11.45" customHeight="1" x14ac:dyDescent="0.2">
      <c r="A22" s="32">
        <f>IF(D22&lt;&gt;"",COUNTA($D$6:D22),"")</f>
        <v>16</v>
      </c>
      <c r="B22" s="97">
        <v>2019</v>
      </c>
      <c r="C22" s="162">
        <v>-1.2298959318826803</v>
      </c>
      <c r="D22" s="162">
        <v>-0.6397665413322926</v>
      </c>
      <c r="E22" s="162">
        <v>-1.4432285359963117</v>
      </c>
      <c r="F22" s="162">
        <v>-0.9456836876351673</v>
      </c>
      <c r="G22" s="162">
        <v>-0.44731398024006808</v>
      </c>
      <c r="H22" s="162">
        <v>-0.49827858481035037</v>
      </c>
      <c r="I22" s="162">
        <v>-2.8926461601140829</v>
      </c>
      <c r="J22" s="162">
        <v>-1.8958422281369423</v>
      </c>
      <c r="K22" s="165">
        <v>-1.0238924715242206</v>
      </c>
      <c r="L22" s="165">
        <v>-1.2069902209344434</v>
      </c>
      <c r="M22" s="165">
        <v>-1.4363120128805065</v>
      </c>
      <c r="N22" s="165">
        <v>-1.2950348452896492</v>
      </c>
      <c r="O22" s="159">
        <v>-2.3055690858905677</v>
      </c>
      <c r="P22" s="165">
        <v>-1.2697277754392502</v>
      </c>
      <c r="Q22" s="165">
        <v>-0.49325803849255578</v>
      </c>
      <c r="R22" s="165">
        <v>-1.2214360464208198</v>
      </c>
      <c r="S22" s="165">
        <v>-0.68862343832081763</v>
      </c>
    </row>
    <row r="23" spans="1:19" s="98" customFormat="1" ht="11.45" customHeight="1" x14ac:dyDescent="0.2">
      <c r="A23" s="32">
        <f>IF(D23&lt;&gt;"",COUNTA($D$6:D23),"")</f>
        <v>17</v>
      </c>
      <c r="B23" s="97">
        <v>2020</v>
      </c>
      <c r="C23" s="162">
        <v>-5.8812260536398497</v>
      </c>
      <c r="D23" s="162">
        <v>-6.6803162948319681</v>
      </c>
      <c r="E23" s="162">
        <v>-5.3847492120520712</v>
      </c>
      <c r="F23" s="162">
        <v>-4.9091825656267787</v>
      </c>
      <c r="G23" s="162">
        <v>-11.238613655032054</v>
      </c>
      <c r="H23" s="162">
        <v>-5.5518862809656611</v>
      </c>
      <c r="I23" s="162">
        <v>-6.6981329976924684</v>
      </c>
      <c r="J23" s="162">
        <v>-7.3187895847994326</v>
      </c>
      <c r="K23" s="165">
        <v>-5.4971966069707889</v>
      </c>
      <c r="L23" s="165">
        <v>-5.6403347172958718</v>
      </c>
      <c r="M23" s="165">
        <v>-5.8959945340014315</v>
      </c>
      <c r="N23" s="165">
        <v>-5.5493611274628591</v>
      </c>
      <c r="O23" s="159">
        <v>-5.9331892969918556</v>
      </c>
      <c r="P23" s="165">
        <v>-7.6077116708814856</v>
      </c>
      <c r="Q23" s="165">
        <v>-6.6051284427045829</v>
      </c>
      <c r="R23" s="165">
        <v>-6.1326249321379152</v>
      </c>
      <c r="S23" s="165">
        <v>-6.3946735968170287</v>
      </c>
    </row>
    <row r="24" spans="1:19" s="98" customFormat="1" ht="11.45" customHeight="1" x14ac:dyDescent="0.2">
      <c r="A24" s="32">
        <f>IF(D24&lt;&gt;"",COUNTA($D$6:D24),"")</f>
        <v>18</v>
      </c>
      <c r="B24" s="97">
        <v>2021</v>
      </c>
      <c r="C24" s="162">
        <v>-2.9309993893751169</v>
      </c>
      <c r="D24" s="162">
        <v>-3.2652937705215663</v>
      </c>
      <c r="E24" s="162">
        <v>-2.6503942664591307</v>
      </c>
      <c r="F24" s="162">
        <v>-2.7401655328684598</v>
      </c>
      <c r="G24" s="162">
        <v>-3.0034530386740244</v>
      </c>
      <c r="H24" s="162">
        <v>-3.2355366294058143</v>
      </c>
      <c r="I24" s="162">
        <v>-3.833442003732273</v>
      </c>
      <c r="J24" s="162">
        <v>-3.5427406785757114</v>
      </c>
      <c r="K24" s="165">
        <v>-2.5586094858214636</v>
      </c>
      <c r="L24" s="165">
        <v>-2.6864685827513597</v>
      </c>
      <c r="M24" s="165">
        <v>-3.1375794862955502</v>
      </c>
      <c r="N24" s="165">
        <v>-3.17820533501488</v>
      </c>
      <c r="O24" s="159">
        <v>-3.021201413427562</v>
      </c>
      <c r="P24" s="165">
        <v>-3.2826574796927872</v>
      </c>
      <c r="Q24" s="165">
        <v>-5.1625144161013878</v>
      </c>
      <c r="R24" s="165">
        <v>-1.8979380980189546</v>
      </c>
      <c r="S24" s="165">
        <v>-3.8352866022947865</v>
      </c>
    </row>
    <row r="25" spans="1:19" s="98" customFormat="1" ht="11.45" customHeight="1" x14ac:dyDescent="0.2">
      <c r="A25" s="32">
        <f>IF(D25&lt;&gt;"",COUNTA($D$6:D25),"")</f>
        <v>19</v>
      </c>
      <c r="B25" s="97">
        <v>2022</v>
      </c>
      <c r="C25" s="162">
        <v>0.92262528832040402</v>
      </c>
      <c r="D25" s="162">
        <v>1.1997309599411921</v>
      </c>
      <c r="E25" s="162">
        <v>1.0841013116395857</v>
      </c>
      <c r="F25" s="162">
        <v>1.1230033348624602</v>
      </c>
      <c r="G25" s="162">
        <v>4.5403735110465533</v>
      </c>
      <c r="H25" s="162">
        <v>-0.1758151675637265</v>
      </c>
      <c r="I25" s="162">
        <v>1.4682502571775871</v>
      </c>
      <c r="J25" s="162">
        <v>3.7008265490025423</v>
      </c>
      <c r="K25" s="165">
        <v>0.55709324737922827</v>
      </c>
      <c r="L25" s="165">
        <v>1.2610393343660746</v>
      </c>
      <c r="M25" s="165">
        <v>0.13044146124654787</v>
      </c>
      <c r="N25" s="165">
        <v>0.86067513584127653</v>
      </c>
      <c r="O25" s="159">
        <v>-0.26871925669520635</v>
      </c>
      <c r="P25" s="165">
        <v>1.8418059894641914</v>
      </c>
      <c r="Q25" s="165">
        <v>-0.47596631622992902</v>
      </c>
      <c r="R25" s="165">
        <v>0.85342399890102172</v>
      </c>
      <c r="S25" s="165">
        <v>0.93510475217169642</v>
      </c>
    </row>
    <row r="26" spans="1:19" s="98" customFormat="1" ht="11.45" customHeight="1" x14ac:dyDescent="0.2">
      <c r="A26" s="32">
        <f>IF(D26&lt;&gt;"",COUNTA($D$6:D26),"")</f>
        <v>20</v>
      </c>
      <c r="B26" s="97">
        <v>2023</v>
      </c>
      <c r="C26" s="162">
        <v>1.5790567213795867</v>
      </c>
      <c r="D26" s="162">
        <v>1.9366904695662868</v>
      </c>
      <c r="E26" s="162">
        <v>1.9792399973347301</v>
      </c>
      <c r="F26" s="162">
        <v>2.0334905365851199</v>
      </c>
      <c r="G26" s="162">
        <v>5.6358460239191288</v>
      </c>
      <c r="H26" s="162">
        <v>2.1102562994338001</v>
      </c>
      <c r="I26" s="162">
        <v>2.5460829493087545</v>
      </c>
      <c r="J26" s="162">
        <v>4.7663280695971793</v>
      </c>
      <c r="K26" s="165">
        <v>2.1165490356775081</v>
      </c>
      <c r="L26" s="165">
        <v>1.1236996134079078</v>
      </c>
      <c r="M26" s="165">
        <v>0.17134814270850995</v>
      </c>
      <c r="N26" s="165">
        <v>1.3012073522345133</v>
      </c>
      <c r="O26" s="159">
        <v>0.40797065046962189</v>
      </c>
      <c r="P26" s="165">
        <v>3.0111667308432715</v>
      </c>
      <c r="Q26" s="165">
        <v>1.6318057599327318</v>
      </c>
      <c r="R26" s="165">
        <v>1.1254320399094269</v>
      </c>
      <c r="S26" s="165">
        <v>2.245228572875007</v>
      </c>
    </row>
    <row r="27" spans="1:19" s="99" customFormat="1" ht="24.95" customHeight="1" x14ac:dyDescent="0.15">
      <c r="A27" s="32" t="str">
        <f>IF(D27&lt;&gt;"",COUNTA($D$6:D27),"")</f>
        <v/>
      </c>
      <c r="B27" s="97"/>
      <c r="C27" s="233" t="s">
        <v>41</v>
      </c>
      <c r="D27" s="234"/>
      <c r="E27" s="234"/>
      <c r="F27" s="234"/>
      <c r="G27" s="234"/>
      <c r="H27" s="234"/>
      <c r="I27" s="234"/>
      <c r="J27" s="234"/>
      <c r="K27" s="235" t="s">
        <v>41</v>
      </c>
      <c r="L27" s="235"/>
      <c r="M27" s="235"/>
      <c r="N27" s="235"/>
      <c r="O27" s="235"/>
      <c r="P27" s="235"/>
      <c r="Q27" s="235"/>
      <c r="R27" s="235"/>
      <c r="S27" s="235"/>
    </row>
    <row r="28" spans="1:19" s="98" customFormat="1" ht="11.45" customHeight="1" x14ac:dyDescent="0.2">
      <c r="A28" s="32">
        <f>IF(D28&lt;&gt;"",COUNTA($D$6:D28),"")</f>
        <v>21</v>
      </c>
      <c r="B28" s="97">
        <v>2014</v>
      </c>
      <c r="C28" s="163">
        <v>100</v>
      </c>
      <c r="D28" s="162">
        <v>1.4229346485819976</v>
      </c>
      <c r="E28" s="162">
        <v>14.251823146027832</v>
      </c>
      <c r="F28" s="162">
        <v>15.594416064822969</v>
      </c>
      <c r="G28" s="162">
        <v>3.115078386471728</v>
      </c>
      <c r="H28" s="162">
        <v>2.0578650695790031</v>
      </c>
      <c r="I28" s="162">
        <v>0.96735952087370092</v>
      </c>
      <c r="J28" s="162">
        <v>2.1027303153073809</v>
      </c>
      <c r="K28" s="165">
        <v>7.5051083318654221</v>
      </c>
      <c r="L28" s="165">
        <v>10.329099876695439</v>
      </c>
      <c r="M28" s="165">
        <v>25.091122071516647</v>
      </c>
      <c r="N28" s="165">
        <v>5.4375550466795843</v>
      </c>
      <c r="O28" s="159">
        <v>1.3987141095649109</v>
      </c>
      <c r="P28" s="165">
        <v>3.5629029416945568</v>
      </c>
      <c r="Q28" s="165">
        <v>1.8397745288004228</v>
      </c>
      <c r="R28" s="165">
        <v>3.5900651752686281</v>
      </c>
      <c r="S28" s="165">
        <v>1.7334507662497798</v>
      </c>
    </row>
    <row r="29" spans="1:19" s="98" customFormat="1" ht="11.45" customHeight="1" x14ac:dyDescent="0.2">
      <c r="A29" s="32">
        <f>IF(D29&lt;&gt;"",COUNTA($D$6:D29),"")</f>
        <v>22</v>
      </c>
      <c r="B29" s="97">
        <v>2015</v>
      </c>
      <c r="C29" s="163">
        <v>100</v>
      </c>
      <c r="D29" s="162">
        <v>1.3816709137240626</v>
      </c>
      <c r="E29" s="162">
        <v>14.237804878048779</v>
      </c>
      <c r="F29" s="162">
        <v>15.852712049508554</v>
      </c>
      <c r="G29" s="162">
        <v>3.0894066254095378</v>
      </c>
      <c r="H29" s="162">
        <v>1.9437568256279576</v>
      </c>
      <c r="I29" s="162">
        <v>0.95602475427739364</v>
      </c>
      <c r="J29" s="162">
        <v>2.0774117218784127</v>
      </c>
      <c r="K29" s="165">
        <v>7.6167091372406261</v>
      </c>
      <c r="L29" s="165">
        <v>10.343738623953405</v>
      </c>
      <c r="M29" s="165">
        <v>25.208409173643975</v>
      </c>
      <c r="N29" s="165">
        <v>5.5067710229341102</v>
      </c>
      <c r="O29" s="159">
        <v>1.3930287586457955</v>
      </c>
      <c r="P29" s="165">
        <v>3.3339461230433201</v>
      </c>
      <c r="Q29" s="165">
        <v>1.7581543502002184</v>
      </c>
      <c r="R29" s="165">
        <v>3.6010192937750269</v>
      </c>
      <c r="S29" s="165">
        <v>1.699435748088824</v>
      </c>
    </row>
    <row r="30" spans="1:19" s="98" customFormat="1" ht="11.45" customHeight="1" x14ac:dyDescent="0.2">
      <c r="A30" s="32">
        <f>IF(D30&lt;&gt;"",COUNTA($D$6:D30),"")</f>
        <v>23</v>
      </c>
      <c r="B30" s="97">
        <v>2016</v>
      </c>
      <c r="C30" s="163">
        <v>100</v>
      </c>
      <c r="D30" s="162">
        <v>1.3628550350424198</v>
      </c>
      <c r="E30" s="162">
        <v>14.26820361490225</v>
      </c>
      <c r="F30" s="162">
        <v>15.931999262264847</v>
      </c>
      <c r="G30" s="162">
        <v>3.0809848764293619</v>
      </c>
      <c r="H30" s="162">
        <v>1.9494282552563629</v>
      </c>
      <c r="I30" s="162">
        <v>0.93614902250092213</v>
      </c>
      <c r="J30" s="162">
        <v>2.0746587974917006</v>
      </c>
      <c r="K30" s="165">
        <v>7.6084101807451123</v>
      </c>
      <c r="L30" s="165">
        <v>10.393692364441165</v>
      </c>
      <c r="M30" s="165">
        <v>25.147952784950199</v>
      </c>
      <c r="N30" s="165">
        <v>5.521412762818148</v>
      </c>
      <c r="O30" s="159">
        <v>1.4135558834378459</v>
      </c>
      <c r="P30" s="165">
        <v>3.3138325341202508</v>
      </c>
      <c r="Q30" s="165">
        <v>1.7157875322759129</v>
      </c>
      <c r="R30" s="165">
        <v>3.6164514939136847</v>
      </c>
      <c r="S30" s="165">
        <v>1.6646255994098118</v>
      </c>
    </row>
    <row r="31" spans="1:19" s="98" customFormat="1" ht="11.45" customHeight="1" x14ac:dyDescent="0.2">
      <c r="A31" s="32">
        <f>IF(D31&lt;&gt;"",COUNTA($D$6:D31),"")</f>
        <v>24</v>
      </c>
      <c r="B31" s="97">
        <v>2017</v>
      </c>
      <c r="C31" s="163">
        <v>100</v>
      </c>
      <c r="D31" s="162">
        <v>1.3585443037974683</v>
      </c>
      <c r="E31" s="162">
        <v>14.249925539836186</v>
      </c>
      <c r="F31" s="162">
        <v>15.987956068503351</v>
      </c>
      <c r="G31" s="162">
        <v>3.0949553239017127</v>
      </c>
      <c r="H31" s="162">
        <v>1.9649106478034251</v>
      </c>
      <c r="I31" s="162">
        <v>0.92944899478778853</v>
      </c>
      <c r="J31" s="162">
        <v>2.069843633655994</v>
      </c>
      <c r="K31" s="165">
        <v>7.6117088607594932</v>
      </c>
      <c r="L31" s="165">
        <v>10.437788533134773</v>
      </c>
      <c r="M31" s="165">
        <v>25.090878629932984</v>
      </c>
      <c r="N31" s="165">
        <v>5.5330603127326876</v>
      </c>
      <c r="O31" s="159">
        <v>1.409884586746091</v>
      </c>
      <c r="P31" s="165">
        <v>3.3037416232315708</v>
      </c>
      <c r="Q31" s="165">
        <v>1.6799329858525689</v>
      </c>
      <c r="R31" s="165">
        <v>3.615915860014892</v>
      </c>
      <c r="S31" s="165">
        <v>1.6615040953090097</v>
      </c>
    </row>
    <row r="32" spans="1:19" s="98" customFormat="1" ht="11.45" customHeight="1" x14ac:dyDescent="0.2">
      <c r="A32" s="32">
        <f>IF(D32&lt;&gt;"",COUNTA($D$6:D32),"")</f>
        <v>25</v>
      </c>
      <c r="B32" s="97">
        <v>2018</v>
      </c>
      <c r="C32" s="163">
        <v>100</v>
      </c>
      <c r="D32" s="162">
        <v>1.348647114474929</v>
      </c>
      <c r="E32" s="162">
        <v>14.235402081362347</v>
      </c>
      <c r="F32" s="162">
        <v>16.028609271523177</v>
      </c>
      <c r="G32" s="162">
        <v>3.100605487228004</v>
      </c>
      <c r="H32" s="162">
        <v>1.9290633869441816</v>
      </c>
      <c r="I32" s="162">
        <v>0.92885525070955532</v>
      </c>
      <c r="J32" s="162">
        <v>2.0829328287606432</v>
      </c>
      <c r="K32" s="165">
        <v>7.6580889309366125</v>
      </c>
      <c r="L32" s="165">
        <v>10.448438978240302</v>
      </c>
      <c r="M32" s="165">
        <v>25.090539262062439</v>
      </c>
      <c r="N32" s="165">
        <v>5.5360264900662255</v>
      </c>
      <c r="O32" s="159">
        <v>1.3984484389782403</v>
      </c>
      <c r="P32" s="165">
        <v>3.2814191106906336</v>
      </c>
      <c r="Q32" s="165">
        <v>1.6418164616840112</v>
      </c>
      <c r="R32" s="165">
        <v>3.6342289498580893</v>
      </c>
      <c r="S32" s="165">
        <v>1.6568779564806055</v>
      </c>
    </row>
    <row r="33" spans="1:19" s="98" customFormat="1" ht="11.45" customHeight="1" x14ac:dyDescent="0.2">
      <c r="A33" s="32">
        <f>IF(D33&lt;&gt;"",COUNTA($D$6:D33),"")</f>
        <v>26</v>
      </c>
      <c r="B33" s="97">
        <v>2019</v>
      </c>
      <c r="C33" s="163">
        <v>100</v>
      </c>
      <c r="D33" s="162">
        <v>1.3567049808429119</v>
      </c>
      <c r="E33" s="162">
        <v>14.204655172413794</v>
      </c>
      <c r="F33" s="162">
        <v>16.074731800766283</v>
      </c>
      <c r="G33" s="162">
        <v>3.1251724137931038</v>
      </c>
      <c r="H33" s="162">
        <v>1.9433524904214559</v>
      </c>
      <c r="I33" s="162">
        <v>0.91321839080459777</v>
      </c>
      <c r="J33" s="162">
        <v>2.068888888888889</v>
      </c>
      <c r="K33" s="165">
        <v>7.6740613026819924</v>
      </c>
      <c r="L33" s="165">
        <v>10.450862068965519</v>
      </c>
      <c r="M33" s="165">
        <v>25.038103448275862</v>
      </c>
      <c r="N33" s="165">
        <v>5.5323754789272028</v>
      </c>
      <c r="O33" s="159">
        <v>1.3832183908045976</v>
      </c>
      <c r="P33" s="165">
        <v>3.2800957854406128</v>
      </c>
      <c r="Q33" s="165">
        <v>1.6540613026819924</v>
      </c>
      <c r="R33" s="165">
        <v>3.6345402298850575</v>
      </c>
      <c r="S33" s="165">
        <v>1.6659578544061304</v>
      </c>
    </row>
    <row r="34" spans="1:19" s="98" customFormat="1" ht="11.45" customHeight="1" x14ac:dyDescent="0.2">
      <c r="A34" s="32">
        <f>IF(D34&lt;&gt;"",COUNTA($D$6:D34),"")</f>
        <v>27</v>
      </c>
      <c r="B34" s="97">
        <v>2020</v>
      </c>
      <c r="C34" s="163">
        <v>100</v>
      </c>
      <c r="D34" s="162">
        <v>1.3451862405861998</v>
      </c>
      <c r="E34" s="162">
        <v>14.279584775086503</v>
      </c>
      <c r="F34" s="162">
        <v>16.240749033177284</v>
      </c>
      <c r="G34" s="162">
        <v>2.9472827193161</v>
      </c>
      <c r="H34" s="162">
        <v>1.9501526562181966</v>
      </c>
      <c r="I34" s="162">
        <v>0.90529208223081614</v>
      </c>
      <c r="J34" s="162">
        <v>2.0372888255648278</v>
      </c>
      <c r="K34" s="165">
        <v>7.7053734988805216</v>
      </c>
      <c r="L34" s="165">
        <v>10.477610421331162</v>
      </c>
      <c r="M34" s="165">
        <v>25.034174638713619</v>
      </c>
      <c r="N34" s="165">
        <v>5.5518827600244247</v>
      </c>
      <c r="O34" s="159">
        <v>1.3824547119886017</v>
      </c>
      <c r="P34" s="165">
        <v>3.2199267250152661</v>
      </c>
      <c r="Q34" s="165">
        <v>1.6413393038876449</v>
      </c>
      <c r="R34" s="165">
        <v>3.6248320781599834</v>
      </c>
      <c r="S34" s="165">
        <v>1.6568695298188478</v>
      </c>
    </row>
    <row r="35" spans="1:19" s="98" customFormat="1" ht="11.45" customHeight="1" x14ac:dyDescent="0.2">
      <c r="A35" s="32">
        <f>IF(D35&lt;&gt;"",COUNTA($D$6:D35),"")</f>
        <v>28</v>
      </c>
      <c r="B35" s="97">
        <v>2021</v>
      </c>
      <c r="C35" s="163">
        <v>100</v>
      </c>
      <c r="D35" s="162">
        <v>1.3405535751729922</v>
      </c>
      <c r="E35" s="162">
        <v>14.320863912769974</v>
      </c>
      <c r="F35" s="162">
        <v>16.272677710211784</v>
      </c>
      <c r="G35" s="162">
        <v>2.9450828265883833</v>
      </c>
      <c r="H35" s="162">
        <v>1.9440343887607465</v>
      </c>
      <c r="I35" s="162">
        <v>0.89687565527364221</v>
      </c>
      <c r="J35" s="162">
        <v>2.024449570140491</v>
      </c>
      <c r="K35" s="165">
        <v>7.7349339484168587</v>
      </c>
      <c r="L35" s="165">
        <v>10.504005032501574</v>
      </c>
      <c r="M35" s="165">
        <v>24.980897462780458</v>
      </c>
      <c r="N35" s="165">
        <v>5.5377437617949257</v>
      </c>
      <c r="O35" s="159">
        <v>1.3811700566156426</v>
      </c>
      <c r="P35" s="165">
        <v>3.2082616900817782</v>
      </c>
      <c r="Q35" s="165">
        <v>1.6036066261270707</v>
      </c>
      <c r="R35" s="165">
        <v>3.6634095198154748</v>
      </c>
      <c r="S35" s="165">
        <v>1.6414342629482073</v>
      </c>
    </row>
    <row r="36" spans="1:19" s="98" customFormat="1" ht="11.45" customHeight="1" x14ac:dyDescent="0.2">
      <c r="A36" s="32">
        <f>IF(D36&lt;&gt;"",COUNTA($D$6:D36),"")</f>
        <v>29</v>
      </c>
      <c r="B36" s="97">
        <v>2022</v>
      </c>
      <c r="C36" s="163">
        <v>100</v>
      </c>
      <c r="D36" s="162">
        <v>1.344234365260752</v>
      </c>
      <c r="E36" s="162">
        <v>14.343777269894037</v>
      </c>
      <c r="F36" s="162">
        <v>16.30498649490962</v>
      </c>
      <c r="G36" s="162">
        <v>3.0506544774568876</v>
      </c>
      <c r="H36" s="162">
        <v>1.9228755453978805</v>
      </c>
      <c r="I36" s="162">
        <v>0.90172449615624339</v>
      </c>
      <c r="J36" s="162">
        <v>2.0801786827342612</v>
      </c>
      <c r="K36" s="165">
        <v>7.7069187616870964</v>
      </c>
      <c r="L36" s="165">
        <v>10.539227093289009</v>
      </c>
      <c r="M36" s="165">
        <v>24.784811967587782</v>
      </c>
      <c r="N36" s="165">
        <v>5.5343444836900062</v>
      </c>
      <c r="O36" s="159">
        <v>1.3648659879493039</v>
      </c>
      <c r="P36" s="165">
        <v>3.2374818200706423</v>
      </c>
      <c r="Q36" s="165">
        <v>1.5813837523374195</v>
      </c>
      <c r="R36" s="165">
        <v>3.6608975690837311</v>
      </c>
      <c r="S36" s="165">
        <v>1.641637232495325</v>
      </c>
    </row>
    <row r="37" spans="1:19" s="98" customFormat="1" ht="11.45" customHeight="1" x14ac:dyDescent="0.2">
      <c r="A37" s="32">
        <f>IF(D37&lt;&gt;"",COUNTA($D$6:D37),"")</f>
        <v>30</v>
      </c>
      <c r="B37" s="97">
        <v>2023</v>
      </c>
      <c r="C37" s="163">
        <v>100</v>
      </c>
      <c r="D37" s="162">
        <v>1.3489670689302518</v>
      </c>
      <c r="E37" s="162">
        <v>14.400286357128248</v>
      </c>
      <c r="F37" s="162">
        <v>16.377930047044387</v>
      </c>
      <c r="G37" s="162">
        <v>3.1724892616076907</v>
      </c>
      <c r="H37" s="162">
        <v>1.932931069748415</v>
      </c>
      <c r="I37" s="162">
        <v>0.91030885661689509</v>
      </c>
      <c r="J37" s="162">
        <v>2.1454489670689303</v>
      </c>
      <c r="K37" s="165">
        <v>7.7476989159337286</v>
      </c>
      <c r="L37" s="165">
        <v>10.491982000409083</v>
      </c>
      <c r="M37" s="165">
        <v>24.441337696870526</v>
      </c>
      <c r="N37" s="165">
        <v>5.5192063816731443</v>
      </c>
      <c r="O37" s="159">
        <v>1.3491307015749643</v>
      </c>
      <c r="P37" s="165">
        <v>3.2831253835140108</v>
      </c>
      <c r="Q37" s="165">
        <v>1.5822049498875026</v>
      </c>
      <c r="R37" s="165">
        <v>3.6445489875230108</v>
      </c>
      <c r="S37" s="165">
        <v>1.6524033544692167</v>
      </c>
    </row>
    <row r="38" spans="1:19" s="99" customFormat="1" ht="24.95" customHeight="1" x14ac:dyDescent="0.15">
      <c r="A38" s="32" t="str">
        <f>IF(D38&lt;&gt;"",COUNTA($D$6:D38),"")</f>
        <v/>
      </c>
      <c r="B38" s="97"/>
      <c r="C38" s="233" t="s">
        <v>66</v>
      </c>
      <c r="D38" s="234"/>
      <c r="E38" s="234"/>
      <c r="F38" s="234"/>
      <c r="G38" s="234"/>
      <c r="H38" s="234"/>
      <c r="I38" s="234"/>
      <c r="J38" s="234"/>
      <c r="K38" s="235" t="s">
        <v>66</v>
      </c>
      <c r="L38" s="235"/>
      <c r="M38" s="235"/>
      <c r="N38" s="235"/>
      <c r="O38" s="235"/>
      <c r="P38" s="235"/>
      <c r="Q38" s="235"/>
      <c r="R38" s="235"/>
      <c r="S38" s="235"/>
    </row>
    <row r="39" spans="1:19" s="98" customFormat="1" ht="11.45" customHeight="1" x14ac:dyDescent="0.2">
      <c r="A39" s="32">
        <f>IF(D39&lt;&gt;"",COUNTA($D$6:D39),"")</f>
        <v>31</v>
      </c>
      <c r="B39" s="97">
        <v>2014</v>
      </c>
      <c r="C39" s="162">
        <v>13.277668631303207</v>
      </c>
      <c r="D39" s="162">
        <v>10.902779277431057</v>
      </c>
      <c r="E39" s="162">
        <v>13.512717713442054</v>
      </c>
      <c r="F39" s="162">
        <v>12.322424824154259</v>
      </c>
      <c r="G39" s="162">
        <v>9.725834455730439</v>
      </c>
      <c r="H39" s="162">
        <v>10.790861874196979</v>
      </c>
      <c r="I39" s="162">
        <v>13.005247852074985</v>
      </c>
      <c r="J39" s="162">
        <v>9.8554768932279302</v>
      </c>
      <c r="K39" s="165">
        <v>12.893420063156016</v>
      </c>
      <c r="L39" s="165">
        <v>14.819859187037403</v>
      </c>
      <c r="M39" s="165">
        <v>15.567956190091689</v>
      </c>
      <c r="N39" s="165">
        <v>15.67996196457443</v>
      </c>
      <c r="O39" s="159">
        <v>15.195006247930912</v>
      </c>
      <c r="P39" s="165">
        <v>10.085086969203653</v>
      </c>
      <c r="Q39" s="165">
        <v>10.399619239554477</v>
      </c>
      <c r="R39" s="165">
        <v>15.021923924828466</v>
      </c>
      <c r="S39" s="165">
        <v>9.4633814221228949</v>
      </c>
    </row>
    <row r="40" spans="1:19" s="98" customFormat="1" ht="11.45" customHeight="1" x14ac:dyDescent="0.2">
      <c r="A40" s="32">
        <f>IF(D40&lt;&gt;"",COUNTA($D$6:D40),"")</f>
        <v>32</v>
      </c>
      <c r="B40" s="97">
        <v>2015</v>
      </c>
      <c r="C40" s="162">
        <v>12.736166168254631</v>
      </c>
      <c r="D40" s="162">
        <v>10.217970997325336</v>
      </c>
      <c r="E40" s="162">
        <v>12.942700844541324</v>
      </c>
      <c r="F40" s="162">
        <v>11.963995427310472</v>
      </c>
      <c r="G40" s="162">
        <v>9.1394196028090473</v>
      </c>
      <c r="H40" s="162">
        <v>9.8429678405289902</v>
      </c>
      <c r="I40" s="162">
        <v>12.413705085875405</v>
      </c>
      <c r="J40" s="162">
        <v>9.3380492801717487</v>
      </c>
      <c r="K40" s="165">
        <v>12.522537377258264</v>
      </c>
      <c r="L40" s="165">
        <v>14.249967527371041</v>
      </c>
      <c r="M40" s="165">
        <v>14.993541718248297</v>
      </c>
      <c r="N40" s="165">
        <v>15.264657460707159</v>
      </c>
      <c r="O40" s="159">
        <v>14.616971294333354</v>
      </c>
      <c r="P40" s="165">
        <v>9.1550724840507112</v>
      </c>
      <c r="Q40" s="165">
        <v>9.6514051505868199</v>
      </c>
      <c r="R40" s="165">
        <v>14.441919525571556</v>
      </c>
      <c r="S40" s="165">
        <v>8.9814391734925039</v>
      </c>
    </row>
    <row r="41" spans="1:19" ht="11.45" customHeight="1" x14ac:dyDescent="0.2">
      <c r="A41" s="32">
        <f>IF(D41&lt;&gt;"",COUNTA($D$6:D41),"")</f>
        <v>33</v>
      </c>
      <c r="B41" s="97">
        <v>2016</v>
      </c>
      <c r="C41" s="162">
        <v>12.411298814265439</v>
      </c>
      <c r="D41" s="162">
        <v>9.9003586659288825</v>
      </c>
      <c r="E41" s="162">
        <v>12.634936500470367</v>
      </c>
      <c r="F41" s="162">
        <v>11.675458968708991</v>
      </c>
      <c r="G41" s="162">
        <v>8.7461622875907334</v>
      </c>
      <c r="H41" s="162">
        <v>9.6172936223489387</v>
      </c>
      <c r="I41" s="162">
        <v>11.86264405290256</v>
      </c>
      <c r="J41" s="162">
        <v>9.0464360879519976</v>
      </c>
      <c r="K41" s="165">
        <v>12.185228901342086</v>
      </c>
      <c r="L41" s="165">
        <v>13.959804494467193</v>
      </c>
      <c r="M41" s="165">
        <v>14.606336916211218</v>
      </c>
      <c r="N41" s="165">
        <v>14.97863811276895</v>
      </c>
      <c r="O41" s="159">
        <v>14.489238418420877</v>
      </c>
      <c r="P41" s="165">
        <v>8.9010778331575509</v>
      </c>
      <c r="Q41" s="165">
        <v>9.2773203771959221</v>
      </c>
      <c r="R41" s="165">
        <v>14.105676757256816</v>
      </c>
      <c r="S41" s="165">
        <v>8.6696585005993914</v>
      </c>
    </row>
    <row r="42" spans="1:19" ht="11.45" customHeight="1" x14ac:dyDescent="0.2">
      <c r="A42" s="32">
        <f>IF(D42&lt;&gt;"",COUNTA($D$6:D42),"")</f>
        <v>34</v>
      </c>
      <c r="B42" s="97">
        <v>2017</v>
      </c>
      <c r="C42" s="162">
        <v>12.129148792052382</v>
      </c>
      <c r="D42" s="162">
        <v>9.6935380397751025</v>
      </c>
      <c r="E42" s="162">
        <v>12.323045750095742</v>
      </c>
      <c r="F42" s="162">
        <v>11.414444131390509</v>
      </c>
      <c r="G42" s="162">
        <v>8.4417101036903439</v>
      </c>
      <c r="H42" s="162">
        <v>9.4820639827094162</v>
      </c>
      <c r="I42" s="162">
        <v>11.574079439956421</v>
      </c>
      <c r="J42" s="162">
        <v>8.8241035986204199</v>
      </c>
      <c r="K42" s="165">
        <v>11.88481552131603</v>
      </c>
      <c r="L42" s="165">
        <v>13.715740796231044</v>
      </c>
      <c r="M42" s="165">
        <v>14.266485504542761</v>
      </c>
      <c r="N42" s="165">
        <v>14.726252211519073</v>
      </c>
      <c r="O42" s="159">
        <v>14.218373369577462</v>
      </c>
      <c r="P42" s="165">
        <v>8.7005054790874023</v>
      </c>
      <c r="Q42" s="165">
        <v>8.9681187878739692</v>
      </c>
      <c r="R42" s="165">
        <v>13.78711933122389</v>
      </c>
      <c r="S42" s="165">
        <v>8.5512518478563901</v>
      </c>
    </row>
    <row r="43" spans="1:19" ht="11.45" customHeight="1" x14ac:dyDescent="0.2">
      <c r="A43" s="32">
        <f>IF(D43&lt;&gt;"",COUNTA($D$6:D43),"")</f>
        <v>35</v>
      </c>
      <c r="B43" s="97">
        <v>2018</v>
      </c>
      <c r="C43" s="162">
        <v>11.776371496055974</v>
      </c>
      <c r="D43" s="162">
        <v>9.4034267440126946</v>
      </c>
      <c r="E43" s="162">
        <v>11.946670858809734</v>
      </c>
      <c r="F43" s="162">
        <v>11.079904586774854</v>
      </c>
      <c r="G43" s="162">
        <v>8.1012549339112958</v>
      </c>
      <c r="H43" s="162">
        <v>9.0709950770648877</v>
      </c>
      <c r="I43" s="162">
        <v>11.263126739429206</v>
      </c>
      <c r="J43" s="162">
        <v>8.606265484484048</v>
      </c>
      <c r="K43" s="165">
        <v>11.581917751299974</v>
      </c>
      <c r="L43" s="165">
        <v>13.333848464506659</v>
      </c>
      <c r="M43" s="165">
        <v>13.858687756956387</v>
      </c>
      <c r="N43" s="165">
        <v>14.35677427332628</v>
      </c>
      <c r="O43" s="159">
        <v>13.803717074974644</v>
      </c>
      <c r="P43" s="165">
        <v>8.4271707655803016</v>
      </c>
      <c r="Q43" s="165">
        <v>8.6139459158956431</v>
      </c>
      <c r="R43" s="165">
        <v>13.464881902128651</v>
      </c>
      <c r="S43" s="165">
        <v>8.3688302503500314</v>
      </c>
    </row>
    <row r="44" spans="1:19" ht="11.45" customHeight="1" x14ac:dyDescent="0.2">
      <c r="A44" s="32">
        <f>IF(D44&lt;&gt;"",COUNTA($D$6:D44),"")</f>
        <v>36</v>
      </c>
      <c r="B44" s="97">
        <v>2019</v>
      </c>
      <c r="C44" s="162">
        <v>11.525468636152878</v>
      </c>
      <c r="D44" s="162">
        <v>9.2995527495528787</v>
      </c>
      <c r="E44" s="162">
        <v>11.689900120401637</v>
      </c>
      <c r="F44" s="162">
        <v>10.851957158681394</v>
      </c>
      <c r="G44" s="162">
        <v>7.8742924388276654</v>
      </c>
      <c r="H44" s="162">
        <v>8.9790127095653212</v>
      </c>
      <c r="I44" s="162">
        <v>10.861441994841556</v>
      </c>
      <c r="J44" s="162">
        <v>8.3214478622718531</v>
      </c>
      <c r="K44" s="165">
        <v>11.348344304821628</v>
      </c>
      <c r="L44" s="165">
        <v>13.04165723368696</v>
      </c>
      <c r="M44" s="165">
        <v>13.531035819344762</v>
      </c>
      <c r="N44" s="165">
        <v>14.084589472185144</v>
      </c>
      <c r="O44" s="159">
        <v>13.470543679829255</v>
      </c>
      <c r="P44" s="165">
        <v>8.2930919073806262</v>
      </c>
      <c r="Q44" s="165">
        <v>8.5739082769961623</v>
      </c>
      <c r="R44" s="165">
        <v>13.161169752264252</v>
      </c>
      <c r="S44" s="165">
        <v>8.3270614415584152</v>
      </c>
    </row>
    <row r="45" spans="1:19" ht="11.45" customHeight="1" x14ac:dyDescent="0.2">
      <c r="A45" s="32">
        <f>IF(D45&lt;&gt;"",COUNTA($D$6:D45),"")</f>
        <v>37</v>
      </c>
      <c r="B45" s="97">
        <v>2020</v>
      </c>
      <c r="C45" s="162">
        <v>10.92603300271316</v>
      </c>
      <c r="D45" s="162">
        <v>8.736153337739589</v>
      </c>
      <c r="E45" s="162">
        <v>11.165033556085691</v>
      </c>
      <c r="F45" s="162">
        <v>10.3855135838136</v>
      </c>
      <c r="G45" s="162">
        <v>7.0079899797358731</v>
      </c>
      <c r="H45" s="162">
        <v>8.5330457249272591</v>
      </c>
      <c r="I45" s="162">
        <v>10.232878099059468</v>
      </c>
      <c r="J45" s="162">
        <v>7.7372016765019174</v>
      </c>
      <c r="K45" s="165">
        <v>10.799428427488085</v>
      </c>
      <c r="L45" s="165">
        <v>12.378794750533974</v>
      </c>
      <c r="M45" s="165">
        <v>12.822310774250607</v>
      </c>
      <c r="N45" s="165">
        <v>13.445094825567782</v>
      </c>
      <c r="O45" s="159">
        <v>12.858108351144489</v>
      </c>
      <c r="P45" s="165">
        <v>7.7151056007974796</v>
      </c>
      <c r="Q45" s="165">
        <v>8.0934004446206416</v>
      </c>
      <c r="R45" s="165">
        <v>12.390885371368933</v>
      </c>
      <c r="S45" s="165">
        <v>7.9123942569482049</v>
      </c>
    </row>
    <row r="46" spans="1:19" ht="11.45" customHeight="1" x14ac:dyDescent="0.2">
      <c r="A46" s="32">
        <f>IF(D46&lt;&gt;"",COUNTA($D$6:D46),"")</f>
        <v>38</v>
      </c>
      <c r="B46" s="97">
        <v>2021</v>
      </c>
      <c r="C46" s="162">
        <v>10.58531063414201</v>
      </c>
      <c r="D46" s="162">
        <v>8.4351926619061928</v>
      </c>
      <c r="E46" s="162">
        <v>10.869396379127815</v>
      </c>
      <c r="F46" s="162">
        <v>10.099124575268698</v>
      </c>
      <c r="G46" s="162">
        <v>6.7346827217418666</v>
      </c>
      <c r="H46" s="162">
        <v>8.2092499389028006</v>
      </c>
      <c r="I46" s="162">
        <v>9.8690570957209935</v>
      </c>
      <c r="J46" s="162">
        <v>7.451877248487758</v>
      </c>
      <c r="K46" s="165">
        <v>10.492519423217066</v>
      </c>
      <c r="L46" s="165">
        <v>12.014971463795177</v>
      </c>
      <c r="M46" s="165">
        <v>12.374917498057036</v>
      </c>
      <c r="N46" s="165">
        <v>12.995464541294721</v>
      </c>
      <c r="O46" s="159">
        <v>12.547504614734004</v>
      </c>
      <c r="P46" s="165">
        <v>7.4582332212663136</v>
      </c>
      <c r="Q46" s="165">
        <v>7.6830418721562568</v>
      </c>
      <c r="R46" s="165">
        <v>12.087817048507496</v>
      </c>
      <c r="S46" s="165">
        <v>7.6566293225037221</v>
      </c>
    </row>
    <row r="47" spans="1:19" ht="11.45" customHeight="1" x14ac:dyDescent="0.2">
      <c r="A47" s="32">
        <f>IF(D47&lt;&gt;"",COUNTA($D$6:D47),"")</f>
        <v>39</v>
      </c>
      <c r="B47" s="97">
        <v>2022</v>
      </c>
      <c r="C47" s="162">
        <v>10.537493158182814</v>
      </c>
      <c r="D47" s="162">
        <v>8.4947874268007659</v>
      </c>
      <c r="E47" s="162">
        <v>10.852782396498515</v>
      </c>
      <c r="F47" s="162">
        <v>10.07262862750056</v>
      </c>
      <c r="G47" s="162">
        <v>6.80947133703609</v>
      </c>
      <c r="H47" s="162">
        <v>8.1021266462861607</v>
      </c>
      <c r="I47" s="162">
        <v>9.8574754414854358</v>
      </c>
      <c r="J47" s="162">
        <v>7.5612640698917906</v>
      </c>
      <c r="K47" s="165">
        <v>10.387671924155944</v>
      </c>
      <c r="L47" s="165">
        <v>12.026069567052202</v>
      </c>
      <c r="M47" s="165">
        <v>12.20735910876034</v>
      </c>
      <c r="N47" s="165">
        <v>12.959051968441113</v>
      </c>
      <c r="O47" s="159">
        <v>12.475714603143855</v>
      </c>
      <c r="P47" s="165">
        <v>7.5304902212848708</v>
      </c>
      <c r="Q47" s="165">
        <v>7.6383773465991993</v>
      </c>
      <c r="R47" s="165">
        <v>12.042566133678712</v>
      </c>
      <c r="S47" s="165">
        <v>7.6952444768223289</v>
      </c>
    </row>
    <row r="48" spans="1:19" ht="11.45" customHeight="1" x14ac:dyDescent="0.2">
      <c r="A48" s="32">
        <f>IF(D48&lt;&gt;"",COUNTA($D$6:D48),"")</f>
        <v>40</v>
      </c>
      <c r="B48" s="97">
        <v>2023</v>
      </c>
      <c r="C48" s="162">
        <v>10.625719936536914</v>
      </c>
      <c r="D48" s="162">
        <v>8.6503211522394086</v>
      </c>
      <c r="E48" s="162">
        <v>10.963755586566297</v>
      </c>
      <c r="F48" s="162">
        <v>10.183630863618934</v>
      </c>
      <c r="G48" s="162">
        <v>7.0801271385473292</v>
      </c>
      <c r="H48" s="162">
        <v>8.2468945752588816</v>
      </c>
      <c r="I48" s="162">
        <v>10.016316885162889</v>
      </c>
      <c r="J48" s="162">
        <v>7.7668501054427406</v>
      </c>
      <c r="K48" s="165">
        <v>10.5013570796865</v>
      </c>
      <c r="L48" s="165">
        <v>12.096863960305443</v>
      </c>
      <c r="M48" s="165">
        <v>12.160855794871877</v>
      </c>
      <c r="N48" s="165">
        <v>13.071541443385268</v>
      </c>
      <c r="O48" s="159">
        <v>12.5244235658691</v>
      </c>
      <c r="P48" s="165">
        <v>7.7393859003270542</v>
      </c>
      <c r="Q48" s="165">
        <v>7.7859071798758546</v>
      </c>
      <c r="R48" s="165">
        <v>12.079848952736713</v>
      </c>
      <c r="S48" s="165">
        <v>7.8734954436918292</v>
      </c>
    </row>
    <row r="49" spans="4:4" x14ac:dyDescent="0.2">
      <c r="D49" s="90" t="s">
        <v>122</v>
      </c>
    </row>
  </sheetData>
  <mergeCells count="30">
    <mergeCell ref="R2:R3"/>
    <mergeCell ref="C38:J38"/>
    <mergeCell ref="K38:S38"/>
    <mergeCell ref="C5:J5"/>
    <mergeCell ref="K5:S5"/>
    <mergeCell ref="C16:J16"/>
    <mergeCell ref="K16:S16"/>
    <mergeCell ref="C27:J27"/>
    <mergeCell ref="K27:S27"/>
    <mergeCell ref="M2:M3"/>
    <mergeCell ref="N2:N3"/>
    <mergeCell ref="O2:O3"/>
    <mergeCell ref="P2:P3"/>
    <mergeCell ref="Q2:Q3"/>
    <mergeCell ref="A1:B1"/>
    <mergeCell ref="C1:J1"/>
    <mergeCell ref="K1:S1"/>
    <mergeCell ref="A2:A3"/>
    <mergeCell ref="B2:B3"/>
    <mergeCell ref="C2:C3"/>
    <mergeCell ref="D2:D3"/>
    <mergeCell ref="E2:E3"/>
    <mergeCell ref="F2:F3"/>
    <mergeCell ref="G2:G3"/>
    <mergeCell ref="S2:S3"/>
    <mergeCell ref="H2:H3"/>
    <mergeCell ref="I2:I3"/>
    <mergeCell ref="J2:J3"/>
    <mergeCell ref="K2:K3"/>
    <mergeCell ref="L2:L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A663LV 2023 01&amp;R&amp;"-,Standard"&amp;7&amp;P</oddFooter>
    <evenFooter>&amp;L&amp;"-,Standard"&amp;7&amp;P&amp;R&amp;"-,Standard"&amp;7StatA MV, Statistischer Bericht A663LV 2023 01</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L38"/>
  <sheetViews>
    <sheetView zoomScale="130" zoomScaleNormal="130" workbookViewId="0"/>
  </sheetViews>
  <sheetFormatPr baseColWidth="10" defaultRowHeight="12.75" x14ac:dyDescent="0.2"/>
  <cols>
    <col min="1" max="1" width="21.28515625" style="8" customWidth="1"/>
    <col min="2" max="2" width="13" style="8" customWidth="1"/>
    <col min="3" max="3" width="23.7109375" style="8" customWidth="1"/>
    <col min="4" max="16384" width="11.42578125" style="8"/>
  </cols>
  <sheetData>
    <row r="1" spans="1:12" x14ac:dyDescent="0.2">
      <c r="A1" s="123" t="s">
        <v>119</v>
      </c>
    </row>
    <row r="3" spans="1:12" s="10" customFormat="1" ht="12" x14ac:dyDescent="0.2">
      <c r="A3" s="141" t="s">
        <v>102</v>
      </c>
    </row>
    <row r="4" spans="1:12" s="126" customFormat="1" ht="25.5" x14ac:dyDescent="0.2">
      <c r="A4" s="124" t="s">
        <v>42</v>
      </c>
      <c r="B4" s="125" t="s">
        <v>103</v>
      </c>
      <c r="C4" s="127" t="s">
        <v>143</v>
      </c>
    </row>
    <row r="5" spans="1:12" s="130" customFormat="1" x14ac:dyDescent="0.2">
      <c r="A5" s="128">
        <v>2014</v>
      </c>
      <c r="B5" s="129">
        <f>'Tab 2'!C$6</f>
        <v>664.39800000000002</v>
      </c>
      <c r="C5" s="129">
        <f>'Tab 1'!C$6-'Tab 2'!C$6</f>
        <v>76.51400000000001</v>
      </c>
    </row>
    <row r="6" spans="1:12" s="130" customFormat="1" x14ac:dyDescent="0.2">
      <c r="A6" s="128">
        <v>2015</v>
      </c>
      <c r="B6" s="129">
        <f>'Tab 2'!D$6</f>
        <v>665.947</v>
      </c>
      <c r="C6" s="129">
        <f>'Tab 1'!D$6-'Tab 2'!D$6</f>
        <v>76.950000000000045</v>
      </c>
      <c r="D6" s="129"/>
      <c r="E6" s="129"/>
    </row>
    <row r="7" spans="1:12" s="130" customFormat="1" x14ac:dyDescent="0.2">
      <c r="A7" s="128">
        <v>2016</v>
      </c>
      <c r="B7" s="129">
        <f>'Tab 2'!E$6</f>
        <v>671.13199999999995</v>
      </c>
      <c r="C7" s="129">
        <f>'Tab 1'!E$6-'Tab 2'!E$6</f>
        <v>75.245000000000005</v>
      </c>
      <c r="D7" s="129"/>
    </row>
    <row r="8" spans="1:12" s="130" customFormat="1" x14ac:dyDescent="0.2">
      <c r="A8" s="128">
        <v>2017</v>
      </c>
      <c r="B8" s="129">
        <f>'Tab 2'!F$6</f>
        <v>678.25400000000002</v>
      </c>
      <c r="C8" s="129">
        <f>'Tab 1'!F$6-'Tab 2'!F$6</f>
        <v>74.629000000000019</v>
      </c>
      <c r="D8" s="129"/>
    </row>
    <row r="9" spans="1:12" s="130" customFormat="1" x14ac:dyDescent="0.2">
      <c r="A9" s="128">
        <v>2018</v>
      </c>
      <c r="B9" s="129">
        <f>'Tab 2'!G$6</f>
        <v>684.52800000000002</v>
      </c>
      <c r="C9" s="129">
        <f>'Tab 1'!G$6-'Tab 2'!G$6</f>
        <v>73.451000000000022</v>
      </c>
      <c r="D9" s="129"/>
    </row>
    <row r="10" spans="1:12" s="130" customFormat="1" x14ac:dyDescent="0.2">
      <c r="A10" s="128">
        <v>2019</v>
      </c>
      <c r="B10" s="129">
        <f>'Tab 2'!H$6</f>
        <v>689.87900000000002</v>
      </c>
      <c r="C10" s="129">
        <f>'Tab 1'!H$6-'Tab 2'!H$6</f>
        <v>71.663000000000011</v>
      </c>
      <c r="D10" s="129"/>
    </row>
    <row r="11" spans="1:12" s="130" customFormat="1" x14ac:dyDescent="0.2">
      <c r="A11" s="128">
        <v>2020</v>
      </c>
      <c r="B11" s="129">
        <f>'Tab 2'!I$6</f>
        <v>685.25900000000001</v>
      </c>
      <c r="C11" s="129">
        <f>'Tab 1'!I$6-'Tab 2'!I$6</f>
        <v>71.240999999999985</v>
      </c>
      <c r="D11" s="129"/>
    </row>
    <row r="12" spans="1:12" s="130" customFormat="1" x14ac:dyDescent="0.2">
      <c r="A12" s="128">
        <v>2021</v>
      </c>
      <c r="B12" s="129">
        <f>'Tab 2'!J$6</f>
        <v>686.65599999999995</v>
      </c>
      <c r="C12" s="129">
        <f>'Tab 1'!J$6-'Tab 2'!J$6</f>
        <v>71.252000000000066</v>
      </c>
      <c r="D12" s="129"/>
    </row>
    <row r="13" spans="1:12" s="130" customFormat="1" x14ac:dyDescent="0.2">
      <c r="A13" s="128">
        <v>2022</v>
      </c>
      <c r="B13" s="129">
        <f>'Tab 2'!K$6</f>
        <v>690.86400000000003</v>
      </c>
      <c r="C13" s="129">
        <f>'Tab 1'!K$6-'Tab 2'!K$6</f>
        <v>70.755999999999972</v>
      </c>
      <c r="D13" s="129"/>
    </row>
    <row r="14" spans="1:12" x14ac:dyDescent="0.2">
      <c r="A14" s="128">
        <v>2023</v>
      </c>
      <c r="B14" s="129">
        <f>'Tab 2'!L$6</f>
        <v>691.73</v>
      </c>
      <c r="C14" s="129">
        <f>'Tab 1'!L$6-'Tab 2'!L$6</f>
        <v>70.680999999999926</v>
      </c>
      <c r="D14" s="129"/>
      <c r="E14" s="130"/>
      <c r="F14" s="130"/>
      <c r="G14" s="130"/>
      <c r="H14" s="130"/>
      <c r="I14" s="130"/>
      <c r="J14" s="130"/>
      <c r="K14" s="130"/>
      <c r="L14" s="130"/>
    </row>
    <row r="16" spans="1:12" x14ac:dyDescent="0.2">
      <c r="D16" s="122"/>
    </row>
    <row r="17" spans="1:11" s="58" customFormat="1" ht="12" x14ac:dyDescent="0.2">
      <c r="A17" s="140" t="s">
        <v>121</v>
      </c>
      <c r="B17" s="74"/>
      <c r="C17" s="74"/>
      <c r="D17" s="131"/>
      <c r="E17" s="74"/>
    </row>
    <row r="18" spans="1:11" s="60" customFormat="1" ht="11.25" x14ac:dyDescent="0.2">
      <c r="A18" s="138" t="s">
        <v>120</v>
      </c>
      <c r="B18" s="139">
        <v>2023</v>
      </c>
      <c r="C18" s="132"/>
      <c r="D18" s="133"/>
      <c r="E18" s="71"/>
    </row>
    <row r="19" spans="1:11" s="60" customFormat="1" ht="12.75" customHeight="1" x14ac:dyDescent="0.2">
      <c r="A19" s="134" t="s">
        <v>104</v>
      </c>
      <c r="B19" s="135">
        <f>'Tab 5'!E$48</f>
        <v>10.963755586566297</v>
      </c>
      <c r="C19" s="134"/>
      <c r="D19" s="135"/>
      <c r="E19" s="71"/>
    </row>
    <row r="20" spans="1:11" s="60" customFormat="1" ht="11.25" x14ac:dyDescent="0.2">
      <c r="A20" s="132" t="s">
        <v>105</v>
      </c>
      <c r="B20" s="135">
        <f>'Tab 5'!F$48</f>
        <v>10.183630863618934</v>
      </c>
      <c r="C20" s="132"/>
      <c r="D20" s="135"/>
      <c r="E20" s="71"/>
    </row>
    <row r="21" spans="1:11" s="60" customFormat="1" ht="11.25" x14ac:dyDescent="0.2">
      <c r="A21" s="132" t="s">
        <v>106</v>
      </c>
      <c r="B21" s="135">
        <f>'Tab 5'!G$48</f>
        <v>7.0801271385473292</v>
      </c>
      <c r="C21" s="132"/>
      <c r="D21" s="135"/>
      <c r="E21" s="71"/>
    </row>
    <row r="22" spans="1:11" s="60" customFormat="1" ht="11.25" x14ac:dyDescent="0.2">
      <c r="A22" s="134" t="s">
        <v>44</v>
      </c>
      <c r="B22" s="135">
        <f>'Tab 5'!H$48</f>
        <v>8.2468945752588816</v>
      </c>
      <c r="C22" s="134"/>
      <c r="D22" s="135"/>
      <c r="E22" s="71"/>
    </row>
    <row r="23" spans="1:11" s="137" customFormat="1" ht="11.25" x14ac:dyDescent="0.2">
      <c r="A23" s="132" t="s">
        <v>107</v>
      </c>
      <c r="B23" s="135">
        <f>'Tab 5'!I$48</f>
        <v>10.016316885162889</v>
      </c>
      <c r="C23" s="132"/>
      <c r="D23" s="135"/>
      <c r="E23" s="136"/>
    </row>
    <row r="24" spans="1:11" s="60" customFormat="1" ht="11.25" x14ac:dyDescent="0.2">
      <c r="A24" s="132" t="s">
        <v>108</v>
      </c>
      <c r="B24" s="135">
        <f>'Tab 5'!J$48</f>
        <v>7.7668501054427406</v>
      </c>
      <c r="C24" s="132"/>
      <c r="D24" s="135"/>
      <c r="E24" s="71"/>
    </row>
    <row r="25" spans="1:11" s="60" customFormat="1" ht="11.25" x14ac:dyDescent="0.2">
      <c r="A25" s="132" t="s">
        <v>109</v>
      </c>
      <c r="B25" s="135">
        <f>'Tab 5'!K$48</f>
        <v>10.5013570796865</v>
      </c>
      <c r="C25" s="132"/>
      <c r="D25" s="135"/>
      <c r="E25" s="71"/>
    </row>
    <row r="26" spans="1:11" s="60" customFormat="1" ht="12.75" customHeight="1" x14ac:dyDescent="0.2">
      <c r="A26" s="143" t="s">
        <v>110</v>
      </c>
      <c r="B26" s="142">
        <f>'Tab 5'!D$48</f>
        <v>8.6503211522394086</v>
      </c>
      <c r="C26" s="134"/>
      <c r="D26" s="135"/>
      <c r="E26" s="71"/>
    </row>
    <row r="27" spans="1:11" s="60" customFormat="1" ht="11.25" x14ac:dyDescent="0.2">
      <c r="A27" s="134" t="s">
        <v>111</v>
      </c>
      <c r="B27" s="135">
        <f>'Tab 5'!L$48</f>
        <v>12.096863960305443</v>
      </c>
      <c r="C27" s="134"/>
      <c r="D27" s="135"/>
      <c r="E27" s="71"/>
    </row>
    <row r="28" spans="1:11" s="60" customFormat="1" ht="12.75" customHeight="1" x14ac:dyDescent="0.2">
      <c r="A28" s="134" t="s">
        <v>112</v>
      </c>
      <c r="B28" s="135">
        <f>'Tab 5'!M$48</f>
        <v>12.160855794871877</v>
      </c>
      <c r="C28" s="134"/>
      <c r="D28" s="135"/>
      <c r="E28" s="71"/>
    </row>
    <row r="29" spans="1:11" s="60" customFormat="1" ht="12.75" customHeight="1" x14ac:dyDescent="0.2">
      <c r="A29" s="134" t="s">
        <v>113</v>
      </c>
      <c r="B29" s="135">
        <f>'Tab 5'!N$48</f>
        <v>13.071541443385268</v>
      </c>
      <c r="C29" s="134"/>
      <c r="D29" s="135"/>
      <c r="E29" s="136"/>
      <c r="F29" s="137"/>
      <c r="G29" s="137"/>
      <c r="H29" s="137"/>
      <c r="I29" s="137"/>
      <c r="J29" s="137"/>
      <c r="K29" s="137"/>
    </row>
    <row r="30" spans="1:11" s="60" customFormat="1" ht="11.25" x14ac:dyDescent="0.2">
      <c r="A30" s="132" t="s">
        <v>114</v>
      </c>
      <c r="B30" s="135">
        <f>'Tab 5'!O$48</f>
        <v>12.5244235658691</v>
      </c>
      <c r="C30" s="132"/>
      <c r="D30" s="135"/>
      <c r="E30" s="71"/>
    </row>
    <row r="31" spans="1:11" s="60" customFormat="1" ht="11.25" x14ac:dyDescent="0.2">
      <c r="A31" s="132" t="s">
        <v>115</v>
      </c>
      <c r="B31" s="135">
        <f>'Tab 5'!P$48</f>
        <v>7.7393859003270542</v>
      </c>
      <c r="C31" s="132"/>
      <c r="D31" s="135"/>
      <c r="E31" s="71"/>
    </row>
    <row r="32" spans="1:11" s="60" customFormat="1" ht="12.75" customHeight="1" x14ac:dyDescent="0.2">
      <c r="A32" s="134" t="s">
        <v>116</v>
      </c>
      <c r="B32" s="135">
        <f>'Tab 5'!Q$48</f>
        <v>7.7859071798758546</v>
      </c>
      <c r="C32" s="134"/>
      <c r="D32" s="135"/>
      <c r="E32" s="71"/>
    </row>
    <row r="33" spans="1:5" s="60" customFormat="1" ht="12.75" customHeight="1" x14ac:dyDescent="0.2">
      <c r="A33" s="134" t="s">
        <v>117</v>
      </c>
      <c r="B33" s="135">
        <f>'Tab 5'!R$48</f>
        <v>12.079848952736713</v>
      </c>
      <c r="C33" s="134"/>
      <c r="D33" s="135"/>
      <c r="E33" s="71"/>
    </row>
    <row r="34" spans="1:5" s="60" customFormat="1" ht="11.25" x14ac:dyDescent="0.2">
      <c r="A34" s="132" t="s">
        <v>118</v>
      </c>
      <c r="B34" s="135">
        <f>'Tab 5'!S$48</f>
        <v>7.8734954436918292</v>
      </c>
      <c r="C34" s="132"/>
      <c r="D34" s="135"/>
      <c r="E34" s="71"/>
    </row>
    <row r="35" spans="1:5" s="60" customFormat="1" ht="11.25" x14ac:dyDescent="0.2">
      <c r="A35" s="143" t="s">
        <v>43</v>
      </c>
      <c r="B35" s="142">
        <f>'Tab 5'!C$48</f>
        <v>10.625719936536914</v>
      </c>
      <c r="C35" s="134"/>
      <c r="D35" s="135"/>
      <c r="E35" s="71"/>
    </row>
    <row r="36" spans="1:5" s="60" customFormat="1" ht="11.25" x14ac:dyDescent="0.2">
      <c r="A36" s="71"/>
      <c r="B36" s="71"/>
      <c r="C36" s="71"/>
      <c r="D36" s="71"/>
      <c r="E36" s="71"/>
    </row>
    <row r="37" spans="1:5" s="60" customFormat="1" ht="11.25" x14ac:dyDescent="0.2">
      <c r="A37" s="71"/>
      <c r="B37" s="71"/>
      <c r="C37" s="71"/>
      <c r="D37" s="71"/>
      <c r="E37" s="71"/>
    </row>
    <row r="38" spans="1:5" s="58" customFormat="1" ht="11.25" x14ac:dyDescent="0.2">
      <c r="A38" s="74"/>
      <c r="B38" s="74"/>
      <c r="C38" s="74"/>
      <c r="D38" s="74"/>
      <c r="E38" s="74"/>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93"/>
  <sheetViews>
    <sheetView zoomScale="140" zoomScaleNormal="140" workbookViewId="0">
      <selection sqref="A1:C1"/>
    </sheetView>
  </sheetViews>
  <sheetFormatPr baseColWidth="10" defaultRowHeight="11.45" customHeight="1" x14ac:dyDescent="0.2"/>
  <cols>
    <col min="1" max="1" width="9.7109375" style="23" customWidth="1"/>
    <col min="2" max="2" width="74.7109375" style="24" customWidth="1"/>
    <col min="3" max="3" width="7.7109375" style="25" customWidth="1"/>
    <col min="4" max="16384" width="11.42578125" style="8"/>
  </cols>
  <sheetData>
    <row r="1" spans="1:3" s="54" customFormat="1" ht="24.95" customHeight="1" x14ac:dyDescent="0.25">
      <c r="A1" s="188" t="s">
        <v>123</v>
      </c>
      <c r="B1" s="188"/>
      <c r="C1" s="188"/>
    </row>
    <row r="2" spans="1:3" s="10" customFormat="1" ht="12.75" customHeight="1" x14ac:dyDescent="0.2">
      <c r="A2" s="9"/>
      <c r="B2" s="189" t="s">
        <v>18</v>
      </c>
      <c r="C2" s="189"/>
    </row>
    <row r="3" spans="1:3" s="10" customFormat="1" ht="30" customHeight="1" x14ac:dyDescent="0.2">
      <c r="A3" s="190" t="s">
        <v>124</v>
      </c>
      <c r="B3" s="190"/>
      <c r="C3" s="11">
        <v>3</v>
      </c>
    </row>
    <row r="4" spans="1:3" s="10" customFormat="1" ht="30" customHeight="1" x14ac:dyDescent="0.2">
      <c r="A4" s="190" t="s">
        <v>125</v>
      </c>
      <c r="B4" s="190"/>
      <c r="C4" s="11">
        <v>3</v>
      </c>
    </row>
    <row r="5" spans="1:3" s="10" customFormat="1" ht="30" customHeight="1" x14ac:dyDescent="0.2">
      <c r="A5" s="190" t="s">
        <v>126</v>
      </c>
      <c r="B5" s="190"/>
      <c r="C5" s="11">
        <v>4</v>
      </c>
    </row>
    <row r="6" spans="1:3" s="15" customFormat="1" ht="30" customHeight="1" x14ac:dyDescent="0.2">
      <c r="A6" s="12" t="s">
        <v>45</v>
      </c>
      <c r="B6" s="13"/>
      <c r="C6" s="14"/>
    </row>
    <row r="7" spans="1:3" s="10" customFormat="1" ht="12" customHeight="1" x14ac:dyDescent="0.2">
      <c r="A7" s="9" t="s">
        <v>47</v>
      </c>
      <c r="B7" s="16" t="s">
        <v>127</v>
      </c>
      <c r="C7" s="17">
        <v>5</v>
      </c>
    </row>
    <row r="8" spans="1:3" s="10" customFormat="1" ht="9" customHeight="1" x14ac:dyDescent="0.2">
      <c r="A8" s="9"/>
      <c r="B8" s="16"/>
      <c r="C8" s="17"/>
    </row>
    <row r="9" spans="1:3" s="10" customFormat="1" ht="12" customHeight="1" x14ac:dyDescent="0.2">
      <c r="A9" s="9" t="s">
        <v>48</v>
      </c>
      <c r="B9" s="16" t="s">
        <v>128</v>
      </c>
      <c r="C9" s="17">
        <v>5</v>
      </c>
    </row>
    <row r="10" spans="1:3" s="10" customFormat="1" ht="9" customHeight="1" x14ac:dyDescent="0.2">
      <c r="A10" s="9"/>
      <c r="B10" s="18"/>
      <c r="C10" s="17"/>
    </row>
    <row r="11" spans="1:3" s="15" customFormat="1" ht="30" customHeight="1" x14ac:dyDescent="0.2">
      <c r="A11" s="12" t="s">
        <v>19</v>
      </c>
      <c r="B11" s="12"/>
      <c r="C11" s="14"/>
    </row>
    <row r="12" spans="1:3" s="10" customFormat="1" ht="24" customHeight="1" x14ac:dyDescent="0.2">
      <c r="A12" s="19" t="s">
        <v>49</v>
      </c>
      <c r="B12" s="16" t="s">
        <v>129</v>
      </c>
      <c r="C12" s="20">
        <v>6</v>
      </c>
    </row>
    <row r="13" spans="1:3" s="10" customFormat="1" ht="9" customHeight="1" x14ac:dyDescent="0.2">
      <c r="A13" s="9"/>
      <c r="B13" s="16"/>
      <c r="C13" s="20"/>
    </row>
    <row r="14" spans="1:3" s="10" customFormat="1" ht="24" customHeight="1" x14ac:dyDescent="0.2">
      <c r="A14" s="19" t="s">
        <v>50</v>
      </c>
      <c r="B14" s="21" t="s">
        <v>130</v>
      </c>
      <c r="C14" s="20">
        <v>14</v>
      </c>
    </row>
    <row r="15" spans="1:3" s="10" customFormat="1" ht="9" customHeight="1" x14ac:dyDescent="0.2">
      <c r="A15" s="9"/>
      <c r="B15" s="16"/>
      <c r="C15" s="20"/>
    </row>
    <row r="16" spans="1:3" s="10" customFormat="1" ht="12" customHeight="1" x14ac:dyDescent="0.2">
      <c r="A16" s="19" t="s">
        <v>51</v>
      </c>
      <c r="B16" s="16" t="s">
        <v>131</v>
      </c>
      <c r="C16" s="20">
        <v>22</v>
      </c>
    </row>
    <row r="17" spans="1:3" s="10" customFormat="1" ht="9" customHeight="1" x14ac:dyDescent="0.2">
      <c r="A17" s="9"/>
      <c r="B17" s="16"/>
      <c r="C17" s="20"/>
    </row>
    <row r="18" spans="1:3" s="10" customFormat="1" ht="12" customHeight="1" x14ac:dyDescent="0.2">
      <c r="A18" s="19" t="s">
        <v>52</v>
      </c>
      <c r="B18" s="16" t="s">
        <v>132</v>
      </c>
      <c r="C18" s="20">
        <v>24</v>
      </c>
    </row>
    <row r="19" spans="1:3" s="10" customFormat="1" ht="9" customHeight="1" x14ac:dyDescent="0.2">
      <c r="A19" s="9"/>
      <c r="B19" s="16"/>
      <c r="C19" s="20"/>
    </row>
    <row r="20" spans="1:3" s="10" customFormat="1" ht="12" customHeight="1" x14ac:dyDescent="0.2">
      <c r="A20" s="19" t="s">
        <v>53</v>
      </c>
      <c r="B20" s="16" t="s">
        <v>133</v>
      </c>
      <c r="C20" s="20">
        <v>26</v>
      </c>
    </row>
    <row r="21" spans="1:3" s="10" customFormat="1" ht="9" customHeight="1" x14ac:dyDescent="0.2">
      <c r="A21" s="9"/>
      <c r="B21" s="21"/>
      <c r="C21" s="17"/>
    </row>
    <row r="22" spans="1:3" s="10" customFormat="1" ht="11.45" customHeight="1" x14ac:dyDescent="0.2">
      <c r="A22" s="9"/>
      <c r="B22" s="22"/>
      <c r="C22" s="17"/>
    </row>
    <row r="23" spans="1:3" s="10" customFormat="1" ht="11.45" customHeight="1" x14ac:dyDescent="0.2">
      <c r="A23" s="9"/>
      <c r="B23" s="21"/>
    </row>
    <row r="24" spans="1:3" s="10" customFormat="1" ht="11.45" customHeight="1" x14ac:dyDescent="0.2">
      <c r="A24" s="9"/>
      <c r="B24" s="21"/>
    </row>
    <row r="25" spans="1:3" s="10" customFormat="1" ht="11.45" customHeight="1" x14ac:dyDescent="0.2">
      <c r="A25" s="9"/>
      <c r="B25" s="21"/>
    </row>
    <row r="26" spans="1:3" s="10" customFormat="1" ht="11.45" customHeight="1" x14ac:dyDescent="0.2">
      <c r="A26" s="9"/>
      <c r="B26" s="21"/>
    </row>
    <row r="27" spans="1:3" s="10" customFormat="1" ht="11.45" customHeight="1" x14ac:dyDescent="0.2">
      <c r="A27" s="9"/>
      <c r="B27" s="21"/>
    </row>
    <row r="28" spans="1:3" s="10" customFormat="1" ht="11.45" customHeight="1" x14ac:dyDescent="0.2">
      <c r="A28" s="9"/>
      <c r="B28" s="21"/>
    </row>
    <row r="29" spans="1:3" s="10" customFormat="1" ht="11.45" customHeight="1" x14ac:dyDescent="0.2">
      <c r="A29" s="9"/>
      <c r="B29" s="21"/>
    </row>
    <row r="30" spans="1:3" s="10" customFormat="1" ht="11.45" customHeight="1" x14ac:dyDescent="0.2">
      <c r="A30" s="9"/>
      <c r="B30" s="21"/>
    </row>
    <row r="31" spans="1:3" s="10" customFormat="1" ht="11.45" customHeight="1" x14ac:dyDescent="0.2">
      <c r="A31" s="9"/>
      <c r="B31" s="21"/>
    </row>
    <row r="32" spans="1:3" s="10" customFormat="1" ht="11.45" customHeight="1" x14ac:dyDescent="0.2">
      <c r="A32" s="9"/>
      <c r="B32" s="21"/>
    </row>
    <row r="33" spans="1:2" s="10" customFormat="1" ht="11.45" customHeight="1" x14ac:dyDescent="0.2">
      <c r="A33" s="9"/>
      <c r="B33" s="21"/>
    </row>
    <row r="34" spans="1:2" s="10" customFormat="1" ht="11.45" customHeight="1" x14ac:dyDescent="0.2">
      <c r="A34" s="9"/>
      <c r="B34" s="21"/>
    </row>
    <row r="35" spans="1:2" s="10" customFormat="1" ht="11.45" customHeight="1" x14ac:dyDescent="0.2">
      <c r="A35" s="9"/>
      <c r="B35" s="21"/>
    </row>
    <row r="36" spans="1:2" s="10" customFormat="1" ht="11.45" customHeight="1" x14ac:dyDescent="0.2">
      <c r="A36" s="9"/>
      <c r="B36" s="21"/>
    </row>
    <row r="37" spans="1:2" s="10" customFormat="1" ht="11.45" customHeight="1" x14ac:dyDescent="0.2">
      <c r="A37" s="9"/>
      <c r="B37" s="21"/>
    </row>
    <row r="38" spans="1:2" s="10" customFormat="1" ht="11.45" customHeight="1" x14ac:dyDescent="0.2">
      <c r="A38" s="9"/>
      <c r="B38" s="21"/>
    </row>
    <row r="39" spans="1:2" s="10" customFormat="1" ht="11.45" customHeight="1" x14ac:dyDescent="0.2">
      <c r="A39" s="9"/>
      <c r="B39" s="21"/>
    </row>
    <row r="40" spans="1:2" s="10" customFormat="1" ht="11.45" customHeight="1" x14ac:dyDescent="0.2">
      <c r="A40" s="9"/>
      <c r="B40" s="21"/>
    </row>
    <row r="41" spans="1:2" s="10" customFormat="1" ht="11.45" customHeight="1" x14ac:dyDescent="0.2">
      <c r="A41" s="9"/>
      <c r="B41" s="21"/>
    </row>
    <row r="42" spans="1:2" s="10" customFormat="1" ht="11.45" customHeight="1" x14ac:dyDescent="0.2">
      <c r="A42" s="9"/>
      <c r="B42" s="21"/>
    </row>
    <row r="43" spans="1:2" s="10" customFormat="1" ht="11.45" customHeight="1" x14ac:dyDescent="0.2">
      <c r="A43" s="9"/>
      <c r="B43" s="21"/>
    </row>
    <row r="44" spans="1:2" s="10" customFormat="1" ht="11.45" customHeight="1" x14ac:dyDescent="0.2">
      <c r="A44" s="9"/>
      <c r="B44" s="21"/>
    </row>
    <row r="45" spans="1:2" s="10" customFormat="1" ht="11.45" customHeight="1" x14ac:dyDescent="0.2">
      <c r="A45" s="9"/>
      <c r="B45" s="21"/>
    </row>
    <row r="46" spans="1:2" s="10" customFormat="1" ht="11.45" customHeight="1" x14ac:dyDescent="0.2">
      <c r="A46" s="9"/>
      <c r="B46" s="21"/>
    </row>
    <row r="47" spans="1:2" s="10" customFormat="1" ht="11.45" customHeight="1" x14ac:dyDescent="0.2">
      <c r="A47" s="9"/>
      <c r="B47" s="21"/>
    </row>
    <row r="48" spans="1:2" s="10" customFormat="1" ht="11.45" customHeight="1" x14ac:dyDescent="0.2">
      <c r="A48" s="9"/>
      <c r="B48" s="21"/>
    </row>
    <row r="49" spans="1:2" s="10" customFormat="1" ht="11.45" customHeight="1" x14ac:dyDescent="0.2">
      <c r="A49" s="9"/>
      <c r="B49" s="21"/>
    </row>
    <row r="50" spans="1:2" s="10" customFormat="1" ht="11.45" customHeight="1" x14ac:dyDescent="0.2">
      <c r="A50" s="9"/>
      <c r="B50" s="21"/>
    </row>
    <row r="51" spans="1:2" s="10" customFormat="1" ht="11.45" customHeight="1" x14ac:dyDescent="0.2">
      <c r="A51" s="9"/>
      <c r="B51" s="21"/>
    </row>
    <row r="52" spans="1:2" s="10" customFormat="1" ht="11.45" customHeight="1" x14ac:dyDescent="0.2">
      <c r="A52" s="9"/>
      <c r="B52" s="21"/>
    </row>
    <row r="53" spans="1:2" s="10" customFormat="1" ht="11.45" customHeight="1" x14ac:dyDescent="0.2">
      <c r="A53" s="9"/>
      <c r="B53" s="21"/>
    </row>
    <row r="54" spans="1:2" s="10" customFormat="1" ht="11.45" customHeight="1" x14ac:dyDescent="0.2">
      <c r="A54" s="9"/>
      <c r="B54" s="21"/>
    </row>
    <row r="55" spans="1:2" s="10" customFormat="1" ht="11.45" customHeight="1" x14ac:dyDescent="0.2">
      <c r="A55" s="9"/>
      <c r="B55" s="21"/>
    </row>
    <row r="56" spans="1:2" s="10" customFormat="1" ht="11.45" customHeight="1" x14ac:dyDescent="0.2">
      <c r="A56" s="9"/>
      <c r="B56" s="21"/>
    </row>
    <row r="57" spans="1:2" s="10" customFormat="1" ht="11.45" customHeight="1" x14ac:dyDescent="0.2">
      <c r="A57" s="9"/>
      <c r="B57" s="21"/>
    </row>
    <row r="58" spans="1:2" s="10" customFormat="1" ht="11.45" customHeight="1" x14ac:dyDescent="0.2">
      <c r="A58" s="9"/>
      <c r="B58" s="21"/>
    </row>
    <row r="59" spans="1:2" s="10" customFormat="1" ht="11.45" customHeight="1" x14ac:dyDescent="0.2">
      <c r="A59" s="9"/>
      <c r="B59" s="21"/>
    </row>
    <row r="60" spans="1:2" s="10" customFormat="1" ht="11.45" customHeight="1" x14ac:dyDescent="0.2">
      <c r="A60" s="9"/>
      <c r="B60" s="21"/>
    </row>
    <row r="61" spans="1:2" s="10" customFormat="1" ht="11.45" customHeight="1" x14ac:dyDescent="0.2">
      <c r="A61" s="9"/>
      <c r="B61" s="21"/>
    </row>
    <row r="62" spans="1:2" s="10" customFormat="1" ht="11.45" customHeight="1" x14ac:dyDescent="0.2">
      <c r="A62" s="9"/>
      <c r="B62" s="21"/>
    </row>
    <row r="63" spans="1:2" s="10" customFormat="1" ht="11.45" customHeight="1" x14ac:dyDescent="0.2">
      <c r="A63" s="9"/>
      <c r="B63" s="21"/>
    </row>
    <row r="64" spans="1:2" s="10" customFormat="1" ht="11.45" customHeight="1" x14ac:dyDescent="0.2">
      <c r="A64" s="9"/>
      <c r="B64" s="21"/>
    </row>
    <row r="65" spans="1:2" s="10" customFormat="1" ht="11.45" customHeight="1" x14ac:dyDescent="0.2">
      <c r="A65" s="9"/>
      <c r="B65" s="21"/>
    </row>
    <row r="66" spans="1:2" s="10" customFormat="1" ht="11.45" customHeight="1" x14ac:dyDescent="0.2">
      <c r="A66" s="9"/>
      <c r="B66" s="21"/>
    </row>
    <row r="67" spans="1:2" s="10" customFormat="1" ht="11.45" customHeight="1" x14ac:dyDescent="0.2">
      <c r="A67" s="9"/>
      <c r="B67" s="21"/>
    </row>
    <row r="68" spans="1:2" s="10" customFormat="1" ht="11.45" customHeight="1" x14ac:dyDescent="0.2">
      <c r="A68" s="9"/>
      <c r="B68" s="21"/>
    </row>
    <row r="69" spans="1:2" s="10" customFormat="1" ht="11.45" customHeight="1" x14ac:dyDescent="0.2">
      <c r="A69" s="9"/>
      <c r="B69" s="21"/>
    </row>
    <row r="70" spans="1:2" s="10" customFormat="1" ht="11.45" customHeight="1" x14ac:dyDescent="0.2">
      <c r="A70" s="9"/>
      <c r="B70" s="21"/>
    </row>
    <row r="71" spans="1:2" s="10" customFormat="1" ht="11.45" customHeight="1" x14ac:dyDescent="0.2">
      <c r="A71" s="9"/>
      <c r="B71" s="21"/>
    </row>
    <row r="72" spans="1:2" s="10" customFormat="1" ht="11.45" customHeight="1" x14ac:dyDescent="0.2">
      <c r="A72" s="9"/>
      <c r="B72" s="21"/>
    </row>
    <row r="73" spans="1:2" s="10" customFormat="1" ht="11.45" customHeight="1" x14ac:dyDescent="0.2">
      <c r="A73" s="9"/>
      <c r="B73" s="21"/>
    </row>
    <row r="74" spans="1:2" s="10" customFormat="1" ht="11.45" customHeight="1" x14ac:dyDescent="0.2">
      <c r="A74" s="9"/>
      <c r="B74" s="21"/>
    </row>
    <row r="75" spans="1:2" s="10" customFormat="1" ht="11.45" customHeight="1" x14ac:dyDescent="0.2">
      <c r="A75" s="9"/>
      <c r="B75" s="21"/>
    </row>
    <row r="76" spans="1:2" s="10" customFormat="1" ht="11.45" customHeight="1" x14ac:dyDescent="0.2">
      <c r="A76" s="9"/>
      <c r="B76" s="21"/>
    </row>
    <row r="77" spans="1:2" s="10" customFormat="1" ht="11.45" customHeight="1" x14ac:dyDescent="0.2">
      <c r="A77" s="9"/>
      <c r="B77" s="21"/>
    </row>
    <row r="78" spans="1:2" s="10" customFormat="1" ht="11.45" customHeight="1" x14ac:dyDescent="0.2">
      <c r="A78" s="9"/>
      <c r="B78" s="21"/>
    </row>
    <row r="79" spans="1:2" s="10" customFormat="1" ht="11.45" customHeight="1" x14ac:dyDescent="0.2">
      <c r="A79" s="9"/>
      <c r="B79" s="21"/>
    </row>
    <row r="80" spans="1:2" s="10" customFormat="1" ht="11.45" customHeight="1" x14ac:dyDescent="0.2">
      <c r="A80" s="9"/>
      <c r="B80" s="21"/>
    </row>
    <row r="81" spans="1:2" s="10" customFormat="1" ht="11.45" customHeight="1" x14ac:dyDescent="0.2">
      <c r="A81" s="9"/>
      <c r="B81" s="21"/>
    </row>
    <row r="82" spans="1:2" s="10" customFormat="1" ht="11.45" customHeight="1" x14ac:dyDescent="0.2">
      <c r="A82" s="9"/>
      <c r="B82" s="21"/>
    </row>
    <row r="83" spans="1:2" s="10" customFormat="1" ht="11.45" customHeight="1" x14ac:dyDescent="0.2">
      <c r="A83" s="9"/>
      <c r="B83" s="21"/>
    </row>
    <row r="84" spans="1:2" s="10" customFormat="1" ht="11.45" customHeight="1" x14ac:dyDescent="0.2">
      <c r="A84" s="9"/>
      <c r="B84" s="21"/>
    </row>
    <row r="85" spans="1:2" s="10" customFormat="1" ht="11.45" customHeight="1" x14ac:dyDescent="0.2">
      <c r="A85" s="9"/>
      <c r="B85" s="21"/>
    </row>
    <row r="86" spans="1:2" s="10" customFormat="1" ht="11.45" customHeight="1" x14ac:dyDescent="0.2">
      <c r="A86" s="9"/>
      <c r="B86" s="21"/>
    </row>
    <row r="87" spans="1:2" s="10" customFormat="1" ht="11.45" customHeight="1" x14ac:dyDescent="0.2">
      <c r="A87" s="9"/>
      <c r="B87" s="21"/>
    </row>
    <row r="88" spans="1:2" s="10" customFormat="1" ht="11.45" customHeight="1" x14ac:dyDescent="0.2">
      <c r="A88" s="9"/>
      <c r="B88" s="21"/>
    </row>
    <row r="89" spans="1:2" s="10" customFormat="1" ht="11.45" customHeight="1" x14ac:dyDescent="0.2">
      <c r="A89" s="9"/>
      <c r="B89" s="21"/>
    </row>
    <row r="90" spans="1:2" s="10" customFormat="1" ht="11.45" customHeight="1" x14ac:dyDescent="0.2">
      <c r="A90" s="9"/>
      <c r="B90" s="21"/>
    </row>
    <row r="91" spans="1:2" s="10" customFormat="1" ht="11.45" customHeight="1" x14ac:dyDescent="0.2">
      <c r="A91" s="9"/>
      <c r="B91" s="21"/>
    </row>
    <row r="92" spans="1:2" s="10" customFormat="1" ht="11.45" customHeight="1" x14ac:dyDescent="0.2">
      <c r="A92" s="9"/>
      <c r="B92" s="21"/>
    </row>
    <row r="93" spans="1:2" s="10" customFormat="1" ht="11.45" customHeight="1" x14ac:dyDescent="0.2">
      <c r="A93" s="9"/>
      <c r="B93" s="21"/>
    </row>
  </sheetData>
  <mergeCells count="5">
    <mergeCell ref="A1:C1"/>
    <mergeCell ref="B2:C2"/>
    <mergeCell ref="A5:B5"/>
    <mergeCell ref="A3:B3"/>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A663LV 2023 01&amp;R&amp;"-,Standard"&amp;7&amp;P</oddFooter>
    <evenFooter>&amp;L&amp;"-,Standard"&amp;7&amp;P&amp;R&amp;"-,Standard"&amp;7StatA MV, Statistischer Bericht A663LV 2023 01</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63"/>
  <sheetViews>
    <sheetView zoomScale="140" zoomScaleNormal="140" zoomScaleSheetLayoutView="115" zoomScalePageLayoutView="115" workbookViewId="0"/>
  </sheetViews>
  <sheetFormatPr baseColWidth="10" defaultRowHeight="11.45" customHeight="1" x14ac:dyDescent="0.2"/>
  <cols>
    <col min="1" max="1" width="95.7109375" style="53" customWidth="1"/>
    <col min="2" max="16384" width="11.42578125" style="42"/>
  </cols>
  <sheetData>
    <row r="1" spans="1:1" s="56" customFormat="1" ht="24.95" customHeight="1" x14ac:dyDescent="0.25">
      <c r="A1" s="55" t="s">
        <v>124</v>
      </c>
    </row>
    <row r="2" spans="1:1" ht="11.45" customHeight="1" x14ac:dyDescent="0.2">
      <c r="A2" s="43"/>
    </row>
    <row r="3" spans="1:1" s="45" customFormat="1" ht="11.45" customHeight="1" x14ac:dyDescent="0.2">
      <c r="A3" s="44"/>
    </row>
    <row r="4" spans="1:1" ht="11.45" customHeight="1" x14ac:dyDescent="0.2">
      <c r="A4" s="43"/>
    </row>
    <row r="5" spans="1:1" ht="11.45" customHeight="1" x14ac:dyDescent="0.2">
      <c r="A5" s="46"/>
    </row>
    <row r="6" spans="1:1" ht="11.45" customHeight="1" x14ac:dyDescent="0.2">
      <c r="A6" s="43"/>
    </row>
    <row r="7" spans="1:1" ht="11.45" customHeight="1" x14ac:dyDescent="0.2">
      <c r="A7" s="47"/>
    </row>
    <row r="8" spans="1:1" ht="11.45" customHeight="1" x14ac:dyDescent="0.2">
      <c r="A8" s="43"/>
    </row>
    <row r="9" spans="1:1" ht="11.45" customHeight="1" x14ac:dyDescent="0.2">
      <c r="A9" s="46"/>
    </row>
    <row r="10" spans="1:1" ht="11.45" customHeight="1" x14ac:dyDescent="0.2">
      <c r="A10" s="43"/>
    </row>
    <row r="11" spans="1:1" ht="11.45" customHeight="1" x14ac:dyDescent="0.2">
      <c r="A11" s="47"/>
    </row>
    <row r="12" spans="1:1" ht="11.45" customHeight="1" x14ac:dyDescent="0.2">
      <c r="A12" s="43"/>
    </row>
    <row r="13" spans="1:1" ht="11.45" customHeight="1" x14ac:dyDescent="0.2">
      <c r="A13" s="47"/>
    </row>
    <row r="14" spans="1:1" ht="11.45" customHeight="1" x14ac:dyDescent="0.2">
      <c r="A14" s="43"/>
    </row>
    <row r="15" spans="1:1" ht="11.45" customHeight="1" x14ac:dyDescent="0.2">
      <c r="A15" s="47"/>
    </row>
    <row r="16" spans="1:1" ht="11.45" customHeight="1" x14ac:dyDescent="0.2">
      <c r="A16" s="43"/>
    </row>
    <row r="17" spans="1:1" ht="11.45" customHeight="1" x14ac:dyDescent="0.2">
      <c r="A17" s="48"/>
    </row>
    <row r="18" spans="1:1" ht="11.45" customHeight="1" x14ac:dyDescent="0.2">
      <c r="A18" s="43"/>
    </row>
    <row r="19" spans="1:1" ht="11.45" customHeight="1" x14ac:dyDescent="0.2">
      <c r="A19" s="47"/>
    </row>
    <row r="20" spans="1:1" ht="11.45" customHeight="1" x14ac:dyDescent="0.2">
      <c r="A20" s="43"/>
    </row>
    <row r="21" spans="1:1" ht="11.45" customHeight="1" x14ac:dyDescent="0.2">
      <c r="A21" s="47"/>
    </row>
    <row r="22" spans="1:1" ht="11.45" customHeight="1" x14ac:dyDescent="0.2">
      <c r="A22" s="43"/>
    </row>
    <row r="23" spans="1:1" ht="11.45" customHeight="1" x14ac:dyDescent="0.2">
      <c r="A23" s="47"/>
    </row>
    <row r="24" spans="1:1" ht="11.45" customHeight="1" x14ac:dyDescent="0.2">
      <c r="A24" s="47"/>
    </row>
    <row r="25" spans="1:1" ht="11.45" customHeight="1" x14ac:dyDescent="0.2">
      <c r="A25" s="47"/>
    </row>
    <row r="26" spans="1:1" ht="11.45" customHeight="1" x14ac:dyDescent="0.2">
      <c r="A26" s="43"/>
    </row>
    <row r="27" spans="1:1" ht="11.45" customHeight="1" x14ac:dyDescent="0.2">
      <c r="A27" s="46"/>
    </row>
    <row r="28" spans="1:1" ht="11.45" customHeight="1" x14ac:dyDescent="0.2">
      <c r="A28" s="43"/>
    </row>
    <row r="29" spans="1:1" ht="11.45" customHeight="1" x14ac:dyDescent="0.2">
      <c r="A29" s="48"/>
    </row>
    <row r="30" spans="1:1" ht="11.45" customHeight="1" x14ac:dyDescent="0.2">
      <c r="A30" s="43"/>
    </row>
    <row r="31" spans="1:1" ht="11.45" customHeight="1" x14ac:dyDescent="0.2">
      <c r="A31" s="49"/>
    </row>
    <row r="32" spans="1:1" ht="11.45" customHeight="1" x14ac:dyDescent="0.2">
      <c r="A32" s="43"/>
    </row>
    <row r="33" spans="1:1" ht="11.45" customHeight="1" x14ac:dyDescent="0.2">
      <c r="A33" s="47"/>
    </row>
    <row r="34" spans="1:1" ht="11.45" customHeight="1" x14ac:dyDescent="0.2">
      <c r="A34" s="47"/>
    </row>
    <row r="35" spans="1:1" ht="11.45" customHeight="1" x14ac:dyDescent="0.2">
      <c r="A35" s="43"/>
    </row>
    <row r="36" spans="1:1" ht="11.45" customHeight="1" x14ac:dyDescent="0.2">
      <c r="A36" s="47"/>
    </row>
    <row r="37" spans="1:1" ht="11.45" customHeight="1" x14ac:dyDescent="0.2">
      <c r="A37" s="47"/>
    </row>
    <row r="38" spans="1:1" ht="11.45" customHeight="1" x14ac:dyDescent="0.2">
      <c r="A38" s="47"/>
    </row>
    <row r="39" spans="1:1" ht="11.45" customHeight="1" x14ac:dyDescent="0.2">
      <c r="A39" s="47"/>
    </row>
    <row r="40" spans="1:1" ht="11.45" customHeight="1" x14ac:dyDescent="0.2">
      <c r="A40" s="47"/>
    </row>
    <row r="41" spans="1:1" ht="11.45" customHeight="1" x14ac:dyDescent="0.2">
      <c r="A41" s="47"/>
    </row>
    <row r="42" spans="1:1" ht="11.45" customHeight="1" x14ac:dyDescent="0.2">
      <c r="A42" s="47"/>
    </row>
    <row r="43" spans="1:1" ht="11.45" customHeight="1" x14ac:dyDescent="0.2">
      <c r="A43" s="47"/>
    </row>
    <row r="44" spans="1:1" ht="11.45" customHeight="1" x14ac:dyDescent="0.2">
      <c r="A44" s="47"/>
    </row>
    <row r="45" spans="1:1" ht="11.45" customHeight="1" x14ac:dyDescent="0.2">
      <c r="A45" s="47"/>
    </row>
    <row r="46" spans="1:1" ht="11.45" customHeight="1" x14ac:dyDescent="0.2">
      <c r="A46" s="47"/>
    </row>
    <row r="47" spans="1:1" ht="11.45" customHeight="1" x14ac:dyDescent="0.2">
      <c r="A47" s="47"/>
    </row>
    <row r="48" spans="1:1" ht="11.45" customHeight="1" x14ac:dyDescent="0.2">
      <c r="A48" s="47"/>
    </row>
    <row r="49" spans="1:1" ht="11.45" customHeight="1" x14ac:dyDescent="0.2">
      <c r="A49" s="47"/>
    </row>
    <row r="50" spans="1:1" ht="11.45" customHeight="1" x14ac:dyDescent="0.2">
      <c r="A50" s="43"/>
    </row>
    <row r="51" spans="1:1" ht="11.45" customHeight="1" x14ac:dyDescent="0.2">
      <c r="A51" s="50"/>
    </row>
    <row r="52" spans="1:1" ht="11.45" customHeight="1" x14ac:dyDescent="0.2">
      <c r="A52" s="50"/>
    </row>
    <row r="53" spans="1:1" ht="11.45" customHeight="1" x14ac:dyDescent="0.2">
      <c r="A53" s="50"/>
    </row>
    <row r="54" spans="1:1" ht="11.45" customHeight="1" x14ac:dyDescent="0.2">
      <c r="A54" s="43"/>
    </row>
    <row r="55" spans="1:1" ht="11.45" customHeight="1" x14ac:dyDescent="0.2">
      <c r="A55" s="46"/>
    </row>
    <row r="56" spans="1:1" ht="11.45" customHeight="1" x14ac:dyDescent="0.2">
      <c r="A56" s="43"/>
    </row>
    <row r="57" spans="1:1" ht="11.45" customHeight="1" x14ac:dyDescent="0.2">
      <c r="A57" s="48"/>
    </row>
    <row r="59" spans="1:1" ht="11.45" customHeight="1" x14ac:dyDescent="0.2">
      <c r="A59" s="51"/>
    </row>
    <row r="60" spans="1:1" ht="11.45" customHeight="1" x14ac:dyDescent="0.2">
      <c r="A60" s="43"/>
    </row>
    <row r="61" spans="1:1" ht="11.45" customHeight="1" x14ac:dyDescent="0.2">
      <c r="A61" s="52"/>
    </row>
    <row r="62" spans="1:1" ht="11.45" customHeight="1" x14ac:dyDescent="0.2">
      <c r="A62" s="52"/>
    </row>
    <row r="63" spans="1:1" ht="11.45" customHeight="1" x14ac:dyDescent="0.2">
      <c r="A63" s="52"/>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A663LV 2023 01&amp;R&amp;"-,Standard"&amp;7&amp;P</oddFooter>
    <evenFooter>&amp;L&amp;"-,Standard"&amp;7&amp;P&amp;R&amp;"-,Standard"&amp;7StatA MV, Statistischer Bericht A663LV 2023 01</evenFooter>
  </headerFooter>
  <rowBreaks count="1" manualBreakCount="1">
    <brk id="9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
  <sheetViews>
    <sheetView zoomScale="140" zoomScaleNormal="140" workbookViewId="0"/>
  </sheetViews>
  <sheetFormatPr baseColWidth="10" defaultRowHeight="12.75" x14ac:dyDescent="0.2"/>
  <cols>
    <col min="1" max="16384" width="11.42578125" style="8"/>
  </cols>
  <sheetData>
    <row r="1" spans="1:1" x14ac:dyDescent="0.2">
      <c r="A1" s="41"/>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A663LV 2023 01&amp;R&amp;"-,Standard"&amp;7&amp;P</oddFooter>
    <evenFooter>&amp;L&amp;"-,Standard"&amp;7&amp;P&amp;R&amp;"-,Standard"&amp;7StatA MV, Statistischer Bericht A663LV 2023 01</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8"/>
  <sheetViews>
    <sheetView zoomScale="140" zoomScaleNormal="140" workbookViewId="0"/>
  </sheetViews>
  <sheetFormatPr baseColWidth="10" defaultRowHeight="12.75" x14ac:dyDescent="0.2"/>
  <cols>
    <col min="1" max="2" width="45.7109375" customWidth="1"/>
    <col min="257" max="258" width="45.7109375" customWidth="1"/>
    <col min="513" max="514" width="45.7109375" customWidth="1"/>
    <col min="769" max="770" width="45.7109375" customWidth="1"/>
    <col min="1025" max="1026" width="45.7109375" customWidth="1"/>
    <col min="1281" max="1282" width="45.7109375" customWidth="1"/>
    <col min="1537" max="1538" width="45.7109375" customWidth="1"/>
    <col min="1793" max="1794" width="45.7109375" customWidth="1"/>
    <col min="2049" max="2050" width="45.7109375" customWidth="1"/>
    <col min="2305" max="2306" width="45.7109375" customWidth="1"/>
    <col min="2561" max="2562" width="45.7109375" customWidth="1"/>
    <col min="2817" max="2818" width="45.7109375" customWidth="1"/>
    <col min="3073" max="3074" width="45.7109375" customWidth="1"/>
    <col min="3329" max="3330" width="45.7109375" customWidth="1"/>
    <col min="3585" max="3586" width="45.7109375" customWidth="1"/>
    <col min="3841" max="3842" width="45.7109375" customWidth="1"/>
    <col min="4097" max="4098" width="45.7109375" customWidth="1"/>
    <col min="4353" max="4354" width="45.7109375" customWidth="1"/>
    <col min="4609" max="4610" width="45.7109375" customWidth="1"/>
    <col min="4865" max="4866" width="45.7109375" customWidth="1"/>
    <col min="5121" max="5122" width="45.7109375" customWidth="1"/>
    <col min="5377" max="5378" width="45.7109375" customWidth="1"/>
    <col min="5633" max="5634" width="45.7109375" customWidth="1"/>
    <col min="5889" max="5890" width="45.7109375" customWidth="1"/>
    <col min="6145" max="6146" width="45.7109375" customWidth="1"/>
    <col min="6401" max="6402" width="45.7109375" customWidth="1"/>
    <col min="6657" max="6658" width="45.7109375" customWidth="1"/>
    <col min="6913" max="6914" width="45.7109375" customWidth="1"/>
    <col min="7169" max="7170" width="45.7109375" customWidth="1"/>
    <col min="7425" max="7426" width="45.7109375" customWidth="1"/>
    <col min="7681" max="7682" width="45.7109375" customWidth="1"/>
    <col min="7937" max="7938" width="45.7109375" customWidth="1"/>
    <col min="8193" max="8194" width="45.7109375" customWidth="1"/>
    <col min="8449" max="8450" width="45.7109375" customWidth="1"/>
    <col min="8705" max="8706" width="45.7109375" customWidth="1"/>
    <col min="8961" max="8962" width="45.7109375" customWidth="1"/>
    <col min="9217" max="9218" width="45.7109375" customWidth="1"/>
    <col min="9473" max="9474" width="45.7109375" customWidth="1"/>
    <col min="9729" max="9730" width="45.7109375" customWidth="1"/>
    <col min="9985" max="9986" width="45.7109375" customWidth="1"/>
    <col min="10241" max="10242" width="45.7109375" customWidth="1"/>
    <col min="10497" max="10498" width="45.7109375" customWidth="1"/>
    <col min="10753" max="10754" width="45.7109375" customWidth="1"/>
    <col min="11009" max="11010" width="45.7109375" customWidth="1"/>
    <col min="11265" max="11266" width="45.7109375" customWidth="1"/>
    <col min="11521" max="11522" width="45.7109375" customWidth="1"/>
    <col min="11777" max="11778" width="45.7109375" customWidth="1"/>
    <col min="12033" max="12034" width="45.7109375" customWidth="1"/>
    <col min="12289" max="12290" width="45.7109375" customWidth="1"/>
    <col min="12545" max="12546" width="45.7109375" customWidth="1"/>
    <col min="12801" max="12802" width="45.7109375" customWidth="1"/>
    <col min="13057" max="13058" width="45.7109375" customWidth="1"/>
    <col min="13313" max="13314" width="45.7109375" customWidth="1"/>
    <col min="13569" max="13570" width="45.7109375" customWidth="1"/>
    <col min="13825" max="13826" width="45.7109375" customWidth="1"/>
    <col min="14081" max="14082" width="45.7109375" customWidth="1"/>
    <col min="14337" max="14338" width="45.7109375" customWidth="1"/>
    <col min="14593" max="14594" width="45.7109375" customWidth="1"/>
    <col min="14849" max="14850" width="45.7109375" customWidth="1"/>
    <col min="15105" max="15106" width="45.7109375" customWidth="1"/>
    <col min="15361" max="15362" width="45.7109375" customWidth="1"/>
    <col min="15617" max="15618" width="45.7109375" customWidth="1"/>
    <col min="15873" max="15874" width="45.7109375" customWidth="1"/>
    <col min="16129" max="16130" width="45.7109375" customWidth="1"/>
  </cols>
  <sheetData>
    <row r="1" spans="1:12" ht="30" customHeight="1" x14ac:dyDescent="0.2">
      <c r="A1" s="57" t="s">
        <v>45</v>
      </c>
      <c r="B1" s="120"/>
      <c r="C1" s="120"/>
      <c r="D1" s="120"/>
      <c r="E1" s="120"/>
      <c r="F1" s="120"/>
      <c r="G1" s="120"/>
      <c r="H1" s="120"/>
    </row>
    <row r="8" spans="1:12" x14ac:dyDescent="0.2">
      <c r="L8" s="121"/>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A663LV 2023 01&amp;R&amp;"-,Standard"&amp;7&amp;P</oddFooter>
    <evenFooter>&amp;L&amp;"-,Standard"&amp;7&amp;P&amp;R&amp;"-,Standard"&amp;7StatA MV, Statistischer Bericht A663LV 2023 01</evenFooter>
  </headerFooter>
  <rowBreaks count="1" manualBreakCount="1">
    <brk id="5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L195"/>
  <sheetViews>
    <sheetView zoomScale="140" zoomScaleNormal="140" workbookViewId="0">
      <pane xSplit="2" ySplit="4" topLeftCell="C5" activePane="bottomRight" state="frozen"/>
      <selection sqref="A1:B1"/>
      <selection pane="topRight" sqref="A1:B1"/>
      <selection pane="bottomLeft" sqref="A1:B1"/>
      <selection pane="bottomRight" activeCell="C5" sqref="C5:G5"/>
    </sheetView>
  </sheetViews>
  <sheetFormatPr baseColWidth="10" defaultRowHeight="11.25" x14ac:dyDescent="0.2"/>
  <cols>
    <col min="1" max="1" width="3.7109375" style="118" customWidth="1"/>
    <col min="2" max="2" width="41.85546875" style="73" customWidth="1"/>
    <col min="3" max="4" width="9.28515625" style="73" customWidth="1"/>
    <col min="5" max="5" width="9.28515625" style="119" customWidth="1"/>
    <col min="6" max="12" width="9.28515625" style="73" customWidth="1"/>
    <col min="13" max="16384" width="11.42578125" style="73"/>
  </cols>
  <sheetData>
    <row r="1" spans="1:12" ht="24.95" customHeight="1" x14ac:dyDescent="0.2">
      <c r="A1" s="193" t="s">
        <v>49</v>
      </c>
      <c r="B1" s="194"/>
      <c r="C1" s="191" t="s">
        <v>79</v>
      </c>
      <c r="D1" s="191"/>
      <c r="E1" s="191"/>
      <c r="F1" s="191"/>
      <c r="G1" s="192"/>
      <c r="H1" s="198" t="s">
        <v>79</v>
      </c>
      <c r="I1" s="191"/>
      <c r="J1" s="191"/>
      <c r="K1" s="191"/>
      <c r="L1" s="192"/>
    </row>
    <row r="2" spans="1:12" ht="11.45" customHeight="1" x14ac:dyDescent="0.2">
      <c r="A2" s="196" t="s">
        <v>54</v>
      </c>
      <c r="B2" s="195" t="s">
        <v>20</v>
      </c>
      <c r="C2" s="195">
        <v>2014</v>
      </c>
      <c r="D2" s="195">
        <v>2015</v>
      </c>
      <c r="E2" s="195">
        <v>2016</v>
      </c>
      <c r="F2" s="195">
        <v>2017</v>
      </c>
      <c r="G2" s="199">
        <v>2018</v>
      </c>
      <c r="H2" s="196">
        <v>2019</v>
      </c>
      <c r="I2" s="195">
        <v>2020</v>
      </c>
      <c r="J2" s="195">
        <v>2021</v>
      </c>
      <c r="K2" s="195">
        <v>2022</v>
      </c>
      <c r="L2" s="199">
        <v>2023</v>
      </c>
    </row>
    <row r="3" spans="1:12" ht="11.45" customHeight="1" x14ac:dyDescent="0.2">
      <c r="A3" s="196"/>
      <c r="B3" s="195"/>
      <c r="C3" s="195"/>
      <c r="D3" s="195"/>
      <c r="E3" s="195"/>
      <c r="F3" s="195"/>
      <c r="G3" s="199"/>
      <c r="H3" s="196"/>
      <c r="I3" s="195"/>
      <c r="J3" s="195"/>
      <c r="K3" s="195"/>
      <c r="L3" s="199"/>
    </row>
    <row r="4" spans="1:12" s="105" customFormat="1" ht="11.45" customHeight="1" x14ac:dyDescent="0.2">
      <c r="A4" s="100">
        <v>1</v>
      </c>
      <c r="B4" s="101">
        <v>2</v>
      </c>
      <c r="C4" s="101">
        <v>3</v>
      </c>
      <c r="D4" s="101">
        <v>4</v>
      </c>
      <c r="E4" s="104">
        <v>5</v>
      </c>
      <c r="F4" s="104">
        <v>6</v>
      </c>
      <c r="G4" s="102">
        <v>7</v>
      </c>
      <c r="H4" s="103">
        <v>8</v>
      </c>
      <c r="I4" s="104">
        <v>9</v>
      </c>
      <c r="J4" s="104">
        <v>10</v>
      </c>
      <c r="K4" s="104">
        <v>11</v>
      </c>
      <c r="L4" s="102">
        <v>12</v>
      </c>
    </row>
    <row r="5" spans="1:12" s="108" customFormat="1" ht="24.95" customHeight="1" x14ac:dyDescent="0.2">
      <c r="A5" s="106"/>
      <c r="B5" s="107"/>
      <c r="C5" s="197" t="s">
        <v>134</v>
      </c>
      <c r="D5" s="197"/>
      <c r="E5" s="197"/>
      <c r="F5" s="197"/>
      <c r="G5" s="197"/>
      <c r="H5" s="197" t="s">
        <v>134</v>
      </c>
      <c r="I5" s="197"/>
      <c r="J5" s="197"/>
      <c r="K5" s="197"/>
      <c r="L5" s="197"/>
    </row>
    <row r="6" spans="1:12" s="110" customFormat="1" ht="11.45" customHeight="1" x14ac:dyDescent="0.2">
      <c r="A6" s="40">
        <f>IF(D6&lt;&gt;"",COUNTA($D6:D$6),"")</f>
        <v>1</v>
      </c>
      <c r="B6" s="109" t="s">
        <v>21</v>
      </c>
      <c r="C6" s="146">
        <v>740.91200000000003</v>
      </c>
      <c r="D6" s="147">
        <v>742.89700000000005</v>
      </c>
      <c r="E6" s="147">
        <v>746.37699999999995</v>
      </c>
      <c r="F6" s="147">
        <v>752.88300000000004</v>
      </c>
      <c r="G6" s="147">
        <v>757.97900000000004</v>
      </c>
      <c r="H6" s="147">
        <v>761.54200000000003</v>
      </c>
      <c r="I6" s="147">
        <v>756.5</v>
      </c>
      <c r="J6" s="147">
        <v>757.90800000000002</v>
      </c>
      <c r="K6" s="147">
        <v>761.62</v>
      </c>
      <c r="L6" s="147">
        <v>762.41099999999994</v>
      </c>
    </row>
    <row r="7" spans="1:12" ht="11.45" customHeight="1" x14ac:dyDescent="0.2">
      <c r="A7" s="40" t="str">
        <f>IF(D7&lt;&gt;"",COUNTA($D$6:D7),"")</f>
        <v/>
      </c>
      <c r="B7" s="111" t="s">
        <v>22</v>
      </c>
      <c r="C7" s="144"/>
      <c r="D7" s="145"/>
      <c r="E7" s="145"/>
      <c r="F7" s="145"/>
      <c r="G7" s="145"/>
      <c r="H7" s="145"/>
      <c r="I7" s="145"/>
      <c r="J7" s="145"/>
      <c r="K7" s="145"/>
      <c r="L7" s="145"/>
    </row>
    <row r="8" spans="1:12" s="110" customFormat="1" ht="11.45" customHeight="1" x14ac:dyDescent="0.2">
      <c r="A8" s="40">
        <f>IF(D8&lt;&gt;"",COUNTA($D$6:D8),"")</f>
        <v>2</v>
      </c>
      <c r="B8" s="112" t="s">
        <v>23</v>
      </c>
      <c r="C8" s="146">
        <v>23.77</v>
      </c>
      <c r="D8" s="147">
        <v>23.462</v>
      </c>
      <c r="E8" s="147">
        <v>23.001999999999999</v>
      </c>
      <c r="F8" s="147">
        <v>22.638000000000002</v>
      </c>
      <c r="G8" s="147">
        <v>22.791</v>
      </c>
      <c r="H8" s="147">
        <v>22.606000000000002</v>
      </c>
      <c r="I8" s="147">
        <v>21.96</v>
      </c>
      <c r="J8" s="147">
        <v>21.565999999999999</v>
      </c>
      <c r="K8" s="147">
        <v>22.035</v>
      </c>
      <c r="L8" s="147">
        <v>22.106000000000002</v>
      </c>
    </row>
    <row r="9" spans="1:12" s="110" customFormat="1" ht="11.45" customHeight="1" x14ac:dyDescent="0.2">
      <c r="A9" s="40">
        <f>IF(D9&lt;&gt;"",COUNTA($D$6:D9),"")</f>
        <v>3</v>
      </c>
      <c r="B9" s="112" t="s">
        <v>86</v>
      </c>
      <c r="C9" s="146">
        <v>142.84100000000001</v>
      </c>
      <c r="D9" s="147">
        <v>143.47</v>
      </c>
      <c r="E9" s="147">
        <v>144.22800000000001</v>
      </c>
      <c r="F9" s="147">
        <v>143.715</v>
      </c>
      <c r="G9" s="147">
        <v>146.20099999999999</v>
      </c>
      <c r="H9" s="147">
        <v>148.346</v>
      </c>
      <c r="I9" s="147">
        <v>148.601</v>
      </c>
      <c r="J9" s="147">
        <v>148.90199999999999</v>
      </c>
      <c r="K9" s="147">
        <v>147.215</v>
      </c>
      <c r="L9" s="147">
        <v>146.15799999999999</v>
      </c>
    </row>
    <row r="10" spans="1:12" ht="11.45" customHeight="1" x14ac:dyDescent="0.2">
      <c r="A10" s="40" t="str">
        <f>IF(D10&lt;&gt;"",COUNTA($D$6:D10),"")</f>
        <v/>
      </c>
      <c r="B10" s="113" t="s">
        <v>22</v>
      </c>
      <c r="C10" s="144"/>
      <c r="D10" s="145"/>
      <c r="E10" s="145"/>
      <c r="F10" s="145"/>
      <c r="G10" s="145"/>
      <c r="H10" s="145"/>
      <c r="I10" s="145"/>
      <c r="J10" s="145"/>
      <c r="K10" s="145"/>
      <c r="L10" s="145"/>
    </row>
    <row r="11" spans="1:12" ht="11.45" customHeight="1" x14ac:dyDescent="0.2">
      <c r="A11" s="40">
        <f>IF(D11&lt;&gt;"",COUNTA($D$6:D11),"")</f>
        <v>4</v>
      </c>
      <c r="B11" s="113" t="s">
        <v>87</v>
      </c>
      <c r="C11" s="144">
        <v>88.43</v>
      </c>
      <c r="D11" s="145">
        <v>89.296999999999997</v>
      </c>
      <c r="E11" s="145">
        <v>90.56</v>
      </c>
      <c r="F11" s="145">
        <v>90.412999999999997</v>
      </c>
      <c r="G11" s="145">
        <v>92.096999999999994</v>
      </c>
      <c r="H11" s="145">
        <v>94.054000000000002</v>
      </c>
      <c r="I11" s="145">
        <v>93.938000000000002</v>
      </c>
      <c r="J11" s="145">
        <v>93.213999999999999</v>
      </c>
      <c r="K11" s="145">
        <v>91.293000000000006</v>
      </c>
      <c r="L11" s="145">
        <v>90.540999999999997</v>
      </c>
    </row>
    <row r="12" spans="1:12" ht="11.45" customHeight="1" x14ac:dyDescent="0.2">
      <c r="A12" s="40" t="str">
        <f>IF(D12&lt;&gt;"",COUNTA($D$6:D12),"")</f>
        <v/>
      </c>
      <c r="B12" s="114" t="s">
        <v>22</v>
      </c>
      <c r="C12" s="144"/>
      <c r="D12" s="145"/>
      <c r="E12" s="145"/>
      <c r="F12" s="145"/>
      <c r="G12" s="145"/>
      <c r="H12" s="145"/>
      <c r="I12" s="145"/>
      <c r="J12" s="145"/>
      <c r="K12" s="145"/>
      <c r="L12" s="145"/>
    </row>
    <row r="13" spans="1:12" ht="11.45" customHeight="1" x14ac:dyDescent="0.2">
      <c r="A13" s="40">
        <f>IF(D13&lt;&gt;"",COUNTA($D$6:D13),"")</f>
        <v>5</v>
      </c>
      <c r="B13" s="114" t="s">
        <v>55</v>
      </c>
      <c r="C13" s="144">
        <v>0.61099999999999999</v>
      </c>
      <c r="D13" s="145">
        <v>0.61599999999999999</v>
      </c>
      <c r="E13" s="145">
        <v>0.61699999999999999</v>
      </c>
      <c r="F13" s="145">
        <v>0.66300000000000003</v>
      </c>
      <c r="G13" s="145">
        <v>0.66500000000000004</v>
      </c>
      <c r="H13" s="145">
        <v>0.65700000000000003</v>
      </c>
      <c r="I13" s="145">
        <v>0.623</v>
      </c>
      <c r="J13" s="145">
        <v>0.63800000000000001</v>
      </c>
      <c r="K13" s="145">
        <v>0.60599999999999998</v>
      </c>
      <c r="L13" s="145">
        <v>0.58799999999999997</v>
      </c>
    </row>
    <row r="14" spans="1:12" ht="11.45" customHeight="1" x14ac:dyDescent="0.2">
      <c r="A14" s="40">
        <f>IF(D14&lt;&gt;"",COUNTA($D$6:D14),"")</f>
        <v>6</v>
      </c>
      <c r="B14" s="114" t="s">
        <v>24</v>
      </c>
      <c r="C14" s="144">
        <v>76.317999999999998</v>
      </c>
      <c r="D14" s="145">
        <v>77.322999999999993</v>
      </c>
      <c r="E14" s="145">
        <v>78.647999999999996</v>
      </c>
      <c r="F14" s="145">
        <v>78.278000000000006</v>
      </c>
      <c r="G14" s="145">
        <v>79.475999999999999</v>
      </c>
      <c r="H14" s="145">
        <v>81.260000000000005</v>
      </c>
      <c r="I14" s="145">
        <v>80.879000000000005</v>
      </c>
      <c r="J14" s="145">
        <v>80.010999999999996</v>
      </c>
      <c r="K14" s="145">
        <v>77.805000000000007</v>
      </c>
      <c r="L14" s="145">
        <v>76.837999999999994</v>
      </c>
    </row>
    <row r="15" spans="1:12" ht="11.45" customHeight="1" x14ac:dyDescent="0.2">
      <c r="A15" s="40">
        <f>IF(D15&lt;&gt;"",COUNTA($D$6:D15),"")</f>
        <v>7</v>
      </c>
      <c r="B15" s="114" t="s">
        <v>25</v>
      </c>
      <c r="C15" s="144">
        <v>4.8140000000000001</v>
      </c>
      <c r="D15" s="145">
        <v>4.899</v>
      </c>
      <c r="E15" s="145">
        <v>4.91</v>
      </c>
      <c r="F15" s="145">
        <v>4.9269999999999996</v>
      </c>
      <c r="G15" s="145">
        <v>5.093</v>
      </c>
      <c r="H15" s="145">
        <v>5.0730000000000004</v>
      </c>
      <c r="I15" s="145">
        <v>5.26</v>
      </c>
      <c r="J15" s="145">
        <v>5.39</v>
      </c>
      <c r="K15" s="145">
        <v>5.524</v>
      </c>
      <c r="L15" s="145">
        <v>5.694</v>
      </c>
    </row>
    <row r="16" spans="1:12" ht="11.45" customHeight="1" x14ac:dyDescent="0.2">
      <c r="A16" s="40">
        <f>IF(D16&lt;&gt;"",COUNTA($D$6:D16),"")</f>
        <v>8</v>
      </c>
      <c r="B16" s="114" t="s">
        <v>26</v>
      </c>
      <c r="C16" s="144">
        <v>6.6870000000000003</v>
      </c>
      <c r="D16" s="145">
        <v>6.4589999999999996</v>
      </c>
      <c r="E16" s="145">
        <v>6.3849999999999998</v>
      </c>
      <c r="F16" s="145">
        <v>6.5449999999999999</v>
      </c>
      <c r="G16" s="145">
        <v>6.8630000000000004</v>
      </c>
      <c r="H16" s="145">
        <v>7.0640000000000001</v>
      </c>
      <c r="I16" s="145">
        <v>7.1760000000000002</v>
      </c>
      <c r="J16" s="145">
        <v>7.1749999999999998</v>
      </c>
      <c r="K16" s="145">
        <v>7.3579999999999997</v>
      </c>
      <c r="L16" s="145">
        <v>7.4210000000000003</v>
      </c>
    </row>
    <row r="17" spans="1:12" ht="11.45" customHeight="1" x14ac:dyDescent="0.2">
      <c r="A17" s="40">
        <f>IF(D17&lt;&gt;"",COUNTA($D$6:D17),"")</f>
        <v>9</v>
      </c>
      <c r="B17" s="113" t="s">
        <v>27</v>
      </c>
      <c r="C17" s="144">
        <v>54.411000000000001</v>
      </c>
      <c r="D17" s="145">
        <v>54.173000000000002</v>
      </c>
      <c r="E17" s="145">
        <v>53.667999999999999</v>
      </c>
      <c r="F17" s="145">
        <v>53.302</v>
      </c>
      <c r="G17" s="145">
        <v>54.103999999999999</v>
      </c>
      <c r="H17" s="145">
        <v>54.292000000000002</v>
      </c>
      <c r="I17" s="145">
        <v>54.662999999999997</v>
      </c>
      <c r="J17" s="145">
        <v>55.688000000000002</v>
      </c>
      <c r="K17" s="145">
        <v>55.921999999999997</v>
      </c>
      <c r="L17" s="145">
        <v>55.616999999999997</v>
      </c>
    </row>
    <row r="18" spans="1:12" s="110" customFormat="1" ht="11.45" customHeight="1" x14ac:dyDescent="0.2">
      <c r="A18" s="40">
        <f>IF(D18&lt;&gt;"",COUNTA($D$6:D18),"")</f>
        <v>10</v>
      </c>
      <c r="B18" s="112" t="s">
        <v>88</v>
      </c>
      <c r="C18" s="146">
        <v>574.30100000000004</v>
      </c>
      <c r="D18" s="147">
        <v>575.96500000000003</v>
      </c>
      <c r="E18" s="147">
        <v>579.14700000000005</v>
      </c>
      <c r="F18" s="147">
        <v>586.53</v>
      </c>
      <c r="G18" s="147">
        <v>588.98699999999997</v>
      </c>
      <c r="H18" s="147">
        <v>590.59</v>
      </c>
      <c r="I18" s="147">
        <v>585.93899999999996</v>
      </c>
      <c r="J18" s="147">
        <v>587.44000000000005</v>
      </c>
      <c r="K18" s="147">
        <v>592.37</v>
      </c>
      <c r="L18" s="147">
        <v>594.14700000000005</v>
      </c>
    </row>
    <row r="19" spans="1:12" ht="11.45" customHeight="1" x14ac:dyDescent="0.2">
      <c r="A19" s="40" t="str">
        <f>IF(D19&lt;&gt;"",COUNTA($D$6:D19),"")</f>
        <v/>
      </c>
      <c r="B19" s="113" t="s">
        <v>22</v>
      </c>
      <c r="C19" s="151"/>
      <c r="D19" s="150"/>
      <c r="E19" s="150"/>
      <c r="F19" s="150"/>
      <c r="G19" s="150"/>
      <c r="H19" s="150"/>
      <c r="I19" s="150"/>
      <c r="J19" s="150"/>
      <c r="K19" s="150"/>
      <c r="L19" s="150"/>
    </row>
    <row r="20" spans="1:12" ht="23.45" customHeight="1" x14ac:dyDescent="0.2">
      <c r="A20" s="40">
        <f>IF(D20&lt;&gt;"",COUNTA($D$6:D20),"")</f>
        <v>11</v>
      </c>
      <c r="B20" s="113" t="s">
        <v>89</v>
      </c>
      <c r="C20" s="144">
        <v>194.352</v>
      </c>
      <c r="D20" s="145">
        <v>192.29900000000001</v>
      </c>
      <c r="E20" s="145">
        <v>193.65199999999999</v>
      </c>
      <c r="F20" s="145">
        <v>195.399</v>
      </c>
      <c r="G20" s="145">
        <v>196.27500000000001</v>
      </c>
      <c r="H20" s="145">
        <v>196.13900000000001</v>
      </c>
      <c r="I20" s="145">
        <v>191.66900000000001</v>
      </c>
      <c r="J20" s="145">
        <v>190.24799999999999</v>
      </c>
      <c r="K20" s="145">
        <v>192.40799999999999</v>
      </c>
      <c r="L20" s="145">
        <v>191.99199999999999</v>
      </c>
    </row>
    <row r="21" spans="1:12" ht="11.45" customHeight="1" x14ac:dyDescent="0.2">
      <c r="A21" s="40" t="str">
        <f>IF(D21&lt;&gt;"",COUNTA($D$6:D21),"")</f>
        <v/>
      </c>
      <c r="B21" s="114" t="s">
        <v>22</v>
      </c>
      <c r="C21" s="144"/>
      <c r="D21" s="145"/>
      <c r="E21" s="145"/>
      <c r="F21" s="145"/>
      <c r="G21" s="145"/>
      <c r="H21" s="145"/>
      <c r="I21" s="145"/>
      <c r="J21" s="145"/>
      <c r="K21" s="145"/>
      <c r="L21" s="145"/>
    </row>
    <row r="22" spans="1:12" ht="11.45" customHeight="1" x14ac:dyDescent="0.2">
      <c r="A22" s="40">
        <f>IF(D22&lt;&gt;"",COUNTA($D$6:D22),"")</f>
        <v>12</v>
      </c>
      <c r="B22" s="114" t="s">
        <v>90</v>
      </c>
      <c r="C22" s="144">
        <v>185.499</v>
      </c>
      <c r="D22" s="145">
        <v>182.92099999999999</v>
      </c>
      <c r="E22" s="145">
        <v>184.17</v>
      </c>
      <c r="F22" s="145">
        <v>185.81700000000001</v>
      </c>
      <c r="G22" s="145">
        <v>186.53899999999999</v>
      </c>
      <c r="H22" s="145">
        <v>186.03800000000001</v>
      </c>
      <c r="I22" s="145">
        <v>181.51</v>
      </c>
      <c r="J22" s="145">
        <v>179.95099999999999</v>
      </c>
      <c r="K22" s="145">
        <v>181.83199999999999</v>
      </c>
      <c r="L22" s="145">
        <v>181.22</v>
      </c>
    </row>
    <row r="23" spans="1:12" ht="11.45" customHeight="1" x14ac:dyDescent="0.2">
      <c r="A23" s="40" t="str">
        <f>IF(D23&lt;&gt;"",COUNTA($D$6:D23),"")</f>
        <v/>
      </c>
      <c r="B23" s="115" t="s">
        <v>22</v>
      </c>
      <c r="C23" s="144"/>
      <c r="D23" s="145"/>
      <c r="E23" s="145"/>
      <c r="F23" s="145"/>
      <c r="G23" s="145"/>
      <c r="H23" s="145"/>
      <c r="I23" s="145"/>
      <c r="J23" s="145"/>
      <c r="K23" s="145"/>
      <c r="L23" s="145"/>
    </row>
    <row r="24" spans="1:12" ht="11.45" customHeight="1" x14ac:dyDescent="0.2">
      <c r="A24" s="40">
        <f>IF(D24&lt;&gt;"",COUNTA($D$6:D24),"")</f>
        <v>13</v>
      </c>
      <c r="B24" s="115" t="s">
        <v>99</v>
      </c>
      <c r="C24" s="144">
        <v>94.728999999999999</v>
      </c>
      <c r="D24" s="145">
        <v>93.442999999999998</v>
      </c>
      <c r="E24" s="145">
        <v>93.417000000000002</v>
      </c>
      <c r="F24" s="145">
        <v>93.887</v>
      </c>
      <c r="G24" s="145">
        <v>94.317999999999998</v>
      </c>
      <c r="H24" s="145">
        <v>93.563000000000002</v>
      </c>
      <c r="I24" s="145">
        <v>92.179000000000002</v>
      </c>
      <c r="J24" s="145">
        <v>91.984999999999999</v>
      </c>
      <c r="K24" s="145">
        <v>91.858999999999995</v>
      </c>
      <c r="L24" s="145">
        <v>91.781000000000006</v>
      </c>
    </row>
    <row r="25" spans="1:12" ht="11.45" customHeight="1" x14ac:dyDescent="0.2">
      <c r="A25" s="40">
        <f>IF(D25&lt;&gt;"",COUNTA($D$6:D25),"")</f>
        <v>14</v>
      </c>
      <c r="B25" s="115" t="s">
        <v>28</v>
      </c>
      <c r="C25" s="144">
        <v>39.698999999999998</v>
      </c>
      <c r="D25" s="145">
        <v>38.709000000000003</v>
      </c>
      <c r="E25" s="145">
        <v>39.411000000000001</v>
      </c>
      <c r="F25" s="145">
        <v>40.131999999999998</v>
      </c>
      <c r="G25" s="145">
        <v>40.412999999999997</v>
      </c>
      <c r="H25" s="145">
        <v>40.902999999999999</v>
      </c>
      <c r="I25" s="145">
        <v>40.411000000000001</v>
      </c>
      <c r="J25" s="145">
        <v>40.329000000000001</v>
      </c>
      <c r="K25" s="145">
        <v>39.904000000000003</v>
      </c>
      <c r="L25" s="145">
        <v>39.454000000000001</v>
      </c>
    </row>
    <row r="26" spans="1:12" ht="11.45" customHeight="1" x14ac:dyDescent="0.2">
      <c r="A26" s="40">
        <f>IF(D26&lt;&gt;"",COUNTA($D$6:D26),"")</f>
        <v>15</v>
      </c>
      <c r="B26" s="115" t="s">
        <v>100</v>
      </c>
      <c r="C26" s="144">
        <v>51.070999999999998</v>
      </c>
      <c r="D26" s="145">
        <v>50.768999999999998</v>
      </c>
      <c r="E26" s="145">
        <v>51.341999999999999</v>
      </c>
      <c r="F26" s="145">
        <v>51.798000000000002</v>
      </c>
      <c r="G26" s="145">
        <v>51.808</v>
      </c>
      <c r="H26" s="145">
        <v>51.572000000000003</v>
      </c>
      <c r="I26" s="145">
        <v>48.92</v>
      </c>
      <c r="J26" s="145">
        <v>47.637</v>
      </c>
      <c r="K26" s="145">
        <v>50.069000000000003</v>
      </c>
      <c r="L26" s="145">
        <v>49.984999999999999</v>
      </c>
    </row>
    <row r="27" spans="1:12" ht="11.45" customHeight="1" x14ac:dyDescent="0.2">
      <c r="A27" s="40">
        <f>IF(D27&lt;&gt;"",COUNTA($D$6:D27),"")</f>
        <v>16</v>
      </c>
      <c r="B27" s="114" t="s">
        <v>29</v>
      </c>
      <c r="C27" s="144">
        <v>8.8529999999999998</v>
      </c>
      <c r="D27" s="145">
        <v>9.3780000000000001</v>
      </c>
      <c r="E27" s="145">
        <v>9.4819999999999993</v>
      </c>
      <c r="F27" s="145">
        <v>9.5820000000000007</v>
      </c>
      <c r="G27" s="145">
        <v>9.7360000000000007</v>
      </c>
      <c r="H27" s="145">
        <v>10.101000000000001</v>
      </c>
      <c r="I27" s="145">
        <v>10.159000000000001</v>
      </c>
      <c r="J27" s="145">
        <v>10.297000000000001</v>
      </c>
      <c r="K27" s="145">
        <v>10.576000000000001</v>
      </c>
      <c r="L27" s="145">
        <v>10.772</v>
      </c>
    </row>
    <row r="28" spans="1:12" ht="23.45" customHeight="1" x14ac:dyDescent="0.2">
      <c r="A28" s="40">
        <f>IF(D28&lt;&gt;"",COUNTA($D$6:D28),"")</f>
        <v>17</v>
      </c>
      <c r="B28" s="113" t="s">
        <v>91</v>
      </c>
      <c r="C28" s="144">
        <v>113.312</v>
      </c>
      <c r="D28" s="145">
        <v>114.946</v>
      </c>
      <c r="E28" s="145">
        <v>114.252</v>
      </c>
      <c r="F28" s="145">
        <v>116.941</v>
      </c>
      <c r="G28" s="145">
        <v>117.21</v>
      </c>
      <c r="H28" s="145">
        <v>117.69</v>
      </c>
      <c r="I28" s="145">
        <v>113.89100000000001</v>
      </c>
      <c r="J28" s="145">
        <v>111.53400000000001</v>
      </c>
      <c r="K28" s="145">
        <v>110.94</v>
      </c>
      <c r="L28" s="145">
        <v>110.754</v>
      </c>
    </row>
    <row r="29" spans="1:12" ht="11.45" customHeight="1" x14ac:dyDescent="0.2">
      <c r="A29" s="40" t="str">
        <f>IF(D29&lt;&gt;"",COUNTA($D$6:D29),"")</f>
        <v/>
      </c>
      <c r="B29" s="114" t="s">
        <v>22</v>
      </c>
      <c r="C29" s="144"/>
      <c r="D29" s="145"/>
      <c r="E29" s="145"/>
      <c r="F29" s="145"/>
      <c r="G29" s="145"/>
      <c r="H29" s="145"/>
      <c r="I29" s="145"/>
      <c r="J29" s="145"/>
      <c r="K29" s="145"/>
      <c r="L29" s="145"/>
    </row>
    <row r="30" spans="1:12" ht="11.45" customHeight="1" x14ac:dyDescent="0.2">
      <c r="A30" s="40">
        <f>IF(D30&lt;&gt;"",COUNTA($D$6:D30),"")</f>
        <v>18</v>
      </c>
      <c r="B30" s="114" t="s">
        <v>30</v>
      </c>
      <c r="C30" s="144">
        <v>11.1</v>
      </c>
      <c r="D30" s="145">
        <v>10.667</v>
      </c>
      <c r="E30" s="145">
        <v>10.43</v>
      </c>
      <c r="F30" s="145">
        <v>10.532999999999999</v>
      </c>
      <c r="G30" s="145">
        <v>10.381</v>
      </c>
      <c r="H30" s="145">
        <v>10.241</v>
      </c>
      <c r="I30" s="145">
        <v>10.145</v>
      </c>
      <c r="J30" s="145">
        <v>10.162000000000001</v>
      </c>
      <c r="K30" s="145">
        <v>10.224</v>
      </c>
      <c r="L30" s="145">
        <v>10.481</v>
      </c>
    </row>
    <row r="31" spans="1:12" ht="11.45" customHeight="1" x14ac:dyDescent="0.2">
      <c r="A31" s="40">
        <f>IF(D31&lt;&gt;"",COUNTA($D$6:D31),"")</f>
        <v>19</v>
      </c>
      <c r="B31" s="114" t="s">
        <v>31</v>
      </c>
      <c r="C31" s="144">
        <v>9.6890000000000001</v>
      </c>
      <c r="D31" s="145">
        <v>9.923</v>
      </c>
      <c r="E31" s="145">
        <v>9.5269999999999992</v>
      </c>
      <c r="F31" s="145">
        <v>9.6199999999999992</v>
      </c>
      <c r="G31" s="145">
        <v>9.8230000000000004</v>
      </c>
      <c r="H31" s="145">
        <v>10.071999999999999</v>
      </c>
      <c r="I31" s="145">
        <v>10.167999999999999</v>
      </c>
      <c r="J31" s="145">
        <v>10.118</v>
      </c>
      <c r="K31" s="145">
        <v>10.638999999999999</v>
      </c>
      <c r="L31" s="145">
        <v>10.593999999999999</v>
      </c>
    </row>
    <row r="32" spans="1:12" ht="11.45" customHeight="1" x14ac:dyDescent="0.2">
      <c r="A32" s="40">
        <f>IF(D32&lt;&gt;"",COUNTA($D$6:D32),"")</f>
        <v>20</v>
      </c>
      <c r="B32" s="114" t="s">
        <v>92</v>
      </c>
      <c r="C32" s="144">
        <v>92.522999999999996</v>
      </c>
      <c r="D32" s="145">
        <v>94.355999999999995</v>
      </c>
      <c r="E32" s="145">
        <v>94.295000000000002</v>
      </c>
      <c r="F32" s="145">
        <v>96.787999999999997</v>
      </c>
      <c r="G32" s="145">
        <v>97.006</v>
      </c>
      <c r="H32" s="145">
        <v>97.376999999999995</v>
      </c>
      <c r="I32" s="145">
        <v>93.578000000000003</v>
      </c>
      <c r="J32" s="145">
        <v>91.254000000000005</v>
      </c>
      <c r="K32" s="145">
        <v>90.076999999999998</v>
      </c>
      <c r="L32" s="145">
        <v>89.679000000000002</v>
      </c>
    </row>
    <row r="33" spans="1:12" ht="11.45" customHeight="1" x14ac:dyDescent="0.2">
      <c r="A33" s="40" t="str">
        <f>IF(D33&lt;&gt;"",COUNTA($D$6:D33),"")</f>
        <v/>
      </c>
      <c r="B33" s="115" t="s">
        <v>22</v>
      </c>
      <c r="C33" s="144"/>
      <c r="D33" s="145"/>
      <c r="E33" s="145"/>
      <c r="F33" s="145"/>
      <c r="G33" s="145"/>
      <c r="H33" s="145"/>
      <c r="I33" s="145"/>
      <c r="J33" s="145"/>
      <c r="K33" s="145"/>
      <c r="L33" s="145"/>
    </row>
    <row r="34" spans="1:12" ht="23.45" customHeight="1" x14ac:dyDescent="0.2">
      <c r="A34" s="40">
        <f>IF(D34&lt;&gt;"",COUNTA($D$6:D34),"")</f>
        <v>21</v>
      </c>
      <c r="B34" s="115" t="s">
        <v>37</v>
      </c>
      <c r="C34" s="144">
        <v>30.387</v>
      </c>
      <c r="D34" s="145">
        <v>31.215</v>
      </c>
      <c r="E34" s="145">
        <v>30.948</v>
      </c>
      <c r="F34" s="145">
        <v>30.835000000000001</v>
      </c>
      <c r="G34" s="145">
        <v>31.353999999999999</v>
      </c>
      <c r="H34" s="145">
        <v>32.128999999999998</v>
      </c>
      <c r="I34" s="145">
        <v>31.666</v>
      </c>
      <c r="J34" s="145">
        <v>31.364999999999998</v>
      </c>
      <c r="K34" s="145">
        <v>31.12</v>
      </c>
      <c r="L34" s="145">
        <v>30.911999999999999</v>
      </c>
    </row>
    <row r="35" spans="1:12" ht="23.45" customHeight="1" x14ac:dyDescent="0.2">
      <c r="A35" s="40">
        <f>IF(D35&lt;&gt;"",COUNTA($D$6:D35),"")</f>
        <v>22</v>
      </c>
      <c r="B35" s="115" t="s">
        <v>38</v>
      </c>
      <c r="C35" s="144">
        <v>62.136000000000003</v>
      </c>
      <c r="D35" s="145">
        <v>63.140999999999998</v>
      </c>
      <c r="E35" s="145">
        <v>63.347000000000001</v>
      </c>
      <c r="F35" s="145">
        <v>65.953000000000003</v>
      </c>
      <c r="G35" s="145">
        <v>65.652000000000001</v>
      </c>
      <c r="H35" s="145">
        <v>65.248000000000005</v>
      </c>
      <c r="I35" s="145">
        <v>61.911999999999999</v>
      </c>
      <c r="J35" s="145">
        <v>59.889000000000003</v>
      </c>
      <c r="K35" s="145">
        <v>58.957000000000001</v>
      </c>
      <c r="L35" s="145">
        <v>58.767000000000003</v>
      </c>
    </row>
    <row r="36" spans="1:12" ht="23.45" customHeight="1" x14ac:dyDescent="0.2">
      <c r="A36" s="40">
        <f>IF(D36&lt;&gt;"",COUNTA($D$6:D36),"")</f>
        <v>23</v>
      </c>
      <c r="B36" s="113" t="s">
        <v>93</v>
      </c>
      <c r="C36" s="144">
        <v>266.637</v>
      </c>
      <c r="D36" s="145">
        <v>268.72000000000003</v>
      </c>
      <c r="E36" s="145">
        <v>271.24299999999999</v>
      </c>
      <c r="F36" s="145">
        <v>274.19</v>
      </c>
      <c r="G36" s="145">
        <v>275.50200000000001</v>
      </c>
      <c r="H36" s="145">
        <v>276.76100000000002</v>
      </c>
      <c r="I36" s="145">
        <v>280.37900000000002</v>
      </c>
      <c r="J36" s="145">
        <v>285.65800000000002</v>
      </c>
      <c r="K36" s="145">
        <v>289.02199999999999</v>
      </c>
      <c r="L36" s="145">
        <v>291.40100000000001</v>
      </c>
    </row>
    <row r="37" spans="1:12" ht="11.45" customHeight="1" x14ac:dyDescent="0.2">
      <c r="A37" s="40" t="str">
        <f>IF(D37&lt;&gt;"",COUNTA($D$6:D37),"")</f>
        <v/>
      </c>
      <c r="B37" s="114" t="s">
        <v>22</v>
      </c>
      <c r="C37" s="144"/>
      <c r="D37" s="145"/>
      <c r="E37" s="145"/>
      <c r="F37" s="145"/>
      <c r="G37" s="145"/>
      <c r="H37" s="145"/>
      <c r="I37" s="145"/>
      <c r="J37" s="145"/>
      <c r="K37" s="145"/>
      <c r="L37" s="145"/>
    </row>
    <row r="38" spans="1:12" ht="23.45" customHeight="1" x14ac:dyDescent="0.2">
      <c r="A38" s="40">
        <f>IF(D38&lt;&gt;"",COUNTA($D$6:D38),"")</f>
        <v>24</v>
      </c>
      <c r="B38" s="114" t="s">
        <v>94</v>
      </c>
      <c r="C38" s="144">
        <v>220.40100000000001</v>
      </c>
      <c r="D38" s="145">
        <v>223.69200000000001</v>
      </c>
      <c r="E38" s="145">
        <v>227.24700000000001</v>
      </c>
      <c r="F38" s="145">
        <v>229.91300000000001</v>
      </c>
      <c r="G38" s="145">
        <v>231.89699999999999</v>
      </c>
      <c r="H38" s="145">
        <v>234.078</v>
      </c>
      <c r="I38" s="145">
        <v>237.69399999999999</v>
      </c>
      <c r="J38" s="145">
        <v>242.50700000000001</v>
      </c>
      <c r="K38" s="145">
        <v>245.03800000000001</v>
      </c>
      <c r="L38" s="145">
        <v>246.751</v>
      </c>
    </row>
    <row r="39" spans="1:12" ht="11.45" customHeight="1" x14ac:dyDescent="0.2">
      <c r="A39" s="40" t="str">
        <f>IF(D39&lt;&gt;"",COUNTA($D$6:D39),"")</f>
        <v/>
      </c>
      <c r="B39" s="115" t="s">
        <v>22</v>
      </c>
      <c r="C39" s="144"/>
      <c r="D39" s="145"/>
      <c r="E39" s="145"/>
      <c r="F39" s="145"/>
      <c r="G39" s="145"/>
      <c r="H39" s="145"/>
      <c r="I39" s="145"/>
      <c r="J39" s="145"/>
      <c r="K39" s="145"/>
      <c r="L39" s="145"/>
    </row>
    <row r="40" spans="1:12" ht="23.45" customHeight="1" x14ac:dyDescent="0.2">
      <c r="A40" s="40">
        <f>IF(D40&lt;&gt;"",COUNTA($D$6:D40),"")</f>
        <v>25</v>
      </c>
      <c r="B40" s="115" t="s">
        <v>39</v>
      </c>
      <c r="C40" s="144">
        <v>68.063000000000002</v>
      </c>
      <c r="D40" s="145">
        <v>67.082999999999998</v>
      </c>
      <c r="E40" s="145">
        <v>66.191999999999993</v>
      </c>
      <c r="F40" s="145">
        <v>65.808000000000007</v>
      </c>
      <c r="G40" s="145">
        <v>65.048000000000002</v>
      </c>
      <c r="H40" s="145">
        <v>65.37</v>
      </c>
      <c r="I40" s="145">
        <v>66.478999999999999</v>
      </c>
      <c r="J40" s="145">
        <v>68.228999999999999</v>
      </c>
      <c r="K40" s="145">
        <v>68.897000000000006</v>
      </c>
      <c r="L40" s="145">
        <v>68.704999999999998</v>
      </c>
    </row>
    <row r="41" spans="1:12" ht="11.45" customHeight="1" x14ac:dyDescent="0.2">
      <c r="A41" s="40">
        <f>IF(D41&lt;&gt;"",COUNTA($D$6:D41),"")</f>
        <v>26</v>
      </c>
      <c r="B41" s="115" t="s">
        <v>32</v>
      </c>
      <c r="C41" s="144">
        <v>40.515000000000001</v>
      </c>
      <c r="D41" s="145">
        <v>40.768000000000001</v>
      </c>
      <c r="E41" s="145">
        <v>40.292000000000002</v>
      </c>
      <c r="F41" s="145">
        <v>40.277999999999999</v>
      </c>
      <c r="G41" s="145">
        <v>41.139000000000003</v>
      </c>
      <c r="H41" s="145">
        <v>41.470999999999997</v>
      </c>
      <c r="I41" s="145">
        <v>41.558</v>
      </c>
      <c r="J41" s="145">
        <v>41.712000000000003</v>
      </c>
      <c r="K41" s="145">
        <v>42.526000000000003</v>
      </c>
      <c r="L41" s="145">
        <v>42.994999999999997</v>
      </c>
    </row>
    <row r="42" spans="1:12" ht="11.45" customHeight="1" x14ac:dyDescent="0.2">
      <c r="A42" s="40">
        <f>IF(D42&lt;&gt;"",COUNTA($D$6:D42),"")</f>
        <v>27</v>
      </c>
      <c r="B42" s="115" t="s">
        <v>33</v>
      </c>
      <c r="C42" s="144">
        <v>111.82299999999999</v>
      </c>
      <c r="D42" s="145">
        <v>115.84099999999999</v>
      </c>
      <c r="E42" s="145">
        <v>120.76300000000001</v>
      </c>
      <c r="F42" s="145">
        <v>123.827</v>
      </c>
      <c r="G42" s="145">
        <v>125.71</v>
      </c>
      <c r="H42" s="145">
        <v>127.23699999999999</v>
      </c>
      <c r="I42" s="145">
        <v>129.65700000000001</v>
      </c>
      <c r="J42" s="145">
        <v>132.566</v>
      </c>
      <c r="K42" s="145">
        <v>133.61500000000001</v>
      </c>
      <c r="L42" s="145">
        <v>135.05099999999999</v>
      </c>
    </row>
    <row r="43" spans="1:12" ht="11.45" customHeight="1" x14ac:dyDescent="0.2">
      <c r="A43" s="40">
        <f>IF(D43&lt;&gt;"",COUNTA($D$6:D43),"")</f>
        <v>28</v>
      </c>
      <c r="B43" s="114" t="s">
        <v>95</v>
      </c>
      <c r="C43" s="144">
        <v>46.235999999999997</v>
      </c>
      <c r="D43" s="145">
        <v>45.027999999999999</v>
      </c>
      <c r="E43" s="145">
        <v>43.996000000000002</v>
      </c>
      <c r="F43" s="145">
        <v>44.277000000000001</v>
      </c>
      <c r="G43" s="145">
        <v>43.604999999999997</v>
      </c>
      <c r="H43" s="145">
        <v>42.683</v>
      </c>
      <c r="I43" s="145">
        <v>42.685000000000002</v>
      </c>
      <c r="J43" s="145">
        <v>43.151000000000003</v>
      </c>
      <c r="K43" s="145">
        <v>43.984000000000002</v>
      </c>
      <c r="L43" s="145">
        <v>44.65</v>
      </c>
    </row>
    <row r="44" spans="1:12" ht="11.45" customHeight="1" x14ac:dyDescent="0.2">
      <c r="A44" s="40" t="str">
        <f>IF(D44&lt;&gt;"",COUNTA($D$6:D44),"")</f>
        <v/>
      </c>
      <c r="B44" s="115" t="s">
        <v>22</v>
      </c>
      <c r="C44" s="144"/>
      <c r="D44" s="145"/>
      <c r="E44" s="145"/>
      <c r="F44" s="145"/>
      <c r="G44" s="145"/>
      <c r="H44" s="145"/>
      <c r="I44" s="145"/>
      <c r="J44" s="145"/>
      <c r="K44" s="145"/>
      <c r="L44" s="145"/>
    </row>
    <row r="45" spans="1:12" ht="11.45" customHeight="1" x14ac:dyDescent="0.2">
      <c r="A45" s="40">
        <f>IF(D45&lt;&gt;"",COUNTA($D$6:D45),"")</f>
        <v>29</v>
      </c>
      <c r="B45" s="115" t="s">
        <v>34</v>
      </c>
      <c r="C45" s="144">
        <v>12.831</v>
      </c>
      <c r="D45" s="145">
        <v>11.801</v>
      </c>
      <c r="E45" s="145">
        <v>11.135999999999999</v>
      </c>
      <c r="F45" s="145">
        <v>11.554</v>
      </c>
      <c r="G45" s="145">
        <v>11.586</v>
      </c>
      <c r="H45" s="145">
        <v>11.467000000000001</v>
      </c>
      <c r="I45" s="145">
        <v>11.333</v>
      </c>
      <c r="J45" s="145">
        <v>11.529</v>
      </c>
      <c r="K45" s="145">
        <v>12.183</v>
      </c>
      <c r="L45" s="145">
        <v>12.624000000000001</v>
      </c>
    </row>
    <row r="46" spans="1:12" ht="11.45" customHeight="1" x14ac:dyDescent="0.2">
      <c r="A46" s="40">
        <f>IF(D46&lt;&gt;"",COUNTA($D$6:D46),"")</f>
        <v>30</v>
      </c>
      <c r="B46" s="115" t="s">
        <v>35</v>
      </c>
      <c r="C46" s="144">
        <v>26.96</v>
      </c>
      <c r="D46" s="145">
        <v>26.559000000000001</v>
      </c>
      <c r="E46" s="145">
        <v>25.99</v>
      </c>
      <c r="F46" s="145">
        <v>25.74</v>
      </c>
      <c r="G46" s="145">
        <v>24.911999999999999</v>
      </c>
      <c r="H46" s="145">
        <v>23.567</v>
      </c>
      <c r="I46" s="145">
        <v>23.265000000000001</v>
      </c>
      <c r="J46" s="145">
        <v>23.004999999999999</v>
      </c>
      <c r="K46" s="145">
        <v>22.728000000000002</v>
      </c>
      <c r="L46" s="145">
        <v>22.463999999999999</v>
      </c>
    </row>
    <row r="47" spans="1:12" ht="11.45" customHeight="1" x14ac:dyDescent="0.2">
      <c r="A47" s="40">
        <f>IF(D47&lt;&gt;"",COUNTA($D$6:D47),"")</f>
        <v>31</v>
      </c>
      <c r="B47" s="115" t="s">
        <v>36</v>
      </c>
      <c r="C47" s="144">
        <v>6.4450000000000003</v>
      </c>
      <c r="D47" s="145">
        <v>6.6680000000000001</v>
      </c>
      <c r="E47" s="145">
        <v>6.87</v>
      </c>
      <c r="F47" s="145">
        <v>6.9829999999999997</v>
      </c>
      <c r="G47" s="145">
        <v>7.1070000000000002</v>
      </c>
      <c r="H47" s="145">
        <v>7.649</v>
      </c>
      <c r="I47" s="145">
        <v>8.0869999999999997</v>
      </c>
      <c r="J47" s="145">
        <v>8.6170000000000009</v>
      </c>
      <c r="K47" s="145">
        <v>9.0730000000000004</v>
      </c>
      <c r="L47" s="145">
        <v>9.5619999999999994</v>
      </c>
    </row>
    <row r="48" spans="1:12" s="108" customFormat="1" ht="24.95" customHeight="1" x14ac:dyDescent="0.2">
      <c r="A48" s="40" t="str">
        <f>IF(D48&lt;&gt;"",COUNTA($D$6:D48),"")</f>
        <v/>
      </c>
      <c r="B48" s="107"/>
      <c r="C48" s="197" t="s">
        <v>40</v>
      </c>
      <c r="D48" s="197"/>
      <c r="E48" s="197"/>
      <c r="F48" s="197"/>
      <c r="G48" s="197"/>
      <c r="H48" s="197" t="s">
        <v>40</v>
      </c>
      <c r="I48" s="197"/>
      <c r="J48" s="197"/>
      <c r="K48" s="197"/>
      <c r="L48" s="197"/>
    </row>
    <row r="49" spans="1:12" s="110" customFormat="1" ht="11.45" customHeight="1" x14ac:dyDescent="0.2">
      <c r="A49" s="40">
        <f>IF(D49&lt;&gt;"",COUNTA($D$6:D49),"")</f>
        <v>32</v>
      </c>
      <c r="B49" s="109" t="s">
        <v>21</v>
      </c>
      <c r="C49" s="146" t="s">
        <v>5</v>
      </c>
      <c r="D49" s="147">
        <v>0.26791305850086644</v>
      </c>
      <c r="E49" s="147">
        <v>0.4684364050467309</v>
      </c>
      <c r="F49" s="147">
        <v>0.87167744986783191</v>
      </c>
      <c r="G49" s="147">
        <v>0.67686479838170044</v>
      </c>
      <c r="H49" s="147">
        <v>0.47006579337949006</v>
      </c>
      <c r="I49" s="147">
        <v>-0.6620777317600357</v>
      </c>
      <c r="J49" s="147">
        <v>0.18612029081295134</v>
      </c>
      <c r="K49" s="147">
        <v>0.48976920681664637</v>
      </c>
      <c r="L49" s="147">
        <v>0.10385756676558344</v>
      </c>
    </row>
    <row r="50" spans="1:12" ht="11.45" customHeight="1" x14ac:dyDescent="0.2">
      <c r="A50" s="40" t="str">
        <f>IF(D50&lt;&gt;"",COUNTA($D$6:D50),"")</f>
        <v/>
      </c>
      <c r="B50" s="111" t="s">
        <v>22</v>
      </c>
      <c r="C50" s="144"/>
      <c r="D50" s="145"/>
      <c r="E50" s="145"/>
      <c r="F50" s="145"/>
      <c r="G50" s="145"/>
      <c r="H50" s="145"/>
      <c r="I50" s="145"/>
      <c r="J50" s="145"/>
      <c r="K50" s="145"/>
      <c r="L50" s="145"/>
    </row>
    <row r="51" spans="1:12" s="110" customFormat="1" ht="11.45" customHeight="1" x14ac:dyDescent="0.2">
      <c r="A51" s="40">
        <f>IF(D51&lt;&gt;"",COUNTA($D$6:D51),"")</f>
        <v>33</v>
      </c>
      <c r="B51" s="112" t="s">
        <v>23</v>
      </c>
      <c r="C51" s="146" t="s">
        <v>5</v>
      </c>
      <c r="D51" s="147">
        <v>-1.2957509465713031</v>
      </c>
      <c r="E51" s="147">
        <v>-1.9606171681868574</v>
      </c>
      <c r="F51" s="147">
        <v>-1.5824710894704879</v>
      </c>
      <c r="G51" s="147">
        <v>0.6758547574874143</v>
      </c>
      <c r="H51" s="147">
        <v>-0.81172392611118482</v>
      </c>
      <c r="I51" s="147">
        <v>-2.8576484119260357</v>
      </c>
      <c r="J51" s="147">
        <v>-1.7941712204007274</v>
      </c>
      <c r="K51" s="147">
        <v>2.1747194658258309</v>
      </c>
      <c r="L51" s="147">
        <v>0.32221465849784181</v>
      </c>
    </row>
    <row r="52" spans="1:12" s="110" customFormat="1" ht="11.45" customHeight="1" x14ac:dyDescent="0.2">
      <c r="A52" s="40">
        <f>IF(D52&lt;&gt;"",COUNTA($D$6:D52),"")</f>
        <v>34</v>
      </c>
      <c r="B52" s="112" t="s">
        <v>86</v>
      </c>
      <c r="C52" s="146" t="s">
        <v>5</v>
      </c>
      <c r="D52" s="147">
        <v>0.44034975952283162</v>
      </c>
      <c r="E52" s="147">
        <v>0.52833344950163053</v>
      </c>
      <c r="F52" s="147">
        <v>-0.35568682918712113</v>
      </c>
      <c r="G52" s="147">
        <v>1.729812476081122</v>
      </c>
      <c r="H52" s="147">
        <v>1.467158227371911</v>
      </c>
      <c r="I52" s="147">
        <v>0.17189543364837334</v>
      </c>
      <c r="J52" s="147">
        <v>0.20255583744388161</v>
      </c>
      <c r="K52" s="147">
        <v>-1.1329599333789986</v>
      </c>
      <c r="L52" s="147">
        <v>-0.71799748666914809</v>
      </c>
    </row>
    <row r="53" spans="1:12" ht="11.45" customHeight="1" x14ac:dyDescent="0.2">
      <c r="A53" s="40" t="str">
        <f>IF(D53&lt;&gt;"",COUNTA($D$6:D53),"")</f>
        <v/>
      </c>
      <c r="B53" s="113" t="s">
        <v>22</v>
      </c>
      <c r="C53" s="144"/>
      <c r="D53" s="145"/>
      <c r="E53" s="145"/>
      <c r="F53" s="145"/>
      <c r="G53" s="145"/>
      <c r="H53" s="145"/>
      <c r="I53" s="145"/>
      <c r="J53" s="145"/>
      <c r="K53" s="145"/>
      <c r="L53" s="145"/>
    </row>
    <row r="54" spans="1:12" ht="11.45" customHeight="1" x14ac:dyDescent="0.2">
      <c r="A54" s="40">
        <f>IF(D54&lt;&gt;"",COUNTA($D$6:D54),"")</f>
        <v>35</v>
      </c>
      <c r="B54" s="113" t="s">
        <v>87</v>
      </c>
      <c r="C54" s="144" t="s">
        <v>5</v>
      </c>
      <c r="D54" s="145">
        <v>0.98043650344905586</v>
      </c>
      <c r="E54" s="145">
        <v>1.4143812222135068</v>
      </c>
      <c r="F54" s="145">
        <v>-0.1623233215547657</v>
      </c>
      <c r="G54" s="145">
        <v>1.8625640118124664</v>
      </c>
      <c r="H54" s="145">
        <v>2.1249334940334705</v>
      </c>
      <c r="I54" s="145">
        <v>-0.12333340421460548</v>
      </c>
      <c r="J54" s="145">
        <v>-0.77072111392621423</v>
      </c>
      <c r="K54" s="145">
        <v>-2.060849228656636</v>
      </c>
      <c r="L54" s="145">
        <v>-0.82372142442464735</v>
      </c>
    </row>
    <row r="55" spans="1:12" ht="11.45" customHeight="1" x14ac:dyDescent="0.2">
      <c r="A55" s="40" t="str">
        <f>IF(D55&lt;&gt;"",COUNTA($D$6:D55),"")</f>
        <v/>
      </c>
      <c r="B55" s="114" t="s">
        <v>22</v>
      </c>
      <c r="C55" s="144"/>
      <c r="D55" s="145"/>
      <c r="E55" s="145"/>
      <c r="F55" s="145"/>
      <c r="G55" s="145"/>
      <c r="H55" s="145"/>
      <c r="I55" s="145"/>
      <c r="J55" s="145"/>
      <c r="K55" s="145"/>
      <c r="L55" s="145"/>
    </row>
    <row r="56" spans="1:12" ht="11.45" customHeight="1" x14ac:dyDescent="0.2">
      <c r="A56" s="40">
        <f>IF(D56&lt;&gt;"",COUNTA($D$6:D56),"")</f>
        <v>36</v>
      </c>
      <c r="B56" s="114" t="s">
        <v>55</v>
      </c>
      <c r="C56" s="144" t="s">
        <v>5</v>
      </c>
      <c r="D56" s="145">
        <v>0.81833060556463977</v>
      </c>
      <c r="E56" s="145">
        <v>0.16233766233766289</v>
      </c>
      <c r="F56" s="145">
        <v>7.455429497568872</v>
      </c>
      <c r="G56" s="145">
        <v>0.30165912518853588</v>
      </c>
      <c r="H56" s="145">
        <v>-1.2030075187969942</v>
      </c>
      <c r="I56" s="145">
        <v>-5.1750380517503771</v>
      </c>
      <c r="J56" s="145">
        <v>2.4077046548956531</v>
      </c>
      <c r="K56" s="145">
        <v>-5.0156739811912274</v>
      </c>
      <c r="L56" s="145">
        <v>-2.9702970297029765</v>
      </c>
    </row>
    <row r="57" spans="1:12" ht="11.45" customHeight="1" x14ac:dyDescent="0.2">
      <c r="A57" s="40">
        <f>IF(D57&lt;&gt;"",COUNTA($D$6:D57),"")</f>
        <v>37</v>
      </c>
      <c r="B57" s="114" t="s">
        <v>24</v>
      </c>
      <c r="C57" s="144" t="s">
        <v>5</v>
      </c>
      <c r="D57" s="145">
        <v>1.316858408239213</v>
      </c>
      <c r="E57" s="145">
        <v>1.7135910401820951</v>
      </c>
      <c r="F57" s="145">
        <v>-0.47045061540026722</v>
      </c>
      <c r="G57" s="145">
        <v>1.5304427808579675</v>
      </c>
      <c r="H57" s="145">
        <v>2.2447028033620171</v>
      </c>
      <c r="I57" s="145">
        <v>-0.46886537041595489</v>
      </c>
      <c r="J57" s="145">
        <v>-1.073208125718665</v>
      </c>
      <c r="K57" s="145">
        <v>-2.7571208958768239</v>
      </c>
      <c r="L57" s="145">
        <v>-1.2428507165349316</v>
      </c>
    </row>
    <row r="58" spans="1:12" ht="11.45" customHeight="1" x14ac:dyDescent="0.2">
      <c r="A58" s="40">
        <f>IF(D58&lt;&gt;"",COUNTA($D$6:D58),"")</f>
        <v>38</v>
      </c>
      <c r="B58" s="114" t="s">
        <v>25</v>
      </c>
      <c r="C58" s="144" t="s">
        <v>5</v>
      </c>
      <c r="D58" s="145">
        <v>1.7656834233485768</v>
      </c>
      <c r="E58" s="145">
        <v>0.22453561951418521</v>
      </c>
      <c r="F58" s="145">
        <v>0.34623217922606386</v>
      </c>
      <c r="G58" s="145">
        <v>3.3691901765780443</v>
      </c>
      <c r="H58" s="145">
        <v>-0.39269585705871179</v>
      </c>
      <c r="I58" s="145">
        <v>3.6861817465010773</v>
      </c>
      <c r="J58" s="145">
        <v>2.4714828897338492</v>
      </c>
      <c r="K58" s="145">
        <v>2.4860853432282113</v>
      </c>
      <c r="L58" s="145">
        <v>3.0774800868935444</v>
      </c>
    </row>
    <row r="59" spans="1:12" ht="11.45" customHeight="1" x14ac:dyDescent="0.2">
      <c r="A59" s="40">
        <f>IF(D59&lt;&gt;"",COUNTA($D$6:D59),"")</f>
        <v>39</v>
      </c>
      <c r="B59" s="114" t="s">
        <v>26</v>
      </c>
      <c r="C59" s="144"/>
      <c r="D59" s="145">
        <v>-3.409600717810676</v>
      </c>
      <c r="E59" s="145">
        <v>-1.1456881870258542</v>
      </c>
      <c r="F59" s="145">
        <v>2.5058731401722696</v>
      </c>
      <c r="G59" s="145">
        <v>4.8586707410236869</v>
      </c>
      <c r="H59" s="145">
        <v>2.9287483607751739</v>
      </c>
      <c r="I59" s="145">
        <v>1.5855039637599191</v>
      </c>
      <c r="J59" s="145">
        <v>-1.3935340022300124E-2</v>
      </c>
      <c r="K59" s="145">
        <v>2.5505226480836143</v>
      </c>
      <c r="L59" s="145">
        <v>0.85621092688231215</v>
      </c>
    </row>
    <row r="60" spans="1:12" ht="11.45" customHeight="1" x14ac:dyDescent="0.2">
      <c r="A60" s="40">
        <f>IF(D60&lt;&gt;"",COUNTA($D$6:D60),"")</f>
        <v>40</v>
      </c>
      <c r="B60" s="113" t="s">
        <v>27</v>
      </c>
      <c r="C60" s="144" t="s">
        <v>5</v>
      </c>
      <c r="D60" s="145">
        <v>-0.43741155281101385</v>
      </c>
      <c r="E60" s="145">
        <v>-0.93219869676775602</v>
      </c>
      <c r="F60" s="145">
        <v>-0.68197063426995896</v>
      </c>
      <c r="G60" s="145">
        <v>1.5046339724588194</v>
      </c>
      <c r="H60" s="145">
        <v>0.34747892946917602</v>
      </c>
      <c r="I60" s="145">
        <v>0.6833419288292788</v>
      </c>
      <c r="J60" s="145">
        <v>1.8751257706309588</v>
      </c>
      <c r="K60" s="145">
        <v>0.42019824737823797</v>
      </c>
      <c r="L60" s="145">
        <v>-0.54540252494545882</v>
      </c>
    </row>
    <row r="61" spans="1:12" s="110" customFormat="1" ht="11.45" customHeight="1" x14ac:dyDescent="0.2">
      <c r="A61" s="40">
        <f>IF(D61&lt;&gt;"",COUNTA($D$6:D61),"")</f>
        <v>41</v>
      </c>
      <c r="B61" s="112" t="s">
        <v>88</v>
      </c>
      <c r="C61" s="146" t="s">
        <v>5</v>
      </c>
      <c r="D61" s="147">
        <v>0.28974353170201539</v>
      </c>
      <c r="E61" s="147">
        <v>0.55246412542429368</v>
      </c>
      <c r="F61" s="147">
        <v>1.2748058783003273</v>
      </c>
      <c r="G61" s="147">
        <v>0.41890440386680439</v>
      </c>
      <c r="H61" s="147">
        <v>0.27216220391960633</v>
      </c>
      <c r="I61" s="147">
        <v>-0.78751756717858257</v>
      </c>
      <c r="J61" s="147">
        <v>0.25617001087144331</v>
      </c>
      <c r="K61" s="147">
        <v>0.83923464524036717</v>
      </c>
      <c r="L61" s="147">
        <v>0.29998143052483783</v>
      </c>
    </row>
    <row r="62" spans="1:12" ht="11.45" customHeight="1" x14ac:dyDescent="0.2">
      <c r="A62" s="40" t="str">
        <f>IF(D62&lt;&gt;"",COUNTA($D$6:D62),"")</f>
        <v/>
      </c>
      <c r="B62" s="113" t="s">
        <v>22</v>
      </c>
      <c r="C62" s="144"/>
      <c r="D62" s="145"/>
      <c r="E62" s="145"/>
      <c r="F62" s="145"/>
      <c r="G62" s="145"/>
      <c r="H62" s="145"/>
      <c r="I62" s="145"/>
      <c r="J62" s="145"/>
      <c r="K62" s="150"/>
      <c r="L62" s="150"/>
    </row>
    <row r="63" spans="1:12" ht="23.45" customHeight="1" x14ac:dyDescent="0.2">
      <c r="A63" s="40">
        <f>IF(D63&lt;&gt;"",COUNTA($D$6:D63),"")</f>
        <v>42</v>
      </c>
      <c r="B63" s="113" t="s">
        <v>89</v>
      </c>
      <c r="C63" s="144" t="s">
        <v>5</v>
      </c>
      <c r="D63" s="145">
        <v>-1.056330781262858</v>
      </c>
      <c r="E63" s="145">
        <v>0.7035918023494645</v>
      </c>
      <c r="F63" s="145">
        <v>0.9021337244128631</v>
      </c>
      <c r="G63" s="145">
        <v>0.44831345093885488</v>
      </c>
      <c r="H63" s="145">
        <v>-6.9290536237417655E-2</v>
      </c>
      <c r="I63" s="145">
        <v>-2.2789960181300017</v>
      </c>
      <c r="J63" s="145">
        <v>-0.74138227882443175</v>
      </c>
      <c r="K63" s="145">
        <v>1.135360161473443</v>
      </c>
      <c r="L63" s="145">
        <v>-0.21620722631075751</v>
      </c>
    </row>
    <row r="64" spans="1:12" ht="11.45" customHeight="1" x14ac:dyDescent="0.2">
      <c r="A64" s="40" t="str">
        <f>IF(D64&lt;&gt;"",COUNTA($D$6:D64),"")</f>
        <v/>
      </c>
      <c r="B64" s="114" t="s">
        <v>22</v>
      </c>
      <c r="C64" s="144"/>
      <c r="D64" s="145"/>
      <c r="E64" s="145"/>
      <c r="F64" s="145"/>
      <c r="G64" s="145"/>
      <c r="H64" s="145"/>
      <c r="I64" s="145"/>
      <c r="J64" s="145"/>
      <c r="K64" s="145"/>
      <c r="L64" s="145"/>
    </row>
    <row r="65" spans="1:12" ht="11.45" customHeight="1" x14ac:dyDescent="0.2">
      <c r="A65" s="40">
        <f>IF(D65&lt;&gt;"",COUNTA($D$6:D65),"")</f>
        <v>43</v>
      </c>
      <c r="B65" s="114" t="s">
        <v>90</v>
      </c>
      <c r="C65" s="144" t="s">
        <v>5</v>
      </c>
      <c r="D65" s="145">
        <v>-1.3897649043930187</v>
      </c>
      <c r="E65" s="145">
        <v>0.68280842549515341</v>
      </c>
      <c r="F65" s="145">
        <v>0.8942824564261258</v>
      </c>
      <c r="G65" s="145">
        <v>0.38855433033575082</v>
      </c>
      <c r="H65" s="145">
        <v>-0.26857654431512401</v>
      </c>
      <c r="I65" s="145">
        <v>-2.4339113514443227</v>
      </c>
      <c r="J65" s="145">
        <v>-0.85890584540796056</v>
      </c>
      <c r="K65" s="145">
        <v>1.0452845496829752</v>
      </c>
      <c r="L65" s="145">
        <v>-0.33657442034404994</v>
      </c>
    </row>
    <row r="66" spans="1:12" ht="11.45" customHeight="1" x14ac:dyDescent="0.2">
      <c r="A66" s="40" t="str">
        <f>IF(D66&lt;&gt;"",COUNTA($D$6:D66),"")</f>
        <v/>
      </c>
      <c r="B66" s="115" t="s">
        <v>22</v>
      </c>
      <c r="C66" s="144"/>
      <c r="D66" s="145"/>
      <c r="E66" s="145"/>
      <c r="F66" s="145"/>
      <c r="G66" s="145"/>
      <c r="H66" s="145"/>
      <c r="I66" s="145"/>
      <c r="J66" s="145"/>
      <c r="K66" s="145"/>
      <c r="L66" s="145"/>
    </row>
    <row r="67" spans="1:12" ht="11.45" customHeight="1" x14ac:dyDescent="0.2">
      <c r="A67" s="40">
        <f>IF(D67&lt;&gt;"",COUNTA($D$6:D67),"")</f>
        <v>44</v>
      </c>
      <c r="B67" s="115" t="s">
        <v>99</v>
      </c>
      <c r="C67" s="144" t="s">
        <v>5</v>
      </c>
      <c r="D67" s="145">
        <v>-1.3575568199812125</v>
      </c>
      <c r="E67" s="145">
        <v>-2.7824449129425943E-2</v>
      </c>
      <c r="F67" s="145">
        <v>0.503120417054717</v>
      </c>
      <c r="G67" s="145">
        <v>0.45906249001458832</v>
      </c>
      <c r="H67" s="145">
        <v>-0.80048347081151405</v>
      </c>
      <c r="I67" s="145">
        <v>-1.4792172119320668</v>
      </c>
      <c r="J67" s="145">
        <v>-0.21046008309917852</v>
      </c>
      <c r="K67" s="145">
        <v>-0.13697885524813103</v>
      </c>
      <c r="L67" s="145">
        <v>-8.491274670963378E-2</v>
      </c>
    </row>
    <row r="68" spans="1:12" ht="11.45" customHeight="1" x14ac:dyDescent="0.2">
      <c r="A68" s="40">
        <f>IF(D68&lt;&gt;"",COUNTA($D$6:D68),"")</f>
        <v>45</v>
      </c>
      <c r="B68" s="115" t="s">
        <v>28</v>
      </c>
      <c r="C68" s="144" t="s">
        <v>5</v>
      </c>
      <c r="D68" s="145">
        <v>-2.4937655860349111</v>
      </c>
      <c r="E68" s="145">
        <v>1.8135317368053876</v>
      </c>
      <c r="F68" s="145">
        <v>1.8294384816421854</v>
      </c>
      <c r="G68" s="145">
        <v>0.70018937506229406</v>
      </c>
      <c r="H68" s="145">
        <v>1.2124811323089233</v>
      </c>
      <c r="I68" s="145">
        <v>-1.202845757034936</v>
      </c>
      <c r="J68" s="145">
        <v>-0.20291504788299619</v>
      </c>
      <c r="K68" s="145">
        <v>-1.0538322299090055</v>
      </c>
      <c r="L68" s="145">
        <v>-1.1277064955894218</v>
      </c>
    </row>
    <row r="69" spans="1:12" ht="11.45" customHeight="1" x14ac:dyDescent="0.2">
      <c r="A69" s="40">
        <f>IF(D69&lt;&gt;"",COUNTA($D$6:D69),"")</f>
        <v>46</v>
      </c>
      <c r="B69" s="115" t="s">
        <v>100</v>
      </c>
      <c r="C69" s="144" t="s">
        <v>5</v>
      </c>
      <c r="D69" s="145">
        <v>-0.59133363356895075</v>
      </c>
      <c r="E69" s="145">
        <v>1.128641493824972</v>
      </c>
      <c r="F69" s="145">
        <v>0.88816173892718098</v>
      </c>
      <c r="G69" s="145">
        <v>1.9305764701343264E-2</v>
      </c>
      <c r="H69" s="145">
        <v>-0.45552810376776165</v>
      </c>
      <c r="I69" s="145">
        <v>-5.1423252927945384</v>
      </c>
      <c r="J69" s="145">
        <v>-2.6226492232215861</v>
      </c>
      <c r="K69" s="145">
        <v>5.1052753112076772</v>
      </c>
      <c r="L69" s="145">
        <v>-0.16776847949829232</v>
      </c>
    </row>
    <row r="70" spans="1:12" ht="11.45" customHeight="1" x14ac:dyDescent="0.2">
      <c r="A70" s="40">
        <f>IF(D70&lt;&gt;"",COUNTA($D$6:D70),"")</f>
        <v>47</v>
      </c>
      <c r="B70" s="114" t="s">
        <v>29</v>
      </c>
      <c r="C70" s="144" t="s">
        <v>5</v>
      </c>
      <c r="D70" s="145">
        <v>5.9301931548627635</v>
      </c>
      <c r="E70" s="145">
        <v>1.1089784602260693</v>
      </c>
      <c r="F70" s="145">
        <v>1.0546298249314532</v>
      </c>
      <c r="G70" s="145">
        <v>1.6071801294093007</v>
      </c>
      <c r="H70" s="145">
        <v>3.7489728841413381</v>
      </c>
      <c r="I70" s="145">
        <v>0.57420057420057447</v>
      </c>
      <c r="J70" s="145">
        <v>1.3584014174623462</v>
      </c>
      <c r="K70" s="145">
        <v>2.7095270467126369</v>
      </c>
      <c r="L70" s="145">
        <v>1.8532526475037798</v>
      </c>
    </row>
    <row r="71" spans="1:12" ht="23.45" customHeight="1" x14ac:dyDescent="0.2">
      <c r="A71" s="40">
        <f>IF(D71&lt;&gt;"",COUNTA($D$6:D71),"")</f>
        <v>48</v>
      </c>
      <c r="B71" s="113" t="s">
        <v>91</v>
      </c>
      <c r="C71" s="144" t="s">
        <v>5</v>
      </c>
      <c r="D71" s="145">
        <v>1.4420361479808008</v>
      </c>
      <c r="E71" s="145">
        <v>-0.60376176639465484</v>
      </c>
      <c r="F71" s="145">
        <v>2.3535693029443649</v>
      </c>
      <c r="G71" s="145">
        <v>0.23003052821508163</v>
      </c>
      <c r="H71" s="145">
        <v>0.4095213718966022</v>
      </c>
      <c r="I71" s="145">
        <v>-3.2279717902965501</v>
      </c>
      <c r="J71" s="145">
        <v>-2.069522613727159</v>
      </c>
      <c r="K71" s="145">
        <v>-0.53257302705901566</v>
      </c>
      <c r="L71" s="145">
        <v>-0.16765819361816625</v>
      </c>
    </row>
    <row r="72" spans="1:12" ht="11.45" customHeight="1" x14ac:dyDescent="0.2">
      <c r="A72" s="40" t="str">
        <f>IF(D72&lt;&gt;"",COUNTA($D$6:D72),"")</f>
        <v/>
      </c>
      <c r="B72" s="114" t="s">
        <v>22</v>
      </c>
      <c r="C72" s="144"/>
      <c r="D72" s="145"/>
      <c r="E72" s="145"/>
      <c r="F72" s="145"/>
      <c r="G72" s="145"/>
      <c r="H72" s="145"/>
      <c r="I72" s="145"/>
      <c r="J72" s="145"/>
      <c r="K72" s="145"/>
      <c r="L72" s="145"/>
    </row>
    <row r="73" spans="1:12" ht="11.45" customHeight="1" x14ac:dyDescent="0.2">
      <c r="A73" s="40">
        <f>IF(D73&lt;&gt;"",COUNTA($D$6:D73),"")</f>
        <v>49</v>
      </c>
      <c r="B73" s="114" t="s">
        <v>30</v>
      </c>
      <c r="C73" s="144" t="s">
        <v>5</v>
      </c>
      <c r="D73" s="145">
        <v>-3.9009009009009077</v>
      </c>
      <c r="E73" s="145">
        <v>-2.2218055685759879</v>
      </c>
      <c r="F73" s="145">
        <v>0.98753595397892013</v>
      </c>
      <c r="G73" s="145">
        <v>-1.443083641887398</v>
      </c>
      <c r="H73" s="145">
        <v>-1.3486176668914425</v>
      </c>
      <c r="I73" s="145">
        <v>-0.93740845620544633</v>
      </c>
      <c r="J73" s="145">
        <v>0.1675702316412071</v>
      </c>
      <c r="K73" s="145">
        <v>0.61011611887423101</v>
      </c>
      <c r="L73" s="145">
        <v>2.5136932707355157</v>
      </c>
    </row>
    <row r="74" spans="1:12" ht="11.45" customHeight="1" x14ac:dyDescent="0.2">
      <c r="A74" s="40">
        <f>IF(D74&lt;&gt;"",COUNTA($D$6:D74),"")</f>
        <v>50</v>
      </c>
      <c r="B74" s="114" t="s">
        <v>31</v>
      </c>
      <c r="C74" s="144" t="s">
        <v>5</v>
      </c>
      <c r="D74" s="145">
        <v>2.4151099184642248</v>
      </c>
      <c r="E74" s="145">
        <v>-3.990728610299314</v>
      </c>
      <c r="F74" s="145">
        <v>0.97617298205101122</v>
      </c>
      <c r="G74" s="145">
        <v>2.1101871101871126</v>
      </c>
      <c r="H74" s="145">
        <v>2.5348671485289458</v>
      </c>
      <c r="I74" s="145">
        <v>0.95313741064337876</v>
      </c>
      <c r="J74" s="145">
        <v>-0.49173878835561879</v>
      </c>
      <c r="K74" s="145">
        <v>5.1492389800355909</v>
      </c>
      <c r="L74" s="145">
        <v>-0.42297208384246687</v>
      </c>
    </row>
    <row r="75" spans="1:12" ht="11.45" customHeight="1" x14ac:dyDescent="0.2">
      <c r="A75" s="40">
        <f>IF(D75&lt;&gt;"",COUNTA($D$6:D75),"")</f>
        <v>51</v>
      </c>
      <c r="B75" s="114" t="s">
        <v>92</v>
      </c>
      <c r="C75" s="144" t="s">
        <v>5</v>
      </c>
      <c r="D75" s="145">
        <v>1.9811290165688575</v>
      </c>
      <c r="E75" s="145">
        <v>-6.4648776972319411E-2</v>
      </c>
      <c r="F75" s="145">
        <v>2.6438305318415587</v>
      </c>
      <c r="G75" s="145">
        <v>0.2252345332066028</v>
      </c>
      <c r="H75" s="145">
        <v>0.38245057006783156</v>
      </c>
      <c r="I75" s="145">
        <v>-3.9013319366996342</v>
      </c>
      <c r="J75" s="145">
        <v>-2.4834897091196666</v>
      </c>
      <c r="K75" s="145">
        <v>-1.289806474236741</v>
      </c>
      <c r="L75" s="145">
        <v>-0.44184419996224733</v>
      </c>
    </row>
    <row r="76" spans="1:12" ht="11.45" customHeight="1" x14ac:dyDescent="0.2">
      <c r="A76" s="40" t="str">
        <f>IF(D76&lt;&gt;"",COUNTA($D$6:D76),"")</f>
        <v/>
      </c>
      <c r="B76" s="115" t="s">
        <v>22</v>
      </c>
      <c r="C76" s="144"/>
      <c r="D76" s="145"/>
      <c r="E76" s="145"/>
      <c r="F76" s="145"/>
      <c r="G76" s="145"/>
      <c r="H76" s="145"/>
      <c r="I76" s="145"/>
      <c r="J76" s="145"/>
      <c r="K76" s="145"/>
      <c r="L76" s="145"/>
    </row>
    <row r="77" spans="1:12" ht="23.45" customHeight="1" x14ac:dyDescent="0.2">
      <c r="A77" s="40">
        <f>IF(D77&lt;&gt;"",COUNTA($D$6:D77),"")</f>
        <v>52</v>
      </c>
      <c r="B77" s="115" t="s">
        <v>37</v>
      </c>
      <c r="C77" s="144" t="s">
        <v>5</v>
      </c>
      <c r="D77" s="145">
        <v>2.7248494421956622</v>
      </c>
      <c r="E77" s="145">
        <v>-0.8553580009610755</v>
      </c>
      <c r="F77" s="145">
        <v>-0.36512860281763437</v>
      </c>
      <c r="G77" s="145">
        <v>1.6831522620398971</v>
      </c>
      <c r="H77" s="145">
        <v>2.4717739363398579</v>
      </c>
      <c r="I77" s="145">
        <v>-1.4410657038812218</v>
      </c>
      <c r="J77" s="145">
        <v>-0.95054632729110722</v>
      </c>
      <c r="K77" s="145">
        <v>-0.7811254583133973</v>
      </c>
      <c r="L77" s="145">
        <v>-0.66838046272494012</v>
      </c>
    </row>
    <row r="78" spans="1:12" ht="23.45" customHeight="1" x14ac:dyDescent="0.2">
      <c r="A78" s="40">
        <f>IF(D78&lt;&gt;"",COUNTA($D$6:D78),"")</f>
        <v>53</v>
      </c>
      <c r="B78" s="115" t="s">
        <v>38</v>
      </c>
      <c r="C78" s="144" t="s">
        <v>5</v>
      </c>
      <c r="D78" s="145">
        <v>1.6174198532251864</v>
      </c>
      <c r="E78" s="145">
        <v>0.32625393959551729</v>
      </c>
      <c r="F78" s="145">
        <v>4.1138491167695292</v>
      </c>
      <c r="G78" s="145">
        <v>-0.4563856079329156</v>
      </c>
      <c r="H78" s="145">
        <v>-0.61536586851886454</v>
      </c>
      <c r="I78" s="145">
        <v>-5.112800392349186</v>
      </c>
      <c r="J78" s="145">
        <v>-3.2675410259723492</v>
      </c>
      <c r="K78" s="145">
        <v>-1.5562123261366878</v>
      </c>
      <c r="L78" s="145">
        <v>-0.32226877215597938</v>
      </c>
    </row>
    <row r="79" spans="1:12" ht="23.45" customHeight="1" x14ac:dyDescent="0.2">
      <c r="A79" s="40">
        <f>IF(D79&lt;&gt;"",COUNTA($D$6:D79),"")</f>
        <v>54</v>
      </c>
      <c r="B79" s="113" t="s">
        <v>93</v>
      </c>
      <c r="C79" s="144" t="s">
        <v>5</v>
      </c>
      <c r="D79" s="145">
        <v>0.78121190982496103</v>
      </c>
      <c r="E79" s="145">
        <v>0.93889550461447868</v>
      </c>
      <c r="F79" s="145">
        <v>1.086479651087771</v>
      </c>
      <c r="G79" s="145">
        <v>0.47850031000400861</v>
      </c>
      <c r="H79" s="145">
        <v>0.45698397833773186</v>
      </c>
      <c r="I79" s="145">
        <v>1.3072651132204385</v>
      </c>
      <c r="J79" s="145">
        <v>1.8828086268943167</v>
      </c>
      <c r="K79" s="145">
        <v>1.1776319935027146</v>
      </c>
      <c r="L79" s="145">
        <v>0.82312073129379826</v>
      </c>
    </row>
    <row r="80" spans="1:12" ht="11.45" customHeight="1" x14ac:dyDescent="0.2">
      <c r="A80" s="40" t="str">
        <f>IF(D80&lt;&gt;"",COUNTA($D$6:D80),"")</f>
        <v/>
      </c>
      <c r="B80" s="114" t="s">
        <v>22</v>
      </c>
      <c r="C80" s="144"/>
      <c r="D80" s="145"/>
      <c r="E80" s="145"/>
      <c r="F80" s="145"/>
      <c r="G80" s="145"/>
      <c r="H80" s="145"/>
      <c r="I80" s="145"/>
      <c r="J80" s="145"/>
      <c r="K80" s="145"/>
      <c r="L80" s="145"/>
    </row>
    <row r="81" spans="1:12" ht="23.45" customHeight="1" x14ac:dyDescent="0.2">
      <c r="A81" s="40">
        <f>IF(D81&lt;&gt;"",COUNTA($D$6:D81),"")</f>
        <v>55</v>
      </c>
      <c r="B81" s="114" t="s">
        <v>94</v>
      </c>
      <c r="C81" s="144" t="s">
        <v>5</v>
      </c>
      <c r="D81" s="145">
        <v>1.4931874174799447</v>
      </c>
      <c r="E81" s="145">
        <v>1.5892387747438335</v>
      </c>
      <c r="F81" s="145">
        <v>1.1731728031613216</v>
      </c>
      <c r="G81" s="145">
        <v>0.86293511023735903</v>
      </c>
      <c r="H81" s="145">
        <v>0.94050375813398546</v>
      </c>
      <c r="I81" s="145">
        <v>1.5447842172267485</v>
      </c>
      <c r="J81" s="145">
        <v>2.0248723148249326</v>
      </c>
      <c r="K81" s="145">
        <v>1.0436812133258115</v>
      </c>
      <c r="L81" s="145">
        <v>0.69907524547213029</v>
      </c>
    </row>
    <row r="82" spans="1:12" ht="11.45" customHeight="1" x14ac:dyDescent="0.2">
      <c r="A82" s="40" t="str">
        <f>IF(D82&lt;&gt;"",COUNTA($D$6:D82),"")</f>
        <v/>
      </c>
      <c r="B82" s="115" t="s">
        <v>22</v>
      </c>
      <c r="C82" s="144"/>
      <c r="D82" s="145"/>
      <c r="E82" s="145"/>
      <c r="F82" s="145"/>
      <c r="G82" s="145"/>
      <c r="H82" s="145"/>
      <c r="I82" s="145"/>
      <c r="J82" s="145"/>
      <c r="K82" s="145"/>
      <c r="L82" s="145"/>
    </row>
    <row r="83" spans="1:12" ht="23.45" customHeight="1" x14ac:dyDescent="0.2">
      <c r="A83" s="40">
        <f>IF(D83&lt;&gt;"",COUNTA($D$6:D83),"")</f>
        <v>56</v>
      </c>
      <c r="B83" s="115" t="s">
        <v>39</v>
      </c>
      <c r="C83" s="144" t="s">
        <v>5</v>
      </c>
      <c r="D83" s="145">
        <v>-1.4398424988613527</v>
      </c>
      <c r="E83" s="145">
        <v>-1.3282053575421457</v>
      </c>
      <c r="F83" s="145">
        <v>-0.58013052936910015</v>
      </c>
      <c r="G83" s="145">
        <v>-1.1548747872599137</v>
      </c>
      <c r="H83" s="145">
        <v>0.49501906284589836</v>
      </c>
      <c r="I83" s="145">
        <v>1.6964968640048994</v>
      </c>
      <c r="J83" s="145">
        <v>2.6324102348110046</v>
      </c>
      <c r="K83" s="145">
        <v>0.97905582670125568</v>
      </c>
      <c r="L83" s="145">
        <v>-0.27867686546584025</v>
      </c>
    </row>
    <row r="84" spans="1:12" ht="11.45" customHeight="1" x14ac:dyDescent="0.2">
      <c r="A84" s="40">
        <f>IF(D84&lt;&gt;"",COUNTA($D$6:D84),"")</f>
        <v>57</v>
      </c>
      <c r="B84" s="115" t="s">
        <v>32</v>
      </c>
      <c r="C84" s="144" t="s">
        <v>5</v>
      </c>
      <c r="D84" s="145">
        <v>0.62446007651486468</v>
      </c>
      <c r="E84" s="145">
        <v>-1.167582417582409</v>
      </c>
      <c r="F84" s="145">
        <v>-3.4746351633074823E-2</v>
      </c>
      <c r="G84" s="145">
        <v>2.1376433785193001</v>
      </c>
      <c r="H84" s="145">
        <v>0.80702010257907375</v>
      </c>
      <c r="I84" s="145">
        <v>0.20978515106942552</v>
      </c>
      <c r="J84" s="145">
        <v>0.37056643726840832</v>
      </c>
      <c r="K84" s="145">
        <v>1.9514767932489434</v>
      </c>
      <c r="L84" s="145">
        <v>1.1028547241687363</v>
      </c>
    </row>
    <row r="85" spans="1:12" ht="11.45" customHeight="1" x14ac:dyDescent="0.2">
      <c r="A85" s="40">
        <f>IF(D85&lt;&gt;"",COUNTA($D$6:D85),"")</f>
        <v>58</v>
      </c>
      <c r="B85" s="115" t="s">
        <v>33</v>
      </c>
      <c r="C85" s="144" t="s">
        <v>5</v>
      </c>
      <c r="D85" s="145">
        <v>3.5931785053164447</v>
      </c>
      <c r="E85" s="145">
        <v>4.2489274091211229</v>
      </c>
      <c r="F85" s="145">
        <v>2.5372009638713848</v>
      </c>
      <c r="G85" s="145">
        <v>1.520669966970047</v>
      </c>
      <c r="H85" s="145">
        <v>1.2147005011534446</v>
      </c>
      <c r="I85" s="145">
        <v>1.901962479467457</v>
      </c>
      <c r="J85" s="145">
        <v>2.2436119916394688</v>
      </c>
      <c r="K85" s="145">
        <v>0.79130395425674749</v>
      </c>
      <c r="L85" s="145">
        <v>1.0747296336489143</v>
      </c>
    </row>
    <row r="86" spans="1:12" ht="11.45" customHeight="1" x14ac:dyDescent="0.2">
      <c r="A86" s="40">
        <f>IF(D86&lt;&gt;"",COUNTA($D$6:D86),"")</f>
        <v>59</v>
      </c>
      <c r="B86" s="114" t="s">
        <v>95</v>
      </c>
      <c r="C86" s="144" t="s">
        <v>5</v>
      </c>
      <c r="D86" s="145">
        <v>-2.6126827580240501</v>
      </c>
      <c r="E86" s="145">
        <v>-2.2919072577063133</v>
      </c>
      <c r="F86" s="145">
        <v>0.63869442676607946</v>
      </c>
      <c r="G86" s="145">
        <v>-1.5177180025746964</v>
      </c>
      <c r="H86" s="145">
        <v>-2.1144364178419863</v>
      </c>
      <c r="I86" s="145">
        <v>4.6857062530705207E-3</v>
      </c>
      <c r="J86" s="145">
        <v>1.0917184022490432</v>
      </c>
      <c r="K86" s="145">
        <v>1.9304303492387191</v>
      </c>
      <c r="L86" s="145">
        <v>1.5141869770825593</v>
      </c>
    </row>
    <row r="87" spans="1:12" ht="11.45" customHeight="1" x14ac:dyDescent="0.2">
      <c r="A87" s="40" t="str">
        <f>IF(D87&lt;&gt;"",COUNTA($D$6:D87),"")</f>
        <v/>
      </c>
      <c r="B87" s="115" t="s">
        <v>22</v>
      </c>
      <c r="C87" s="144"/>
      <c r="D87" s="145"/>
      <c r="E87" s="145"/>
      <c r="F87" s="145"/>
      <c r="G87" s="145"/>
      <c r="H87" s="145"/>
      <c r="I87" s="145"/>
      <c r="J87" s="145"/>
      <c r="K87" s="145"/>
      <c r="L87" s="145"/>
    </row>
    <row r="88" spans="1:12" ht="11.45" customHeight="1" x14ac:dyDescent="0.2">
      <c r="A88" s="40">
        <f>IF(D88&lt;&gt;"",COUNTA($D$6:D88),"")</f>
        <v>60</v>
      </c>
      <c r="B88" s="115" t="s">
        <v>34</v>
      </c>
      <c r="C88" s="144" t="s">
        <v>5</v>
      </c>
      <c r="D88" s="145">
        <v>-8.0274335593484523</v>
      </c>
      <c r="E88" s="145">
        <v>-5.6351156681637207</v>
      </c>
      <c r="F88" s="145">
        <v>3.7535919540229798</v>
      </c>
      <c r="G88" s="145">
        <v>0.27696036004847713</v>
      </c>
      <c r="H88" s="145">
        <v>-1.027101674434661</v>
      </c>
      <c r="I88" s="145">
        <v>-1.1685706810848586</v>
      </c>
      <c r="J88" s="145">
        <v>1.7294626312538668</v>
      </c>
      <c r="K88" s="145">
        <v>5.67265157429091</v>
      </c>
      <c r="L88" s="145">
        <v>3.6197980792908311</v>
      </c>
    </row>
    <row r="89" spans="1:12" ht="11.45" customHeight="1" x14ac:dyDescent="0.2">
      <c r="A89" s="40">
        <f>IF(D89&lt;&gt;"",COUNTA($D$6:D89),"")</f>
        <v>61</v>
      </c>
      <c r="B89" s="115" t="s">
        <v>35</v>
      </c>
      <c r="C89" s="144" t="s">
        <v>5</v>
      </c>
      <c r="D89" s="145">
        <v>-1.4873887240356112</v>
      </c>
      <c r="E89" s="145">
        <v>-2.1423999397567712</v>
      </c>
      <c r="F89" s="145">
        <v>-0.96190842631781948</v>
      </c>
      <c r="G89" s="145">
        <v>-3.2167832167832131</v>
      </c>
      <c r="H89" s="145">
        <v>-5.3990044958253094</v>
      </c>
      <c r="I89" s="145">
        <v>-1.281452879025764</v>
      </c>
      <c r="J89" s="145">
        <v>-1.1175585643670729</v>
      </c>
      <c r="K89" s="145">
        <v>-1.2040860682460419</v>
      </c>
      <c r="L89" s="145">
        <v>-1.1615628299894354</v>
      </c>
    </row>
    <row r="90" spans="1:12" ht="11.45" customHeight="1" x14ac:dyDescent="0.2">
      <c r="A90" s="40">
        <f>IF(D90&lt;&gt;"",COUNTA($D$6:D90),"")</f>
        <v>62</v>
      </c>
      <c r="B90" s="115" t="s">
        <v>36</v>
      </c>
      <c r="C90" s="144" t="s">
        <v>5</v>
      </c>
      <c r="D90" s="145">
        <v>3.4600465477114142</v>
      </c>
      <c r="E90" s="145">
        <v>3.0293941211757556</v>
      </c>
      <c r="F90" s="145">
        <v>1.6448326055312918</v>
      </c>
      <c r="G90" s="145">
        <v>1.7757410854933369</v>
      </c>
      <c r="H90" s="145">
        <v>7.6262839454059446</v>
      </c>
      <c r="I90" s="145">
        <v>5.7262387240162127</v>
      </c>
      <c r="J90" s="145">
        <v>6.5537282057623401</v>
      </c>
      <c r="K90" s="145">
        <v>5.2918649181849844</v>
      </c>
      <c r="L90" s="145">
        <v>5.3896175465667255</v>
      </c>
    </row>
    <row r="91" spans="1:12" ht="24.95" customHeight="1" x14ac:dyDescent="0.2">
      <c r="A91" s="40" t="str">
        <f>IF(D91&lt;&gt;"",COUNTA($D$6:D91),"")</f>
        <v/>
      </c>
      <c r="B91" s="107"/>
      <c r="C91" s="197" t="s">
        <v>41</v>
      </c>
      <c r="D91" s="197"/>
      <c r="E91" s="197"/>
      <c r="F91" s="197"/>
      <c r="G91" s="197"/>
      <c r="H91" s="197" t="s">
        <v>41</v>
      </c>
      <c r="I91" s="197"/>
      <c r="J91" s="197"/>
      <c r="K91" s="197"/>
      <c r="L91" s="197"/>
    </row>
    <row r="92" spans="1:12" s="110" customFormat="1" ht="11.45" customHeight="1" x14ac:dyDescent="0.2">
      <c r="A92" s="40">
        <f>IF(D92&lt;&gt;"",COUNTA($D$6:D92),"")</f>
        <v>63</v>
      </c>
      <c r="B92" s="109" t="s">
        <v>21</v>
      </c>
      <c r="C92" s="146">
        <v>1.7328842735522501</v>
      </c>
      <c r="D92" s="147">
        <v>1.7221804947029233</v>
      </c>
      <c r="E92" s="147">
        <v>1.7085038685162295</v>
      </c>
      <c r="F92" s="147">
        <v>1.6998938812372997</v>
      </c>
      <c r="G92" s="147">
        <v>1.6889767814965015</v>
      </c>
      <c r="H92" s="147">
        <v>1.6814422291404472</v>
      </c>
      <c r="I92" s="147">
        <v>1.682382244362407</v>
      </c>
      <c r="J92" s="147">
        <v>1.6822586731183273</v>
      </c>
      <c r="K92" s="147">
        <v>1.6674767378215654</v>
      </c>
      <c r="L92" s="147">
        <v>1.6570189737236747</v>
      </c>
    </row>
    <row r="93" spans="1:12" ht="11.45" customHeight="1" x14ac:dyDescent="0.2">
      <c r="A93" s="40" t="str">
        <f>IF(D93&lt;&gt;"",COUNTA($D$6:D93),"")</f>
        <v/>
      </c>
      <c r="B93" s="111" t="s">
        <v>22</v>
      </c>
      <c r="C93" s="144"/>
      <c r="D93" s="145"/>
      <c r="E93" s="145"/>
      <c r="F93" s="145"/>
      <c r="G93" s="145"/>
      <c r="H93" s="145"/>
      <c r="I93" s="145"/>
      <c r="J93" s="145"/>
      <c r="K93" s="145"/>
      <c r="L93" s="145"/>
    </row>
    <row r="94" spans="1:12" s="110" customFormat="1" ht="11.45" customHeight="1" x14ac:dyDescent="0.2">
      <c r="A94" s="40">
        <f>IF(D94&lt;&gt;"",COUNTA($D$6:D94),"")</f>
        <v>64</v>
      </c>
      <c r="B94" s="112" t="s">
        <v>23</v>
      </c>
      <c r="C94" s="146">
        <v>3.7140624999999998</v>
      </c>
      <c r="D94" s="147">
        <v>3.6948031496062996</v>
      </c>
      <c r="E94" s="147">
        <v>3.6862179487179487</v>
      </c>
      <c r="F94" s="147">
        <v>3.7233552631578943</v>
      </c>
      <c r="G94" s="147">
        <v>3.7608910891089109</v>
      </c>
      <c r="H94" s="147">
        <v>3.7739565943238733</v>
      </c>
      <c r="I94" s="147">
        <v>3.7474402730375425</v>
      </c>
      <c r="J94" s="147">
        <v>3.7376083188908145</v>
      </c>
      <c r="K94" s="147">
        <v>3.825520833333333</v>
      </c>
      <c r="L94" s="147">
        <v>3.8646853146853148</v>
      </c>
    </row>
    <row r="95" spans="1:12" s="110" customFormat="1" ht="11.45" customHeight="1" x14ac:dyDescent="0.2">
      <c r="A95" s="40">
        <f>IF(D95&lt;&gt;"",COUNTA($D$6:D95),"")</f>
        <v>65</v>
      </c>
      <c r="B95" s="112" t="s">
        <v>86</v>
      </c>
      <c r="C95" s="146">
        <v>1.3611682866399848</v>
      </c>
      <c r="D95" s="147">
        <v>1.3644317641464574</v>
      </c>
      <c r="E95" s="147">
        <v>1.3663129973474801</v>
      </c>
      <c r="F95" s="147">
        <v>1.3472860223118026</v>
      </c>
      <c r="G95" s="147">
        <v>1.347598857037515</v>
      </c>
      <c r="H95" s="147">
        <v>1.3568645385530047</v>
      </c>
      <c r="I95" s="147">
        <v>1.3781044236297877</v>
      </c>
      <c r="J95" s="147">
        <v>1.3912174156778474</v>
      </c>
      <c r="K95" s="147">
        <v>1.3686779471922648</v>
      </c>
      <c r="L95" s="147">
        <v>1.3538162282326789</v>
      </c>
    </row>
    <row r="96" spans="1:12" ht="11.45" customHeight="1" x14ac:dyDescent="0.2">
      <c r="A96" s="40" t="str">
        <f>IF(D96&lt;&gt;"",COUNTA($D$6:D96),"")</f>
        <v/>
      </c>
      <c r="B96" s="113" t="s">
        <v>22</v>
      </c>
      <c r="C96" s="144"/>
      <c r="D96" s="145"/>
      <c r="E96" s="145"/>
      <c r="F96" s="145"/>
      <c r="G96" s="145"/>
      <c r="H96" s="145"/>
      <c r="I96" s="145"/>
      <c r="J96" s="145"/>
      <c r="K96" s="145"/>
      <c r="L96" s="145"/>
    </row>
    <row r="97" spans="1:12" ht="11.45" customHeight="1" x14ac:dyDescent="0.2">
      <c r="A97" s="40">
        <f>IF(D97&lt;&gt;"",COUNTA($D$6:D97),"")</f>
        <v>66</v>
      </c>
      <c r="B97" s="113" t="s">
        <v>87</v>
      </c>
      <c r="C97" s="144">
        <v>1.0966021825396826</v>
      </c>
      <c r="D97" s="145">
        <v>1.1042042784716211</v>
      </c>
      <c r="E97" s="145">
        <v>1.1170593314419637</v>
      </c>
      <c r="F97" s="145">
        <v>1.1047531769305963</v>
      </c>
      <c r="G97" s="145">
        <v>1.1065361047699147</v>
      </c>
      <c r="H97" s="145">
        <v>1.1231669453069022</v>
      </c>
      <c r="I97" s="145">
        <v>1.146984126984127</v>
      </c>
      <c r="J97" s="145">
        <v>1.1526400395696796</v>
      </c>
      <c r="K97" s="145">
        <v>1.1247135641246766</v>
      </c>
      <c r="L97" s="145">
        <v>1.1116144874155924</v>
      </c>
    </row>
    <row r="98" spans="1:12" ht="11.45" customHeight="1" x14ac:dyDescent="0.2">
      <c r="A98" s="40" t="str">
        <f>IF(D98&lt;&gt;"",COUNTA($D$6:D98),"")</f>
        <v/>
      </c>
      <c r="B98" s="114" t="s">
        <v>22</v>
      </c>
      <c r="C98" s="144"/>
      <c r="D98" s="145"/>
      <c r="E98" s="145"/>
      <c r="F98" s="145"/>
      <c r="G98" s="145"/>
      <c r="H98" s="145"/>
      <c r="I98" s="145"/>
      <c r="J98" s="145"/>
      <c r="K98" s="145"/>
      <c r="L98" s="145"/>
    </row>
    <row r="99" spans="1:12" ht="11.45" customHeight="1" x14ac:dyDescent="0.2">
      <c r="A99" s="40">
        <f>IF(D99&lt;&gt;"",COUNTA($D$6:D99),"")</f>
        <v>67</v>
      </c>
      <c r="B99" s="114" t="s">
        <v>55</v>
      </c>
      <c r="C99" s="144">
        <v>1.0016393442622951</v>
      </c>
      <c r="D99" s="145">
        <v>1.0440677966101695</v>
      </c>
      <c r="E99" s="145">
        <v>1.1218181818181818</v>
      </c>
      <c r="F99" s="145">
        <v>1.2509433962264151</v>
      </c>
      <c r="G99" s="145">
        <v>1.3854166666666667</v>
      </c>
      <c r="H99" s="145">
        <v>1.4282608695652173</v>
      </c>
      <c r="I99" s="145">
        <v>1.4488372093023254</v>
      </c>
      <c r="J99" s="145">
        <v>1.519047619047619</v>
      </c>
      <c r="K99" s="145">
        <v>1.4428571428571428</v>
      </c>
      <c r="L99" s="145">
        <v>1.4341463414634148</v>
      </c>
    </row>
    <row r="100" spans="1:12" ht="11.45" customHeight="1" x14ac:dyDescent="0.2">
      <c r="A100" s="40">
        <f>IF(D100&lt;&gt;"",COUNTA($D$6:D100),"")</f>
        <v>68</v>
      </c>
      <c r="B100" s="114" t="s">
        <v>24</v>
      </c>
      <c r="C100" s="144">
        <v>1.0201577329234059</v>
      </c>
      <c r="D100" s="145">
        <v>1.0293264110756124</v>
      </c>
      <c r="E100" s="145">
        <v>1.0439076187947971</v>
      </c>
      <c r="F100" s="145">
        <v>1.0295672760752335</v>
      </c>
      <c r="G100" s="145">
        <v>1.0280170741171906</v>
      </c>
      <c r="H100" s="145">
        <v>1.0454136112183199</v>
      </c>
      <c r="I100" s="145">
        <v>1.066161349854996</v>
      </c>
      <c r="J100" s="145">
        <v>1.0698087979676427</v>
      </c>
      <c r="K100" s="145">
        <v>1.037676713790344</v>
      </c>
      <c r="L100" s="145">
        <v>1.0227339278583789</v>
      </c>
    </row>
    <row r="101" spans="1:12" ht="11.45" customHeight="1" x14ac:dyDescent="0.2">
      <c r="A101" s="40">
        <f>IF(D101&lt;&gt;"",COUNTA($D$6:D101),"")</f>
        <v>69</v>
      </c>
      <c r="B101" s="114" t="s">
        <v>25</v>
      </c>
      <c r="C101" s="144">
        <v>1.8804687499999999</v>
      </c>
      <c r="D101" s="145">
        <v>1.9517928286852591</v>
      </c>
      <c r="E101" s="145">
        <v>1.9561752988047809</v>
      </c>
      <c r="F101" s="145">
        <v>1.932156862745098</v>
      </c>
      <c r="G101" s="145">
        <v>1.9664092664092663</v>
      </c>
      <c r="H101" s="145">
        <v>1.9362595419847326</v>
      </c>
      <c r="I101" s="145">
        <v>1.9626865671641791</v>
      </c>
      <c r="J101" s="145">
        <v>1.9816176470588236</v>
      </c>
      <c r="K101" s="145">
        <v>2.0014492753623192</v>
      </c>
      <c r="L101" s="145">
        <v>1.9839721254355398</v>
      </c>
    </row>
    <row r="102" spans="1:12" ht="11.45" customHeight="1" x14ac:dyDescent="0.2">
      <c r="A102" s="40">
        <f>IF(D102&lt;&gt;"",COUNTA($D$6:D102),"")</f>
        <v>70</v>
      </c>
      <c r="B102" s="114" t="s">
        <v>26</v>
      </c>
      <c r="C102" s="144">
        <v>2.5139097744360903</v>
      </c>
      <c r="D102" s="145">
        <v>2.4373584905660377</v>
      </c>
      <c r="E102" s="145">
        <v>2.3913857677902621</v>
      </c>
      <c r="F102" s="145">
        <v>2.3974358974358974</v>
      </c>
      <c r="G102" s="145">
        <v>2.4080701754385965</v>
      </c>
      <c r="H102" s="145">
        <v>2.4109215017064844</v>
      </c>
      <c r="I102" s="145">
        <v>2.449146757679181</v>
      </c>
      <c r="J102" s="145">
        <v>2.4404761904761907</v>
      </c>
      <c r="K102" s="145">
        <v>2.444518272425249</v>
      </c>
      <c r="L102" s="145">
        <v>2.4411184210526313</v>
      </c>
    </row>
    <row r="103" spans="1:12" ht="11.45" customHeight="1" x14ac:dyDescent="0.2">
      <c r="A103" s="40">
        <f>IF(D103&lt;&gt;"",COUNTA($D$6:D103),"")</f>
        <v>71</v>
      </c>
      <c r="B103" s="113" t="s">
        <v>27</v>
      </c>
      <c r="C103" s="144">
        <v>2.2391358024691357</v>
      </c>
      <c r="D103" s="145">
        <v>2.2311779242174627</v>
      </c>
      <c r="E103" s="145">
        <v>2.1914250714577381</v>
      </c>
      <c r="F103" s="145">
        <v>2.1466774063632701</v>
      </c>
      <c r="G103" s="145">
        <v>2.1418844022169439</v>
      </c>
      <c r="H103" s="145">
        <v>2.1216100039077763</v>
      </c>
      <c r="I103" s="145">
        <v>2.1080987273428464</v>
      </c>
      <c r="J103" s="145">
        <v>2.1287461773700307</v>
      </c>
      <c r="K103" s="145">
        <v>2.1190602500947326</v>
      </c>
      <c r="L103" s="145">
        <v>2.0979630328178045</v>
      </c>
    </row>
    <row r="104" spans="1:12" s="110" customFormat="1" ht="11.45" customHeight="1" x14ac:dyDescent="0.2">
      <c r="A104" s="40">
        <f>IF(D104&lt;&gt;"",COUNTA($D$6:D104),"")</f>
        <v>72</v>
      </c>
      <c r="B104" s="112" t="s">
        <v>88</v>
      </c>
      <c r="C104" s="146">
        <v>1.8161438239200558</v>
      </c>
      <c r="D104" s="147">
        <v>1.8006221277393941</v>
      </c>
      <c r="E104" s="147">
        <v>1.7816618470436227</v>
      </c>
      <c r="F104" s="147">
        <v>1.7765561108587007</v>
      </c>
      <c r="G104" s="147">
        <v>1.7622206265146756</v>
      </c>
      <c r="H104" s="147">
        <v>1.7494297816878464</v>
      </c>
      <c r="I104" s="147">
        <v>1.7440217876596122</v>
      </c>
      <c r="J104" s="147">
        <v>1.739377609332899</v>
      </c>
      <c r="K104" s="147">
        <v>1.7248638732783972</v>
      </c>
      <c r="L104" s="147">
        <v>1.7150564327569784</v>
      </c>
    </row>
    <row r="105" spans="1:12" ht="11.45" customHeight="1" x14ac:dyDescent="0.2">
      <c r="A105" s="40" t="str">
        <f>IF(D105&lt;&gt;"",COUNTA($D$6:D105),"")</f>
        <v/>
      </c>
      <c r="B105" s="113" t="s">
        <v>22</v>
      </c>
      <c r="C105" s="144"/>
      <c r="D105" s="145"/>
      <c r="E105" s="145"/>
      <c r="F105" s="145"/>
      <c r="G105" s="145"/>
      <c r="H105" s="145"/>
      <c r="I105" s="145"/>
      <c r="J105" s="145"/>
      <c r="K105" s="150"/>
      <c r="L105" s="150"/>
    </row>
    <row r="106" spans="1:12" ht="23.45" customHeight="1" x14ac:dyDescent="0.2">
      <c r="A106" s="40">
        <f>IF(D106&lt;&gt;"",COUNTA($D$6:D106),"")</f>
        <v>73</v>
      </c>
      <c r="B106" s="113" t="s">
        <v>89</v>
      </c>
      <c r="C106" s="144">
        <v>1.7639499001633689</v>
      </c>
      <c r="D106" s="145">
        <v>1.738374615801844</v>
      </c>
      <c r="E106" s="145">
        <v>1.7288813498794753</v>
      </c>
      <c r="F106" s="145">
        <v>1.7241595341039442</v>
      </c>
      <c r="G106" s="145">
        <v>1.7051081574146469</v>
      </c>
      <c r="H106" s="145">
        <v>1.6869269803044638</v>
      </c>
      <c r="I106" s="145">
        <v>1.6752818809544621</v>
      </c>
      <c r="J106" s="145">
        <v>1.675750902845063</v>
      </c>
      <c r="K106" s="145">
        <v>1.6619849701995335</v>
      </c>
      <c r="L106" s="145">
        <v>1.6427825789338582</v>
      </c>
    </row>
    <row r="107" spans="1:12" ht="11.45" customHeight="1" x14ac:dyDescent="0.2">
      <c r="A107" s="40" t="str">
        <f>IF(D107&lt;&gt;"",COUNTA($D$6:D107),"")</f>
        <v/>
      </c>
      <c r="B107" s="114" t="s">
        <v>22</v>
      </c>
      <c r="C107" s="144"/>
      <c r="D107" s="145"/>
      <c r="E107" s="145"/>
      <c r="F107" s="145"/>
      <c r="G107" s="145"/>
      <c r="H107" s="145"/>
      <c r="I107" s="145"/>
      <c r="J107" s="145"/>
      <c r="K107" s="145"/>
      <c r="L107" s="145"/>
    </row>
    <row r="108" spans="1:12" ht="11.45" customHeight="1" x14ac:dyDescent="0.2">
      <c r="A108" s="40">
        <f>IF(D108&lt;&gt;"",COUNTA($D$6:D108),"")</f>
        <v>74</v>
      </c>
      <c r="B108" s="114" t="s">
        <v>90</v>
      </c>
      <c r="C108" s="144">
        <v>1.8959423548650858</v>
      </c>
      <c r="D108" s="145">
        <v>1.8589532520325203</v>
      </c>
      <c r="E108" s="145">
        <v>1.8511408181726807</v>
      </c>
      <c r="F108" s="145">
        <v>1.8496615568385426</v>
      </c>
      <c r="G108" s="145">
        <v>1.8322266967881349</v>
      </c>
      <c r="H108" s="145">
        <v>1.8155362545135161</v>
      </c>
      <c r="I108" s="145">
        <v>1.8084088871176647</v>
      </c>
      <c r="J108" s="145">
        <v>1.8158526740665994</v>
      </c>
      <c r="K108" s="145">
        <v>1.8085538094290829</v>
      </c>
      <c r="L108" s="145">
        <v>1.7905345321608539</v>
      </c>
    </row>
    <row r="109" spans="1:12" ht="11.45" customHeight="1" x14ac:dyDescent="0.2">
      <c r="A109" s="40" t="str">
        <f>IF(D109&lt;&gt;"",COUNTA($D$6:D109),"")</f>
        <v/>
      </c>
      <c r="B109" s="115" t="s">
        <v>22</v>
      </c>
      <c r="C109" s="144"/>
      <c r="D109" s="145"/>
      <c r="E109" s="145"/>
      <c r="F109" s="145"/>
      <c r="G109" s="145"/>
      <c r="H109" s="145"/>
      <c r="I109" s="145"/>
      <c r="J109" s="145"/>
      <c r="K109" s="145"/>
      <c r="L109" s="145"/>
    </row>
    <row r="110" spans="1:12" ht="11.45" customHeight="1" x14ac:dyDescent="0.2">
      <c r="A110" s="40">
        <f>IF(D110&lt;&gt;"",COUNTA($D$6:D110),"")</f>
        <v>75</v>
      </c>
      <c r="B110" s="115" t="s">
        <v>99</v>
      </c>
      <c r="C110" s="144">
        <v>1.6121341048332201</v>
      </c>
      <c r="D110" s="145">
        <v>1.594590443686007</v>
      </c>
      <c r="E110" s="145">
        <v>1.5830706659888154</v>
      </c>
      <c r="F110" s="145">
        <v>1.5840560148473088</v>
      </c>
      <c r="G110" s="145">
        <v>1.5782797858099062</v>
      </c>
      <c r="H110" s="145">
        <v>1.5632915622389307</v>
      </c>
      <c r="I110" s="145">
        <v>1.5568147272420199</v>
      </c>
      <c r="J110" s="145">
        <v>1.5593320901847771</v>
      </c>
      <c r="K110" s="145">
        <v>1.5527214334009465</v>
      </c>
      <c r="L110" s="145">
        <v>1.5611668651131145</v>
      </c>
    </row>
    <row r="111" spans="1:12" ht="11.45" customHeight="1" x14ac:dyDescent="0.2">
      <c r="A111" s="40">
        <f>IF(D111&lt;&gt;"",COUNTA($D$6:D111),"")</f>
        <v>76</v>
      </c>
      <c r="B111" s="115" t="s">
        <v>28</v>
      </c>
      <c r="C111" s="144">
        <v>1.8673095014111007</v>
      </c>
      <c r="D111" s="145">
        <v>1.7813621721122872</v>
      </c>
      <c r="E111" s="145">
        <v>1.7784747292418772</v>
      </c>
      <c r="F111" s="145">
        <v>1.7694885361552029</v>
      </c>
      <c r="G111" s="145">
        <v>1.7300085616438354</v>
      </c>
      <c r="H111" s="145">
        <v>1.7244097807757166</v>
      </c>
      <c r="I111" s="145">
        <v>1.7022325189553495</v>
      </c>
      <c r="J111" s="145">
        <v>1.6923625681913554</v>
      </c>
      <c r="K111" s="145">
        <v>1.6675302966987045</v>
      </c>
      <c r="L111" s="145">
        <v>1.6357379767827529</v>
      </c>
    </row>
    <row r="112" spans="1:12" ht="11.45" customHeight="1" x14ac:dyDescent="0.2">
      <c r="A112" s="40">
        <f>IF(D112&lt;&gt;"",COUNTA($D$6:D112),"")</f>
        <v>77</v>
      </c>
      <c r="B112" s="115" t="s">
        <v>100</v>
      </c>
      <c r="C112" s="144">
        <v>2.8659371492704824</v>
      </c>
      <c r="D112" s="145">
        <v>2.809573879358052</v>
      </c>
      <c r="E112" s="145">
        <v>2.8025109170305673</v>
      </c>
      <c r="F112" s="145">
        <v>2.7983792544570503</v>
      </c>
      <c r="G112" s="145">
        <v>2.7719636169074371</v>
      </c>
      <c r="H112" s="145">
        <v>2.7286772486772488</v>
      </c>
      <c r="I112" s="145">
        <v>2.8082663605051668</v>
      </c>
      <c r="J112" s="145">
        <v>2.9261056511056509</v>
      </c>
      <c r="K112" s="145">
        <v>2.8692836676217763</v>
      </c>
      <c r="L112" s="145">
        <v>2.7314207650273223</v>
      </c>
    </row>
    <row r="113" spans="1:12" ht="11.45" customHeight="1" x14ac:dyDescent="0.2">
      <c r="A113" s="40">
        <f>IF(D113&lt;&gt;"",COUNTA($D$6:D113),"")</f>
        <v>78</v>
      </c>
      <c r="B113" s="114" t="s">
        <v>29</v>
      </c>
      <c r="C113" s="144">
        <v>0.71742301458670987</v>
      </c>
      <c r="D113" s="145">
        <v>0.76743044189852694</v>
      </c>
      <c r="E113" s="145">
        <v>0.75734824281150159</v>
      </c>
      <c r="F113" s="145">
        <v>0.74452214452214449</v>
      </c>
      <c r="G113" s="145">
        <v>0.73203007518796992</v>
      </c>
      <c r="H113" s="145">
        <v>0.73195652173913051</v>
      </c>
      <c r="I113" s="145">
        <v>0.72357549857549863</v>
      </c>
      <c r="J113" s="145">
        <v>0.7135828135828135</v>
      </c>
      <c r="K113" s="145">
        <v>0.6944189100459619</v>
      </c>
      <c r="L113" s="145">
        <v>0.68786717752234994</v>
      </c>
    </row>
    <row r="114" spans="1:12" ht="23.45" customHeight="1" x14ac:dyDescent="0.2">
      <c r="A114" s="40">
        <f>IF(D114&lt;&gt;"",COUNTA($D$6:D114),"")</f>
        <v>79</v>
      </c>
      <c r="B114" s="113" t="s">
        <v>91</v>
      </c>
      <c r="C114" s="144">
        <v>1.5414501428377092</v>
      </c>
      <c r="D114" s="145">
        <v>1.5375334403424292</v>
      </c>
      <c r="E114" s="145">
        <v>1.5029202841357538</v>
      </c>
      <c r="F114" s="145">
        <v>1.5104753293722553</v>
      </c>
      <c r="G114" s="145">
        <v>1.5038491147036182</v>
      </c>
      <c r="H114" s="145">
        <v>1.5142820380854349</v>
      </c>
      <c r="I114" s="145">
        <v>1.4950249409293779</v>
      </c>
      <c r="J114" s="145">
        <v>1.4581513923388678</v>
      </c>
      <c r="K114" s="145">
        <v>1.4263306762663923</v>
      </c>
      <c r="L114" s="145">
        <v>1.4126785714285715</v>
      </c>
    </row>
    <row r="115" spans="1:12" ht="11.45" customHeight="1" x14ac:dyDescent="0.2">
      <c r="A115" s="40" t="str">
        <f>IF(D115&lt;&gt;"",COUNTA($D$6:D115),"")</f>
        <v/>
      </c>
      <c r="B115" s="114" t="s">
        <v>22</v>
      </c>
      <c r="C115" s="144"/>
      <c r="D115" s="145"/>
      <c r="E115" s="145"/>
      <c r="F115" s="145"/>
      <c r="G115" s="145"/>
      <c r="H115" s="145"/>
      <c r="I115" s="145"/>
      <c r="J115" s="145"/>
      <c r="K115" s="145"/>
      <c r="L115" s="145"/>
    </row>
    <row r="116" spans="1:12" ht="11.45" customHeight="1" x14ac:dyDescent="0.2">
      <c r="A116" s="40">
        <f>IF(D116&lt;&gt;"",COUNTA($D$6:D116),"")</f>
        <v>80</v>
      </c>
      <c r="B116" s="114" t="s">
        <v>30</v>
      </c>
      <c r="C116" s="144">
        <v>0.93513058129738835</v>
      </c>
      <c r="D116" s="145">
        <v>0.90245346869712362</v>
      </c>
      <c r="E116" s="145">
        <v>0.89836347975882858</v>
      </c>
      <c r="F116" s="145">
        <v>0.9321238938053098</v>
      </c>
      <c r="G116" s="145">
        <v>0.94030797101449271</v>
      </c>
      <c r="H116" s="145">
        <v>0.93696248856358655</v>
      </c>
      <c r="I116" s="145">
        <v>0.93244485294117652</v>
      </c>
      <c r="J116" s="145">
        <v>0.936589861751152</v>
      </c>
      <c r="K116" s="145">
        <v>0.95195530726256994</v>
      </c>
      <c r="L116" s="145">
        <v>0.97497674418604641</v>
      </c>
    </row>
    <row r="117" spans="1:12" ht="11.45" customHeight="1" x14ac:dyDescent="0.2">
      <c r="A117" s="40">
        <f>IF(D117&lt;&gt;"",COUNTA($D$6:D117),"")</f>
        <v>81</v>
      </c>
      <c r="B117" s="114" t="s">
        <v>31</v>
      </c>
      <c r="C117" s="144">
        <v>2.0702991452991455</v>
      </c>
      <c r="D117" s="145">
        <v>2.1202991452991453</v>
      </c>
      <c r="E117" s="145">
        <v>2.0400428265524626</v>
      </c>
      <c r="F117" s="145">
        <v>2.0381355932203391</v>
      </c>
      <c r="G117" s="145">
        <v>2.0680000000000001</v>
      </c>
      <c r="H117" s="145">
        <v>2.102713987473904</v>
      </c>
      <c r="I117" s="145">
        <v>2.1271966527196655</v>
      </c>
      <c r="J117" s="145">
        <v>2.1035343035343037</v>
      </c>
      <c r="K117" s="145">
        <v>2.1536437246963565</v>
      </c>
      <c r="L117" s="145">
        <v>2.1103585657370516</v>
      </c>
    </row>
    <row r="118" spans="1:12" ht="11.45" customHeight="1" x14ac:dyDescent="0.2">
      <c r="A118" s="40">
        <f>IF(D118&lt;&gt;"",COUNTA($D$6:D118),"")</f>
        <v>82</v>
      </c>
      <c r="B118" s="114" t="s">
        <v>92</v>
      </c>
      <c r="C118" s="144">
        <v>1.6243504213483146</v>
      </c>
      <c r="D118" s="145">
        <v>1.6195674562306899</v>
      </c>
      <c r="E118" s="145">
        <v>1.5784231670572482</v>
      </c>
      <c r="F118" s="145">
        <v>1.5763517915309448</v>
      </c>
      <c r="G118" s="145">
        <v>1.5608366854384552</v>
      </c>
      <c r="H118" s="145">
        <v>1.5705967741935483</v>
      </c>
      <c r="I118" s="145">
        <v>1.5462326503635162</v>
      </c>
      <c r="J118" s="145">
        <v>1.5001479533125104</v>
      </c>
      <c r="K118" s="145">
        <v>1.4505152979066023</v>
      </c>
      <c r="L118" s="145">
        <v>1.4318856777901965</v>
      </c>
    </row>
    <row r="119" spans="1:12" ht="11.45" customHeight="1" x14ac:dyDescent="0.2">
      <c r="A119" s="40" t="str">
        <f>IF(D119&lt;&gt;"",COUNTA($D$6:D119),"")</f>
        <v/>
      </c>
      <c r="B119" s="115" t="s">
        <v>22</v>
      </c>
      <c r="C119" s="144"/>
      <c r="D119" s="145"/>
      <c r="E119" s="145"/>
      <c r="F119" s="145"/>
      <c r="G119" s="145"/>
      <c r="H119" s="145"/>
      <c r="I119" s="145"/>
      <c r="J119" s="145"/>
      <c r="K119" s="145"/>
      <c r="L119" s="145"/>
    </row>
    <row r="120" spans="1:12" ht="23.45" customHeight="1" x14ac:dyDescent="0.2">
      <c r="A120" s="40">
        <f>IF(D120&lt;&gt;"",COUNTA($D$6:D120),"")</f>
        <v>83</v>
      </c>
      <c r="B120" s="115" t="s">
        <v>37</v>
      </c>
      <c r="C120" s="144">
        <v>1.1308894678079642</v>
      </c>
      <c r="D120" s="145">
        <v>1.1417337234820775</v>
      </c>
      <c r="E120" s="145">
        <v>1.1144400432120993</v>
      </c>
      <c r="F120" s="145">
        <v>1.0872708039492243</v>
      </c>
      <c r="G120" s="145">
        <v>1.080799724233023</v>
      </c>
      <c r="H120" s="145">
        <v>1.090967741935484</v>
      </c>
      <c r="I120" s="145">
        <v>1.0789097103918228</v>
      </c>
      <c r="J120" s="145">
        <v>1.0581983805668016</v>
      </c>
      <c r="K120" s="145">
        <v>1.0280806078625702</v>
      </c>
      <c r="L120" s="145">
        <v>1.0016850291639663</v>
      </c>
    </row>
    <row r="121" spans="1:12" ht="23.45" customHeight="1" x14ac:dyDescent="0.2">
      <c r="A121" s="40">
        <f>IF(D121&lt;&gt;"",COUNTA($D$6:D121),"")</f>
        <v>84</v>
      </c>
      <c r="B121" s="115" t="s">
        <v>38</v>
      </c>
      <c r="C121" s="144">
        <v>2.0650049850448653</v>
      </c>
      <c r="D121" s="145">
        <v>2.0420763260025874</v>
      </c>
      <c r="E121" s="145">
        <v>1.9814513606506101</v>
      </c>
      <c r="F121" s="145">
        <v>1.9961561743341405</v>
      </c>
      <c r="G121" s="145">
        <v>1.9810500905250452</v>
      </c>
      <c r="H121" s="145">
        <v>2.0045468509984636</v>
      </c>
      <c r="I121" s="145">
        <v>1.9862688482515241</v>
      </c>
      <c r="J121" s="145">
        <v>1.9201346585444052</v>
      </c>
      <c r="K121" s="145">
        <v>1.8522463085139804</v>
      </c>
      <c r="L121" s="145">
        <v>1.8497639282341831</v>
      </c>
    </row>
    <row r="122" spans="1:12" ht="23.45" customHeight="1" x14ac:dyDescent="0.2">
      <c r="A122" s="40">
        <f>IF(D122&lt;&gt;"",COUNTA($D$6:D122),"")</f>
        <v>85</v>
      </c>
      <c r="B122" s="113" t="s">
        <v>93</v>
      </c>
      <c r="C122" s="144">
        <v>2.0118991926356298</v>
      </c>
      <c r="D122" s="145">
        <v>1.9980667707636255</v>
      </c>
      <c r="E122" s="145">
        <v>1.9794424578559437</v>
      </c>
      <c r="F122" s="145">
        <v>1.9669296987087519</v>
      </c>
      <c r="G122" s="145">
        <v>1.9514237144071398</v>
      </c>
      <c r="H122" s="145">
        <v>1.9273050139275765</v>
      </c>
      <c r="I122" s="145">
        <v>1.9285940294400881</v>
      </c>
      <c r="J122" s="145">
        <v>1.9339110419064383</v>
      </c>
      <c r="K122" s="145">
        <v>1.9283560181478514</v>
      </c>
      <c r="L122" s="145">
        <v>1.9277652818205875</v>
      </c>
    </row>
    <row r="123" spans="1:12" ht="11.45" customHeight="1" x14ac:dyDescent="0.2">
      <c r="A123" s="40" t="str">
        <f>IF(D123&lt;&gt;"",COUNTA($D$6:D123),"")</f>
        <v/>
      </c>
      <c r="B123" s="114" t="s">
        <v>22</v>
      </c>
      <c r="C123" s="144"/>
      <c r="D123" s="145"/>
      <c r="E123" s="145"/>
      <c r="F123" s="145"/>
      <c r="G123" s="145"/>
      <c r="H123" s="145"/>
      <c r="I123" s="145"/>
      <c r="J123" s="145"/>
      <c r="K123" s="145"/>
      <c r="L123" s="145"/>
    </row>
    <row r="124" spans="1:12" ht="23.45" customHeight="1" x14ac:dyDescent="0.2">
      <c r="A124" s="40">
        <f>IF(D124&lt;&gt;"",COUNTA($D$6:D124),"")</f>
        <v>86</v>
      </c>
      <c r="B124" s="114" t="s">
        <v>94</v>
      </c>
      <c r="C124" s="144">
        <v>2.1410627550029142</v>
      </c>
      <c r="D124" s="145">
        <v>2.1318212141427617</v>
      </c>
      <c r="E124" s="145">
        <v>2.1192483446796606</v>
      </c>
      <c r="F124" s="145">
        <v>2.1046594653972903</v>
      </c>
      <c r="G124" s="145">
        <v>2.0889739663093416</v>
      </c>
      <c r="H124" s="145">
        <v>2.0744239631336403</v>
      </c>
      <c r="I124" s="145">
        <v>2.0732141299607503</v>
      </c>
      <c r="J124" s="145">
        <v>2.0691723549488055</v>
      </c>
      <c r="K124" s="145">
        <v>2.0577594894188778</v>
      </c>
      <c r="L124" s="145">
        <v>2.0536912193091967</v>
      </c>
    </row>
    <row r="125" spans="1:12" ht="11.45" customHeight="1" x14ac:dyDescent="0.2">
      <c r="A125" s="40" t="str">
        <f>IF(D125&lt;&gt;"",COUNTA($D$6:D125),"")</f>
        <v/>
      </c>
      <c r="B125" s="115" t="s">
        <v>22</v>
      </c>
      <c r="C125" s="144"/>
      <c r="D125" s="145"/>
      <c r="E125" s="145"/>
      <c r="F125" s="145"/>
      <c r="G125" s="145"/>
      <c r="H125" s="145"/>
      <c r="I125" s="145"/>
      <c r="J125" s="145"/>
      <c r="K125" s="145"/>
      <c r="L125" s="145"/>
    </row>
    <row r="126" spans="1:12" ht="23.45" customHeight="1" x14ac:dyDescent="0.2">
      <c r="A126" s="40">
        <f>IF(D126&lt;&gt;"",COUNTA($D$6:D126),"")</f>
        <v>87</v>
      </c>
      <c r="B126" s="115" t="s">
        <v>39</v>
      </c>
      <c r="C126" s="144">
        <v>2.664956930305403</v>
      </c>
      <c r="D126" s="145">
        <v>2.6163416536661468</v>
      </c>
      <c r="E126" s="145">
        <v>2.5586393505991496</v>
      </c>
      <c r="F126" s="145">
        <v>2.510797405570393</v>
      </c>
      <c r="G126" s="145">
        <v>2.4527903469079937</v>
      </c>
      <c r="H126" s="145">
        <v>2.4265033407572383</v>
      </c>
      <c r="I126" s="145">
        <v>2.425355709595038</v>
      </c>
      <c r="J126" s="145">
        <v>2.4289426842292632</v>
      </c>
      <c r="K126" s="145">
        <v>2.4182871182871182</v>
      </c>
      <c r="L126" s="145">
        <v>2.4047952397619881</v>
      </c>
    </row>
    <row r="127" spans="1:12" ht="11.45" customHeight="1" x14ac:dyDescent="0.2">
      <c r="A127" s="40">
        <f>IF(D127&lt;&gt;"",COUNTA($D$6:D127),"")</f>
        <v>88</v>
      </c>
      <c r="B127" s="115" t="s">
        <v>32</v>
      </c>
      <c r="C127" s="144">
        <v>1.6741735537190081</v>
      </c>
      <c r="D127" s="145">
        <v>1.6756267981915332</v>
      </c>
      <c r="E127" s="145">
        <v>1.6412219959266803</v>
      </c>
      <c r="F127" s="145">
        <v>1.6169409875551988</v>
      </c>
      <c r="G127" s="145">
        <v>1.6254049782694586</v>
      </c>
      <c r="H127" s="145">
        <v>1.6130299494360172</v>
      </c>
      <c r="I127" s="145">
        <v>1.6020817270624519</v>
      </c>
      <c r="J127" s="145">
        <v>1.5794017417644832</v>
      </c>
      <c r="K127" s="145">
        <v>1.5756206002223045</v>
      </c>
      <c r="L127" s="145">
        <v>1.5760630498533725</v>
      </c>
    </row>
    <row r="128" spans="1:12" ht="11.45" customHeight="1" x14ac:dyDescent="0.2">
      <c r="A128" s="40">
        <f>IF(D128&lt;&gt;"",COUNTA($D$6:D128),"")</f>
        <v>89</v>
      </c>
      <c r="B128" s="115" t="s">
        <v>33</v>
      </c>
      <c r="C128" s="144">
        <v>2.1019360902255637</v>
      </c>
      <c r="D128" s="145">
        <v>2.1077328966521107</v>
      </c>
      <c r="E128" s="145">
        <v>2.1257349058264392</v>
      </c>
      <c r="F128" s="145">
        <v>2.1305402615278735</v>
      </c>
      <c r="G128" s="145">
        <v>2.1241973639743157</v>
      </c>
      <c r="H128" s="145">
        <v>2.1139225785014122</v>
      </c>
      <c r="I128" s="145">
        <v>2.1151223491027733</v>
      </c>
      <c r="J128" s="145">
        <v>2.1142902711323766</v>
      </c>
      <c r="K128" s="145">
        <v>2.1008647798742137</v>
      </c>
      <c r="L128" s="145">
        <v>2.1003265940902023</v>
      </c>
    </row>
    <row r="129" spans="1:12" ht="11.45" customHeight="1" x14ac:dyDescent="0.2">
      <c r="A129" s="40">
        <f>IF(D129&lt;&gt;"",COUNTA($D$6:D129),"")</f>
        <v>90</v>
      </c>
      <c r="B129" s="114" t="s">
        <v>95</v>
      </c>
      <c r="C129" s="144">
        <v>1.5625549172017572</v>
      </c>
      <c r="D129" s="145">
        <v>1.523274695534506</v>
      </c>
      <c r="E129" s="145">
        <v>1.4763758389261745</v>
      </c>
      <c r="F129" s="145">
        <v>1.4680702917771884</v>
      </c>
      <c r="G129" s="145">
        <v>1.4453099105071263</v>
      </c>
      <c r="H129" s="145">
        <v>1.3876137841352407</v>
      </c>
      <c r="I129" s="145">
        <v>1.3890335177351121</v>
      </c>
      <c r="J129" s="145">
        <v>1.4143231727302523</v>
      </c>
      <c r="K129" s="145">
        <v>1.428051948051948</v>
      </c>
      <c r="L129" s="145">
        <v>1.4398581102870041</v>
      </c>
    </row>
    <row r="130" spans="1:12" ht="11.45" customHeight="1" x14ac:dyDescent="0.2">
      <c r="A130" s="40" t="str">
        <f>IF(D130&lt;&gt;"",COUNTA($D$6:D130),"")</f>
        <v/>
      </c>
      <c r="B130" s="115" t="s">
        <v>22</v>
      </c>
      <c r="C130" s="144"/>
      <c r="D130" s="145"/>
      <c r="E130" s="145"/>
      <c r="F130" s="145"/>
      <c r="G130" s="145"/>
      <c r="H130" s="145"/>
      <c r="I130" s="145"/>
      <c r="J130" s="145"/>
      <c r="K130" s="145"/>
      <c r="L130" s="145"/>
    </row>
    <row r="131" spans="1:12" ht="11.45" customHeight="1" x14ac:dyDescent="0.2">
      <c r="A131" s="40">
        <f>IF(D131&lt;&gt;"",COUNTA($D$6:D131),"")</f>
        <v>91</v>
      </c>
      <c r="B131" s="115" t="s">
        <v>34</v>
      </c>
      <c r="C131" s="144">
        <v>1.9352941176470586</v>
      </c>
      <c r="D131" s="145">
        <v>1.7613432835820897</v>
      </c>
      <c r="E131" s="145">
        <v>1.6620895522388059</v>
      </c>
      <c r="F131" s="145">
        <v>1.6916544655929722</v>
      </c>
      <c r="G131" s="145">
        <v>1.6742774566473988</v>
      </c>
      <c r="H131" s="145">
        <v>1.6265248226950353</v>
      </c>
      <c r="I131" s="145">
        <v>1.6520408163265308</v>
      </c>
      <c r="J131" s="145">
        <v>1.7336842105263157</v>
      </c>
      <c r="K131" s="145">
        <v>1.7785401459854016</v>
      </c>
      <c r="L131" s="145">
        <v>1.8322206095791</v>
      </c>
    </row>
    <row r="132" spans="1:12" ht="11.45" customHeight="1" x14ac:dyDescent="0.2">
      <c r="A132" s="40">
        <f>IF(D132&lt;&gt;"",COUNTA($D$6:D132),"")</f>
        <v>92</v>
      </c>
      <c r="B132" s="115" t="s">
        <v>35</v>
      </c>
      <c r="C132" s="144">
        <v>1.8216216216216214</v>
      </c>
      <c r="D132" s="145">
        <v>1.8203564084989718</v>
      </c>
      <c r="E132" s="145">
        <v>1.7632293080054273</v>
      </c>
      <c r="F132" s="145">
        <v>1.7403651115618659</v>
      </c>
      <c r="G132" s="145">
        <v>1.6923913043478263</v>
      </c>
      <c r="H132" s="145">
        <v>1.5902159244264507</v>
      </c>
      <c r="I132" s="145">
        <v>1.5794297352342157</v>
      </c>
      <c r="J132" s="145">
        <v>1.5832759807295249</v>
      </c>
      <c r="K132" s="145">
        <v>1.5663680220537559</v>
      </c>
      <c r="L132" s="145">
        <v>1.5513812154696134</v>
      </c>
    </row>
    <row r="133" spans="1:12" ht="11.45" customHeight="1" x14ac:dyDescent="0.2">
      <c r="A133" s="40">
        <f>IF(D133&lt;&gt;"",COUNTA($D$6:D133),"")</f>
        <v>93</v>
      </c>
      <c r="B133" s="115" t="s">
        <v>36</v>
      </c>
      <c r="C133" s="144">
        <v>0.78982843137254899</v>
      </c>
      <c r="D133" s="145">
        <v>0.80628778718258765</v>
      </c>
      <c r="E133" s="145">
        <v>0.82177033492822971</v>
      </c>
      <c r="F133" s="145">
        <v>0.81768149882903984</v>
      </c>
      <c r="G133" s="145">
        <v>0.83317702227432588</v>
      </c>
      <c r="H133" s="145">
        <v>0.86040494938132739</v>
      </c>
      <c r="I133" s="145">
        <v>0.88479212253829331</v>
      </c>
      <c r="J133" s="145">
        <v>0.92357984994640951</v>
      </c>
      <c r="K133" s="145">
        <v>0.96112288135593216</v>
      </c>
      <c r="L133" s="145">
        <v>0.99190871369294609</v>
      </c>
    </row>
    <row r="134" spans="1:12" s="108" customFormat="1" ht="30" customHeight="1" x14ac:dyDescent="0.2">
      <c r="A134" s="40" t="str">
        <f>IF(D134&lt;&gt;"",COUNTA($D$6:D134),"")</f>
        <v/>
      </c>
      <c r="B134" s="116"/>
      <c r="C134" s="197" t="s">
        <v>56</v>
      </c>
      <c r="D134" s="197"/>
      <c r="E134" s="197"/>
      <c r="F134" s="197"/>
      <c r="G134" s="197"/>
      <c r="H134" s="197" t="s">
        <v>56</v>
      </c>
      <c r="I134" s="197"/>
      <c r="J134" s="197"/>
      <c r="K134" s="197"/>
      <c r="L134" s="197"/>
    </row>
    <row r="135" spans="1:12" s="117" customFormat="1" ht="11.45" customHeight="1" x14ac:dyDescent="0.2">
      <c r="A135" s="40">
        <f>IF(D135&lt;&gt;"",COUNTA($D$6:D135),"")</f>
        <v>94</v>
      </c>
      <c r="B135" s="109" t="s">
        <v>21</v>
      </c>
      <c r="C135" s="148">
        <v>100</v>
      </c>
      <c r="D135" s="149">
        <v>100</v>
      </c>
      <c r="E135" s="149">
        <v>100</v>
      </c>
      <c r="F135" s="149">
        <v>100</v>
      </c>
      <c r="G135" s="149">
        <v>100</v>
      </c>
      <c r="H135" s="149">
        <v>100</v>
      </c>
      <c r="I135" s="149">
        <v>100</v>
      </c>
      <c r="J135" s="149">
        <v>100</v>
      </c>
      <c r="K135" s="149">
        <v>100</v>
      </c>
      <c r="L135" s="149">
        <v>100</v>
      </c>
    </row>
    <row r="136" spans="1:12" ht="11.45" customHeight="1" x14ac:dyDescent="0.2">
      <c r="A136" s="40" t="str">
        <f>IF(D136&lt;&gt;"",COUNTA($D$6:D136),"")</f>
        <v/>
      </c>
      <c r="B136" s="111" t="s">
        <v>22</v>
      </c>
      <c r="C136" s="144"/>
      <c r="D136" s="145"/>
      <c r="E136" s="145"/>
      <c r="F136" s="145"/>
      <c r="G136" s="145"/>
      <c r="H136" s="145"/>
      <c r="I136" s="145"/>
      <c r="J136" s="145"/>
      <c r="K136" s="145"/>
      <c r="L136" s="145"/>
    </row>
    <row r="137" spans="1:12" s="110" customFormat="1" ht="11.45" customHeight="1" x14ac:dyDescent="0.2">
      <c r="A137" s="40">
        <f>IF(D137&lt;&gt;"",COUNTA($D$6:D137),"")</f>
        <v>95</v>
      </c>
      <c r="B137" s="112" t="s">
        <v>23</v>
      </c>
      <c r="C137" s="146">
        <v>3.2082082622497676</v>
      </c>
      <c r="D137" s="147">
        <v>3.1581767055190695</v>
      </c>
      <c r="E137" s="147">
        <v>3.0818205812880088</v>
      </c>
      <c r="F137" s="147">
        <v>3.0068417005032657</v>
      </c>
      <c r="G137" s="147">
        <v>3.0068115343564927</v>
      </c>
      <c r="H137" s="147">
        <v>2.9684508536627003</v>
      </c>
      <c r="I137" s="147">
        <v>2.9028420356906808</v>
      </c>
      <c r="J137" s="147">
        <v>2.8454640932672568</v>
      </c>
      <c r="K137" s="147">
        <v>2.8931750741839761</v>
      </c>
      <c r="L137" s="147">
        <v>2.899485972788955</v>
      </c>
    </row>
    <row r="138" spans="1:12" s="110" customFormat="1" ht="11.45" customHeight="1" x14ac:dyDescent="0.2">
      <c r="A138" s="40">
        <f>IF(D138&lt;&gt;"",COUNTA($D$6:D138),"")</f>
        <v>96</v>
      </c>
      <c r="B138" s="112" t="s">
        <v>86</v>
      </c>
      <c r="C138" s="146">
        <v>19.279077677241023</v>
      </c>
      <c r="D138" s="147">
        <v>19.312233055187999</v>
      </c>
      <c r="E138" s="147">
        <v>19.323746578471738</v>
      </c>
      <c r="F138" s="147">
        <v>19.088623331912132</v>
      </c>
      <c r="G138" s="147">
        <v>19.288265242176895</v>
      </c>
      <c r="H138" s="147">
        <v>19.479687266099571</v>
      </c>
      <c r="I138" s="147">
        <v>19.643225380039656</v>
      </c>
      <c r="J138" s="147">
        <v>19.646447853829223</v>
      </c>
      <c r="K138" s="147">
        <v>19.329193035897166</v>
      </c>
      <c r="L138" s="147">
        <v>19.17049990097205</v>
      </c>
    </row>
    <row r="139" spans="1:12" ht="11.45" customHeight="1" x14ac:dyDescent="0.2">
      <c r="A139" s="40" t="str">
        <f>IF(D139&lt;&gt;"",COUNTA($D$6:D139),"")</f>
        <v/>
      </c>
      <c r="B139" s="113" t="s">
        <v>22</v>
      </c>
      <c r="C139" s="146"/>
      <c r="D139" s="147"/>
      <c r="E139" s="147"/>
      <c r="F139" s="147"/>
      <c r="G139" s="147"/>
      <c r="H139" s="147"/>
      <c r="I139" s="147"/>
      <c r="J139" s="147"/>
      <c r="K139" s="147"/>
      <c r="L139" s="147"/>
    </row>
    <row r="140" spans="1:12" ht="11.45" customHeight="1" x14ac:dyDescent="0.2">
      <c r="A140" s="40">
        <f>IF(D140&lt;&gt;"",COUNTA($D$6:D140),"")</f>
        <v>97</v>
      </c>
      <c r="B140" s="113" t="s">
        <v>87</v>
      </c>
      <c r="C140" s="144">
        <v>11.935290560822338</v>
      </c>
      <c r="D140" s="145">
        <v>12.020105075131546</v>
      </c>
      <c r="E140" s="145">
        <v>12.133278490628731</v>
      </c>
      <c r="F140" s="145">
        <v>12.008904438006967</v>
      </c>
      <c r="G140" s="145">
        <v>12.150336618824532</v>
      </c>
      <c r="H140" s="145">
        <v>12.350467866512943</v>
      </c>
      <c r="I140" s="145">
        <v>12.417448777263715</v>
      </c>
      <c r="J140" s="145">
        <v>12.298854214495691</v>
      </c>
      <c r="K140" s="145">
        <v>11.986686273994906</v>
      </c>
      <c r="L140" s="145">
        <v>11.875615645629457</v>
      </c>
    </row>
    <row r="141" spans="1:12" ht="11.45" customHeight="1" x14ac:dyDescent="0.2">
      <c r="A141" s="40" t="str">
        <f>IF(D141&lt;&gt;"",COUNTA($D$6:D141),"")</f>
        <v/>
      </c>
      <c r="B141" s="114" t="s">
        <v>22</v>
      </c>
      <c r="C141" s="144"/>
      <c r="D141" s="145"/>
      <c r="E141" s="145"/>
      <c r="F141" s="145"/>
      <c r="G141" s="145"/>
      <c r="H141" s="145"/>
      <c r="I141" s="145"/>
      <c r="J141" s="145"/>
      <c r="K141" s="145"/>
      <c r="L141" s="145"/>
    </row>
    <row r="142" spans="1:12" ht="11.45" customHeight="1" x14ac:dyDescent="0.2">
      <c r="A142" s="40">
        <f>IF(D142&lt;&gt;"",COUNTA($D$6:D142),"")</f>
        <v>98</v>
      </c>
      <c r="B142" s="114" t="s">
        <v>55</v>
      </c>
      <c r="C142" s="144">
        <v>8.2465933876087846E-2</v>
      </c>
      <c r="D142" s="145">
        <v>8.2918628019765864E-2</v>
      </c>
      <c r="E142" s="145">
        <v>8.2665998550330466E-2</v>
      </c>
      <c r="F142" s="145">
        <v>8.8061491626188926E-2</v>
      </c>
      <c r="G142" s="145">
        <v>8.7733301318374257E-2</v>
      </c>
      <c r="H142" s="145">
        <v>8.6272326411412636E-2</v>
      </c>
      <c r="I142" s="145">
        <v>8.2352941176470587E-2</v>
      </c>
      <c r="J142" s="145">
        <v>8.4179082421613177E-2</v>
      </c>
      <c r="K142" s="145">
        <v>7.956723825529792E-2</v>
      </c>
      <c r="L142" s="145">
        <v>7.7123756084316736E-2</v>
      </c>
    </row>
    <row r="143" spans="1:12" ht="11.45" customHeight="1" x14ac:dyDescent="0.2">
      <c r="A143" s="40">
        <f>IF(D143&lt;&gt;"",COUNTA($D$6:D143),"")</f>
        <v>99</v>
      </c>
      <c r="B143" s="114" t="s">
        <v>24</v>
      </c>
      <c r="C143" s="144">
        <v>10.300548513183752</v>
      </c>
      <c r="D143" s="145">
        <v>10.408306938916162</v>
      </c>
      <c r="E143" s="145">
        <v>10.537302194467408</v>
      </c>
      <c r="F143" s="145">
        <v>10.39710021344618</v>
      </c>
      <c r="G143" s="145">
        <v>10.485250910645281</v>
      </c>
      <c r="H143" s="145">
        <v>10.670455470610944</v>
      </c>
      <c r="I143" s="145">
        <v>10.691209517514871</v>
      </c>
      <c r="J143" s="145">
        <v>10.556822200055944</v>
      </c>
      <c r="K143" s="145">
        <v>10.215724376985898</v>
      </c>
      <c r="L143" s="145">
        <v>10.078291105453619</v>
      </c>
    </row>
    <row r="144" spans="1:12" ht="11.45" customHeight="1" x14ac:dyDescent="0.2">
      <c r="A144" s="40">
        <f>IF(D144&lt;&gt;"",COUNTA($D$6:D144),"")</f>
        <v>100</v>
      </c>
      <c r="B144" s="114" t="s">
        <v>25</v>
      </c>
      <c r="C144" s="144">
        <v>0.6497397801628263</v>
      </c>
      <c r="D144" s="145">
        <v>0.65944538744940417</v>
      </c>
      <c r="E144" s="145">
        <v>0.65784449413634127</v>
      </c>
      <c r="F144" s="145">
        <v>0.65441775149658044</v>
      </c>
      <c r="G144" s="145">
        <v>0.67191835129997002</v>
      </c>
      <c r="H144" s="145">
        <v>0.6661484199164327</v>
      </c>
      <c r="I144" s="145">
        <v>0.69530733641771314</v>
      </c>
      <c r="J144" s="145">
        <v>0.71116811011362857</v>
      </c>
      <c r="K144" s="145">
        <v>0.72529607940967933</v>
      </c>
      <c r="L144" s="145">
        <v>0.74684127065323036</v>
      </c>
    </row>
    <row r="145" spans="1:12" ht="11.45" customHeight="1" x14ac:dyDescent="0.2">
      <c r="A145" s="40">
        <f>IF(D145&lt;&gt;"",COUNTA($D$6:D145),"")</f>
        <v>101</v>
      </c>
      <c r="B145" s="114" t="s">
        <v>26</v>
      </c>
      <c r="C145" s="144">
        <v>0.90253633359967178</v>
      </c>
      <c r="D145" s="145">
        <v>0.86943412074621373</v>
      </c>
      <c r="E145" s="145">
        <v>0.85546580347465162</v>
      </c>
      <c r="F145" s="145">
        <v>0.86932498143801884</v>
      </c>
      <c r="G145" s="145">
        <v>0.90543405556090595</v>
      </c>
      <c r="H145" s="145">
        <v>0.92759164957415352</v>
      </c>
      <c r="I145" s="145">
        <v>0.94857898215465963</v>
      </c>
      <c r="J145" s="145">
        <v>0.94668482190450565</v>
      </c>
      <c r="K145" s="145">
        <v>0.96609857934402987</v>
      </c>
      <c r="L145" s="145">
        <v>0.97335951343828986</v>
      </c>
    </row>
    <row r="146" spans="1:12" ht="11.45" customHeight="1" x14ac:dyDescent="0.2">
      <c r="A146" s="40">
        <f>IF(D146&lt;&gt;"",COUNTA($D$6:D146),"")</f>
        <v>102</v>
      </c>
      <c r="B146" s="113" t="s">
        <v>27</v>
      </c>
      <c r="C146" s="144">
        <v>7.3437871164186843</v>
      </c>
      <c r="D146" s="145">
        <v>7.2921279800564553</v>
      </c>
      <c r="E146" s="145">
        <v>7.1904680878430067</v>
      </c>
      <c r="F146" s="145">
        <v>7.079718893905163</v>
      </c>
      <c r="G146" s="145">
        <v>7.1379286233523613</v>
      </c>
      <c r="H146" s="145">
        <v>7.1292193995866278</v>
      </c>
      <c r="I146" s="145">
        <v>7.2257766027759418</v>
      </c>
      <c r="J146" s="145">
        <v>7.3475936393335344</v>
      </c>
      <c r="K146" s="145">
        <v>7.3425067619022606</v>
      </c>
      <c r="L146" s="145">
        <v>7.2948842553425903</v>
      </c>
    </row>
    <row r="147" spans="1:12" s="110" customFormat="1" ht="11.45" customHeight="1" x14ac:dyDescent="0.2">
      <c r="A147" s="40">
        <f>IF(D147&lt;&gt;"",COUNTA($D$6:D147),"")</f>
        <v>103</v>
      </c>
      <c r="B147" s="112" t="s">
        <v>88</v>
      </c>
      <c r="C147" s="146">
        <v>77.512714060509211</v>
      </c>
      <c r="D147" s="147">
        <v>77.529590239292929</v>
      </c>
      <c r="E147" s="147">
        <v>77.594432840240259</v>
      </c>
      <c r="F147" s="147">
        <v>77.90453496758461</v>
      </c>
      <c r="G147" s="147">
        <v>77.704923223466622</v>
      </c>
      <c r="H147" s="147">
        <v>77.551861880237723</v>
      </c>
      <c r="I147" s="147">
        <v>77.453932584269651</v>
      </c>
      <c r="J147" s="147">
        <v>77.508088052903517</v>
      </c>
      <c r="K147" s="147">
        <v>77.777631889918851</v>
      </c>
      <c r="L147" s="147">
        <v>77.930014126239001</v>
      </c>
    </row>
    <row r="148" spans="1:12" ht="11.45" customHeight="1" x14ac:dyDescent="0.2">
      <c r="A148" s="40" t="str">
        <f>IF(D148&lt;&gt;"",COUNTA($D$6:D148),"")</f>
        <v/>
      </c>
      <c r="B148" s="113" t="s">
        <v>22</v>
      </c>
      <c r="C148" s="144"/>
      <c r="D148" s="145"/>
      <c r="E148" s="145"/>
      <c r="F148" s="145"/>
      <c r="G148" s="145"/>
      <c r="H148" s="145"/>
      <c r="I148" s="145"/>
      <c r="J148" s="145"/>
      <c r="K148" s="145"/>
      <c r="L148" s="145"/>
    </row>
    <row r="149" spans="1:12" ht="23.45" customHeight="1" x14ac:dyDescent="0.2">
      <c r="A149" s="40">
        <f>IF(D149&lt;&gt;"",COUNTA($D$6:D149),"")</f>
        <v>104</v>
      </c>
      <c r="B149" s="113" t="s">
        <v>89</v>
      </c>
      <c r="C149" s="144">
        <v>26.231455287537521</v>
      </c>
      <c r="D149" s="145">
        <v>25.885015015540514</v>
      </c>
      <c r="E149" s="145">
        <v>25.945601217615227</v>
      </c>
      <c r="F149" s="145">
        <v>25.953434995875853</v>
      </c>
      <c r="G149" s="145">
        <v>25.894516866562267</v>
      </c>
      <c r="H149" s="145">
        <v>25.75550659057544</v>
      </c>
      <c r="I149" s="145">
        <v>25.336285525446133</v>
      </c>
      <c r="J149" s="145">
        <v>25.101727386437407</v>
      </c>
      <c r="K149" s="145">
        <v>25.262992043276171</v>
      </c>
      <c r="L149" s="145">
        <v>25.182217990034246</v>
      </c>
    </row>
    <row r="150" spans="1:12" ht="11.45" customHeight="1" x14ac:dyDescent="0.2">
      <c r="A150" s="40" t="str">
        <f>IF(D150&lt;&gt;"",COUNTA($D$6:D150),"")</f>
        <v/>
      </c>
      <c r="B150" s="114" t="s">
        <v>22</v>
      </c>
      <c r="C150" s="144"/>
      <c r="D150" s="145"/>
      <c r="E150" s="145"/>
      <c r="F150" s="145"/>
      <c r="G150" s="145"/>
      <c r="H150" s="145"/>
      <c r="I150" s="145"/>
      <c r="J150" s="145"/>
      <c r="K150" s="145"/>
      <c r="L150" s="145"/>
    </row>
    <row r="151" spans="1:12" ht="11.45" customHeight="1" x14ac:dyDescent="0.2">
      <c r="A151" s="40">
        <f>IF(D151&lt;&gt;"",COUNTA($D$6:D151),"")</f>
        <v>105</v>
      </c>
      <c r="B151" s="114" t="s">
        <v>90</v>
      </c>
      <c r="C151" s="144">
        <v>25.036576543503141</v>
      </c>
      <c r="D151" s="145">
        <v>24.622659668836999</v>
      </c>
      <c r="E151" s="145">
        <v>24.675197654804474</v>
      </c>
      <c r="F151" s="145">
        <v>24.680727284319076</v>
      </c>
      <c r="G151" s="145">
        <v>24.610048563350702</v>
      </c>
      <c r="H151" s="145">
        <v>24.429118814195409</v>
      </c>
      <c r="I151" s="145">
        <v>23.993390614672837</v>
      </c>
      <c r="J151" s="145">
        <v>23.743119217635915</v>
      </c>
      <c r="K151" s="145">
        <v>23.874373046926291</v>
      </c>
      <c r="L151" s="145">
        <v>23.769331764625644</v>
      </c>
    </row>
    <row r="152" spans="1:12" ht="11.45" customHeight="1" x14ac:dyDescent="0.2">
      <c r="A152" s="40" t="str">
        <f>IF(D152&lt;&gt;"",COUNTA($D$6:D152),"")</f>
        <v/>
      </c>
      <c r="B152" s="115" t="s">
        <v>22</v>
      </c>
      <c r="C152" s="144"/>
      <c r="D152" s="145"/>
      <c r="E152" s="145"/>
      <c r="F152" s="145"/>
      <c r="G152" s="145"/>
      <c r="H152" s="145"/>
      <c r="I152" s="145"/>
      <c r="J152" s="145"/>
      <c r="K152" s="145"/>
      <c r="L152" s="145"/>
    </row>
    <row r="153" spans="1:12" ht="11.45" customHeight="1" x14ac:dyDescent="0.2">
      <c r="A153" s="40">
        <f>IF(D153&lt;&gt;"",COUNTA($D$6:D153),"")</f>
        <v>106</v>
      </c>
      <c r="B153" s="115" t="s">
        <v>99</v>
      </c>
      <c r="C153" s="144">
        <v>12.785459001878765</v>
      </c>
      <c r="D153" s="145">
        <v>12.578190516316528</v>
      </c>
      <c r="E153" s="145">
        <v>12.516060918275883</v>
      </c>
      <c r="F153" s="145">
        <v>12.470330715396683</v>
      </c>
      <c r="G153" s="145">
        <v>12.44335265225026</v>
      </c>
      <c r="H153" s="145">
        <v>12.285993418616439</v>
      </c>
      <c r="I153" s="145">
        <v>12.184930601454065</v>
      </c>
      <c r="J153" s="145">
        <v>12.136697330018947</v>
      </c>
      <c r="K153" s="145">
        <v>12.061001549329061</v>
      </c>
      <c r="L153" s="145">
        <v>12.038257580229036</v>
      </c>
    </row>
    <row r="154" spans="1:12" ht="11.45" customHeight="1" x14ac:dyDescent="0.2">
      <c r="A154" s="40">
        <f>IF(D154&lt;&gt;"",COUNTA($D$6:D154),"")</f>
        <v>107</v>
      </c>
      <c r="B154" s="115" t="s">
        <v>28</v>
      </c>
      <c r="C154" s="144">
        <v>5.3581262012222775</v>
      </c>
      <c r="D154" s="145">
        <v>5.2105473571706442</v>
      </c>
      <c r="E154" s="145">
        <v>5.2803074049709462</v>
      </c>
      <c r="F154" s="145">
        <v>5.3304431100184226</v>
      </c>
      <c r="G154" s="145">
        <v>5.3316780544052014</v>
      </c>
      <c r="H154" s="145">
        <v>5.3710760535860134</v>
      </c>
      <c r="I154" s="145">
        <v>5.3418374091209513</v>
      </c>
      <c r="J154" s="145">
        <v>5.3210943808483355</v>
      </c>
      <c r="K154" s="145">
        <v>5.2393582101310363</v>
      </c>
      <c r="L154" s="145">
        <v>5.1748991029772657</v>
      </c>
    </row>
    <row r="155" spans="1:12" ht="11.45" customHeight="1" x14ac:dyDescent="0.2">
      <c r="A155" s="40">
        <f>IF(D155&lt;&gt;"",COUNTA($D$6:D155),"")</f>
        <v>108</v>
      </c>
      <c r="B155" s="115" t="s">
        <v>100</v>
      </c>
      <c r="C155" s="144">
        <v>6.8929913404020997</v>
      </c>
      <c r="D155" s="145">
        <v>6.8339217953498261</v>
      </c>
      <c r="E155" s="145">
        <v>6.8788293315576441</v>
      </c>
      <c r="F155" s="145">
        <v>6.879953458903973</v>
      </c>
      <c r="G155" s="145">
        <v>6.8350178566952389</v>
      </c>
      <c r="H155" s="145">
        <v>6.7720493419929566</v>
      </c>
      <c r="I155" s="145">
        <v>6.466622604097819</v>
      </c>
      <c r="J155" s="145">
        <v>6.2853275067686312</v>
      </c>
      <c r="K155" s="145">
        <v>6.5740132874661903</v>
      </c>
      <c r="L155" s="145">
        <v>6.5561750814193394</v>
      </c>
    </row>
    <row r="156" spans="1:12" ht="11.45" customHeight="1" x14ac:dyDescent="0.2">
      <c r="A156" s="40">
        <f>IF(D156&lt;&gt;"",COUNTA($D$6:D156),"")</f>
        <v>109</v>
      </c>
      <c r="B156" s="114" t="s">
        <v>29</v>
      </c>
      <c r="C156" s="144">
        <v>1.1948787440343793</v>
      </c>
      <c r="D156" s="145">
        <v>1.2623553467035133</v>
      </c>
      <c r="E156" s="145">
        <v>1.2704035628107511</v>
      </c>
      <c r="F156" s="145">
        <v>1.2727077115567758</v>
      </c>
      <c r="G156" s="145">
        <v>1.2844683032115665</v>
      </c>
      <c r="H156" s="145">
        <v>1.3263877763800289</v>
      </c>
      <c r="I156" s="145">
        <v>1.3428949107732981</v>
      </c>
      <c r="J156" s="145">
        <v>1.3586081688014904</v>
      </c>
      <c r="K156" s="145">
        <v>1.3886189963498858</v>
      </c>
      <c r="L156" s="145">
        <v>1.4128862254086052</v>
      </c>
    </row>
    <row r="157" spans="1:12" ht="23.45" customHeight="1" x14ac:dyDescent="0.2">
      <c r="A157" s="40">
        <f>IF(D157&lt;&gt;"",COUNTA($D$6:D157),"")</f>
        <v>110</v>
      </c>
      <c r="B157" s="113" t="s">
        <v>91</v>
      </c>
      <c r="C157" s="144">
        <v>15.293584123350682</v>
      </c>
      <c r="D157" s="145">
        <v>15.472669831753258</v>
      </c>
      <c r="E157" s="145">
        <v>15.307545650522458</v>
      </c>
      <c r="F157" s="145">
        <v>15.532426685155595</v>
      </c>
      <c r="G157" s="145">
        <v>15.463489094025032</v>
      </c>
      <c r="H157" s="145">
        <v>15.45417061698501</v>
      </c>
      <c r="I157" s="145">
        <v>15.054990085922009</v>
      </c>
      <c r="J157" s="145">
        <v>14.716034136069286</v>
      </c>
      <c r="K157" s="145">
        <v>14.566319161786717</v>
      </c>
      <c r="L157" s="145">
        <v>14.526810342453086</v>
      </c>
    </row>
    <row r="158" spans="1:12" ht="11.45" customHeight="1" x14ac:dyDescent="0.2">
      <c r="A158" s="40" t="str">
        <f>IF(D158&lt;&gt;"",COUNTA($D$6:D158),"")</f>
        <v/>
      </c>
      <c r="B158" s="114" t="s">
        <v>22</v>
      </c>
      <c r="C158" s="144"/>
      <c r="D158" s="145"/>
      <c r="E158" s="145"/>
      <c r="F158" s="145"/>
      <c r="G158" s="145"/>
      <c r="H158" s="145"/>
      <c r="I158" s="145"/>
      <c r="J158" s="145"/>
      <c r="K158" s="145"/>
      <c r="L158" s="145"/>
    </row>
    <row r="159" spans="1:12" ht="11.45" customHeight="1" x14ac:dyDescent="0.2">
      <c r="A159" s="40">
        <f>IF(D159&lt;&gt;"",COUNTA($D$6:D159),"")</f>
        <v>111</v>
      </c>
      <c r="B159" s="114" t="s">
        <v>30</v>
      </c>
      <c r="C159" s="144">
        <v>1.498153626881465</v>
      </c>
      <c r="D159" s="145">
        <v>1.4358652679981208</v>
      </c>
      <c r="E159" s="145">
        <v>1.3974171229820853</v>
      </c>
      <c r="F159" s="145">
        <v>1.3990221588214902</v>
      </c>
      <c r="G159" s="145">
        <v>1.3695630090015687</v>
      </c>
      <c r="H159" s="145">
        <v>1.3447715293444091</v>
      </c>
      <c r="I159" s="145">
        <v>1.341044282881692</v>
      </c>
      <c r="J159" s="145">
        <v>1.3407959805147855</v>
      </c>
      <c r="K159" s="145">
        <v>1.3424017226438383</v>
      </c>
      <c r="L159" s="145">
        <v>1.3747178359178973</v>
      </c>
    </row>
    <row r="160" spans="1:12" ht="11.45" customHeight="1" x14ac:dyDescent="0.2">
      <c r="A160" s="40">
        <f>IF(D160&lt;&gt;"",COUNTA($D$6:D160),"")</f>
        <v>112</v>
      </c>
      <c r="B160" s="114" t="s">
        <v>31</v>
      </c>
      <c r="C160" s="144">
        <v>1.3077126568337401</v>
      </c>
      <c r="D160" s="145">
        <v>1.3357167951950271</v>
      </c>
      <c r="E160" s="145">
        <v>1.2764326875024283</v>
      </c>
      <c r="F160" s="145">
        <v>1.277754976536859</v>
      </c>
      <c r="G160" s="145">
        <v>1.2959461937599854</v>
      </c>
      <c r="H160" s="145">
        <v>1.3225797132659787</v>
      </c>
      <c r="I160" s="145">
        <v>1.3440846001321878</v>
      </c>
      <c r="J160" s="145">
        <v>1.3349905265546742</v>
      </c>
      <c r="K160" s="145">
        <v>1.3968908379506841</v>
      </c>
      <c r="L160" s="145">
        <v>1.3895392380225364</v>
      </c>
    </row>
    <row r="161" spans="1:12" ht="11.45" customHeight="1" x14ac:dyDescent="0.2">
      <c r="A161" s="40">
        <f>IF(D161&lt;&gt;"",COUNTA($D$6:D161),"")</f>
        <v>113</v>
      </c>
      <c r="B161" s="114" t="s">
        <v>92</v>
      </c>
      <c r="C161" s="144">
        <v>12.487717839635476</v>
      </c>
      <c r="D161" s="145">
        <v>12.701087768560109</v>
      </c>
      <c r="E161" s="145">
        <v>12.633695840037943</v>
      </c>
      <c r="F161" s="145">
        <v>12.855649549797246</v>
      </c>
      <c r="G161" s="145">
        <v>12.797979891263477</v>
      </c>
      <c r="H161" s="145">
        <v>12.786819374374625</v>
      </c>
      <c r="I161" s="145">
        <v>12.36986120290813</v>
      </c>
      <c r="J161" s="145">
        <v>12.040247628999825</v>
      </c>
      <c r="K161" s="145">
        <v>11.827026601192197</v>
      </c>
      <c r="L161" s="145">
        <v>11.762553268512653</v>
      </c>
    </row>
    <row r="162" spans="1:12" ht="11.45" customHeight="1" x14ac:dyDescent="0.2">
      <c r="A162" s="40" t="str">
        <f>IF(D162&lt;&gt;"",COUNTA($D$6:D162),"")</f>
        <v/>
      </c>
      <c r="B162" s="115" t="s">
        <v>22</v>
      </c>
      <c r="C162" s="144"/>
      <c r="D162" s="145"/>
      <c r="E162" s="145"/>
      <c r="F162" s="145"/>
      <c r="G162" s="145"/>
      <c r="H162" s="145"/>
      <c r="I162" s="145"/>
      <c r="J162" s="145"/>
      <c r="K162" s="145"/>
      <c r="L162" s="145"/>
    </row>
    <row r="163" spans="1:12" ht="23.45" customHeight="1" x14ac:dyDescent="0.2">
      <c r="A163" s="40">
        <f>IF(D163&lt;&gt;"",COUNTA($D$6:D163),"")</f>
        <v>114</v>
      </c>
      <c r="B163" s="115" t="s">
        <v>37</v>
      </c>
      <c r="C163" s="144">
        <v>4.1012967801844216</v>
      </c>
      <c r="D163" s="145">
        <v>4.2017937883717398</v>
      </c>
      <c r="E163" s="145">
        <v>4.1464300212895093</v>
      </c>
      <c r="F163" s="145">
        <v>4.095589885812271</v>
      </c>
      <c r="G163" s="145">
        <v>4.1365262098290323</v>
      </c>
      <c r="H163" s="145">
        <v>4.2189399928040734</v>
      </c>
      <c r="I163" s="145">
        <v>4.185855915399868</v>
      </c>
      <c r="J163" s="145">
        <v>4.1383650786111241</v>
      </c>
      <c r="K163" s="145">
        <v>4.0860271526483016</v>
      </c>
      <c r="L163" s="145">
        <v>4.0545060341469368</v>
      </c>
    </row>
    <row r="164" spans="1:12" ht="23.45" customHeight="1" x14ac:dyDescent="0.2">
      <c r="A164" s="40">
        <f>IF(D164&lt;&gt;"",COUNTA($D$6:D164),"")</f>
        <v>115</v>
      </c>
      <c r="B164" s="115" t="s">
        <v>38</v>
      </c>
      <c r="C164" s="144">
        <v>8.3864210594510542</v>
      </c>
      <c r="D164" s="145">
        <v>8.4992939801883693</v>
      </c>
      <c r="E164" s="145">
        <v>8.4872658187484333</v>
      </c>
      <c r="F164" s="145">
        <v>8.7600596639849737</v>
      </c>
      <c r="G164" s="145">
        <v>8.6614536814344465</v>
      </c>
      <c r="H164" s="145">
        <v>8.5678793815705507</v>
      </c>
      <c r="I164" s="145">
        <v>8.1840052875082616</v>
      </c>
      <c r="J164" s="145">
        <v>7.9018825503887014</v>
      </c>
      <c r="K164" s="145">
        <v>7.7409994485438931</v>
      </c>
      <c r="L164" s="145">
        <v>7.7080472343657158</v>
      </c>
    </row>
    <row r="165" spans="1:12" ht="23.45" customHeight="1" x14ac:dyDescent="0.2">
      <c r="A165" s="40">
        <f>IF(D165&lt;&gt;"",COUNTA($D$6:D165),"")</f>
        <v>116</v>
      </c>
      <c r="B165" s="113" t="s">
        <v>93</v>
      </c>
      <c r="C165" s="144">
        <v>35.987674649621013</v>
      </c>
      <c r="D165" s="145">
        <v>36.171905391999161</v>
      </c>
      <c r="E165" s="145">
        <v>36.341285972102568</v>
      </c>
      <c r="F165" s="145">
        <v>36.418673286553158</v>
      </c>
      <c r="G165" s="145">
        <v>36.346917262879316</v>
      </c>
      <c r="H165" s="145">
        <v>36.342184672677277</v>
      </c>
      <c r="I165" s="145">
        <v>37.062656972901522</v>
      </c>
      <c r="J165" s="145">
        <v>37.690326530396831</v>
      </c>
      <c r="K165" s="145">
        <v>37.948320684855965</v>
      </c>
      <c r="L165" s="145">
        <v>38.220985793751666</v>
      </c>
    </row>
    <row r="166" spans="1:12" ht="11.45" customHeight="1" x14ac:dyDescent="0.2">
      <c r="A166" s="40" t="str">
        <f>IF(D166&lt;&gt;"",COUNTA($D$6:D166),"")</f>
        <v/>
      </c>
      <c r="B166" s="114" t="s">
        <v>22</v>
      </c>
      <c r="C166" s="144"/>
      <c r="D166" s="145"/>
      <c r="E166" s="145"/>
      <c r="F166" s="145"/>
      <c r="G166" s="145"/>
      <c r="H166" s="145"/>
      <c r="I166" s="145"/>
      <c r="J166" s="145"/>
      <c r="K166" s="145"/>
      <c r="L166" s="145"/>
    </row>
    <row r="167" spans="1:12" ht="23.45" customHeight="1" x14ac:dyDescent="0.2">
      <c r="A167" s="40">
        <f>IF(D167&lt;&gt;"",COUNTA($D$6:D167),"")</f>
        <v>117</v>
      </c>
      <c r="B167" s="114" t="s">
        <v>94</v>
      </c>
      <c r="C167" s="144">
        <v>29.747257434081241</v>
      </c>
      <c r="D167" s="145">
        <v>30.110769056814068</v>
      </c>
      <c r="E167" s="145">
        <v>30.446677751324064</v>
      </c>
      <c r="F167" s="145">
        <v>30.537679825417761</v>
      </c>
      <c r="G167" s="145">
        <v>30.594119362145918</v>
      </c>
      <c r="H167" s="145">
        <v>30.737372331401286</v>
      </c>
      <c r="I167" s="145">
        <v>31.420224719101125</v>
      </c>
      <c r="J167" s="145">
        <v>31.996891443288632</v>
      </c>
      <c r="K167" s="145">
        <v>32.173262256768467</v>
      </c>
      <c r="L167" s="145">
        <v>32.364564519661968</v>
      </c>
    </row>
    <row r="168" spans="1:12" ht="11.45" customHeight="1" x14ac:dyDescent="0.2">
      <c r="A168" s="40" t="str">
        <f>IF(D168&lt;&gt;"",COUNTA($D$6:D168),"")</f>
        <v/>
      </c>
      <c r="B168" s="115" t="s">
        <v>22</v>
      </c>
      <c r="C168" s="144"/>
      <c r="D168" s="145"/>
      <c r="E168" s="145"/>
      <c r="F168" s="145"/>
      <c r="G168" s="145"/>
      <c r="H168" s="145"/>
      <c r="I168" s="145"/>
      <c r="J168" s="145"/>
      <c r="K168" s="145"/>
      <c r="L168" s="145"/>
    </row>
    <row r="169" spans="1:12" ht="23.45" customHeight="1" x14ac:dyDescent="0.2">
      <c r="A169" s="40">
        <f>IF(D169&lt;&gt;"",COUNTA($D$6:D169),"")</f>
        <v>118</v>
      </c>
      <c r="B169" s="115" t="s">
        <v>39</v>
      </c>
      <c r="C169" s="144">
        <v>9.1863811086876712</v>
      </c>
      <c r="D169" s="145">
        <v>9.0299193562499234</v>
      </c>
      <c r="E169" s="145">
        <v>8.8684404798111398</v>
      </c>
      <c r="F169" s="145">
        <v>8.7408003634030784</v>
      </c>
      <c r="G169" s="145">
        <v>8.5817680964776066</v>
      </c>
      <c r="H169" s="145">
        <v>8.5838995091537953</v>
      </c>
      <c r="I169" s="145">
        <v>8.787706543291474</v>
      </c>
      <c r="J169" s="145">
        <v>9.0022799601006973</v>
      </c>
      <c r="K169" s="145">
        <v>9.0461122344476248</v>
      </c>
      <c r="L169" s="145">
        <v>9.0115436424710555</v>
      </c>
    </row>
    <row r="170" spans="1:12" ht="11.45" customHeight="1" x14ac:dyDescent="0.2">
      <c r="A170" s="40">
        <f>IF(D170&lt;&gt;"",COUNTA($D$6:D170),"")</f>
        <v>119</v>
      </c>
      <c r="B170" s="115" t="s">
        <v>32</v>
      </c>
      <c r="C170" s="144">
        <v>5.4682607381173476</v>
      </c>
      <c r="D170" s="145">
        <v>5.4877055634899596</v>
      </c>
      <c r="E170" s="145">
        <v>5.398344268379117</v>
      </c>
      <c r="F170" s="145">
        <v>5.3498352333629526</v>
      </c>
      <c r="G170" s="145">
        <v>5.4274590720851101</v>
      </c>
      <c r="H170" s="145">
        <v>5.4456615656129275</v>
      </c>
      <c r="I170" s="145">
        <v>5.4934567085261072</v>
      </c>
      <c r="J170" s="145">
        <v>5.5035703541854684</v>
      </c>
      <c r="K170" s="145">
        <v>5.5836243796118801</v>
      </c>
      <c r="L170" s="145">
        <v>5.6393467565394522</v>
      </c>
    </row>
    <row r="171" spans="1:12" ht="11.45" customHeight="1" x14ac:dyDescent="0.2">
      <c r="A171" s="40">
        <f>IF(D171&lt;&gt;"",COUNTA($D$6:D171),"")</f>
        <v>120</v>
      </c>
      <c r="B171" s="115" t="s">
        <v>33</v>
      </c>
      <c r="C171" s="144">
        <v>15.092615587276223</v>
      </c>
      <c r="D171" s="145">
        <v>15.593144137074184</v>
      </c>
      <c r="E171" s="145">
        <v>16.179893003133806</v>
      </c>
      <c r="F171" s="145">
        <v>16.44704422865173</v>
      </c>
      <c r="G171" s="145">
        <v>16.584892193583201</v>
      </c>
      <c r="H171" s="145">
        <v>16.707811256634564</v>
      </c>
      <c r="I171" s="145">
        <v>17.139061467283543</v>
      </c>
      <c r="J171" s="145">
        <v>17.491041129002465</v>
      </c>
      <c r="K171" s="145">
        <v>17.543525642708964</v>
      </c>
      <c r="L171" s="145">
        <v>17.713674120651461</v>
      </c>
    </row>
    <row r="172" spans="1:12" ht="11.45" customHeight="1" x14ac:dyDescent="0.2">
      <c r="A172" s="40">
        <f>IF(D172&lt;&gt;"",COUNTA($D$6:D172),"")</f>
        <v>121</v>
      </c>
      <c r="B172" s="114" t="s">
        <v>95</v>
      </c>
      <c r="C172" s="144">
        <v>6.2404172155397672</v>
      </c>
      <c r="D172" s="145">
        <v>6.0611363351850933</v>
      </c>
      <c r="E172" s="145">
        <v>5.8946082207785073</v>
      </c>
      <c r="F172" s="145">
        <v>5.8809934611353958</v>
      </c>
      <c r="G172" s="145">
        <v>5.7527979007333974</v>
      </c>
      <c r="H172" s="145">
        <v>5.6048123412759905</v>
      </c>
      <c r="I172" s="145">
        <v>5.642432253800397</v>
      </c>
      <c r="J172" s="145">
        <v>5.693435087108198</v>
      </c>
      <c r="K172" s="145">
        <v>5.7750584280874975</v>
      </c>
      <c r="L172" s="145">
        <v>5.8564212740896977</v>
      </c>
    </row>
    <row r="173" spans="1:12" ht="11.45" customHeight="1" x14ac:dyDescent="0.2">
      <c r="A173" s="40" t="str">
        <f>IF(D173&lt;&gt;"",COUNTA($D$6:D173),"")</f>
        <v/>
      </c>
      <c r="B173" s="115" t="s">
        <v>22</v>
      </c>
      <c r="C173" s="144"/>
      <c r="D173" s="145"/>
      <c r="E173" s="145"/>
      <c r="F173" s="145"/>
      <c r="G173" s="145"/>
      <c r="H173" s="145"/>
      <c r="I173" s="145"/>
      <c r="J173" s="145"/>
      <c r="K173" s="145"/>
      <c r="L173" s="145"/>
    </row>
    <row r="174" spans="1:12" ht="11.45" customHeight="1" x14ac:dyDescent="0.2">
      <c r="A174" s="40">
        <f>IF(D174&lt;&gt;"",COUNTA($D$6:D174),"")</f>
        <v>122</v>
      </c>
      <c r="B174" s="115" t="s">
        <v>34</v>
      </c>
      <c r="C174" s="144">
        <v>1.731784611397845</v>
      </c>
      <c r="D174" s="145">
        <v>1.5885109241254172</v>
      </c>
      <c r="E174" s="145">
        <v>1.4920073903670665</v>
      </c>
      <c r="F174" s="145">
        <v>1.5346341994705686</v>
      </c>
      <c r="G174" s="145">
        <v>1.5285383895859912</v>
      </c>
      <c r="H174" s="145">
        <v>1.5057606803039096</v>
      </c>
      <c r="I174" s="145">
        <v>1.4980832782551223</v>
      </c>
      <c r="J174" s="145">
        <v>1.5211608796846057</v>
      </c>
      <c r="K174" s="145">
        <v>1.5996166067067565</v>
      </c>
      <c r="L174" s="145">
        <v>1.6557998245041061</v>
      </c>
    </row>
    <row r="175" spans="1:12" ht="11.45" customHeight="1" x14ac:dyDescent="0.2">
      <c r="A175" s="40">
        <f>IF(D175&lt;&gt;"",COUNTA($D$6:D175),"")</f>
        <v>123</v>
      </c>
      <c r="B175" s="115" t="s">
        <v>35</v>
      </c>
      <c r="C175" s="144">
        <v>3.638758718984171</v>
      </c>
      <c r="D175" s="145">
        <v>3.5750581843781846</v>
      </c>
      <c r="E175" s="145">
        <v>3.4821544608153787</v>
      </c>
      <c r="F175" s="145">
        <v>3.4188579101932173</v>
      </c>
      <c r="G175" s="145">
        <v>3.2866345901403604</v>
      </c>
      <c r="H175" s="145">
        <v>3.0946421865110527</v>
      </c>
      <c r="I175" s="145">
        <v>3.0753469927296764</v>
      </c>
      <c r="J175" s="145">
        <v>3.035328826189986</v>
      </c>
      <c r="K175" s="145">
        <v>2.9841653317927577</v>
      </c>
      <c r="L175" s="145">
        <v>2.9464422732620594</v>
      </c>
    </row>
    <row r="176" spans="1:12" ht="11.45" customHeight="1" x14ac:dyDescent="0.2">
      <c r="A176" s="40">
        <f>IF(D176&lt;&gt;"",COUNTA($D$6:D176),"")</f>
        <v>124</v>
      </c>
      <c r="B176" s="115" t="s">
        <v>36</v>
      </c>
      <c r="C176" s="144">
        <v>0.86987388515775166</v>
      </c>
      <c r="D176" s="145">
        <v>0.89756722668149147</v>
      </c>
      <c r="E176" s="145">
        <v>0.92044636959606208</v>
      </c>
      <c r="F176" s="145">
        <v>0.92750135147160984</v>
      </c>
      <c r="G176" s="145">
        <v>0.93762492100704642</v>
      </c>
      <c r="H176" s="145">
        <v>1.0044094744610277</v>
      </c>
      <c r="I176" s="145">
        <v>1.0690019828155981</v>
      </c>
      <c r="J176" s="145">
        <v>1.1369453812336061</v>
      </c>
      <c r="K176" s="145">
        <v>1.1912764895879835</v>
      </c>
      <c r="L176" s="145">
        <v>1.2541791763235315</v>
      </c>
    </row>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sheetData>
  <mergeCells count="23">
    <mergeCell ref="C134:G134"/>
    <mergeCell ref="H134:L134"/>
    <mergeCell ref="G2:G3"/>
    <mergeCell ref="C48:G48"/>
    <mergeCell ref="H48:L48"/>
    <mergeCell ref="C91:G91"/>
    <mergeCell ref="H91:L91"/>
    <mergeCell ref="C1:G1"/>
    <mergeCell ref="A1:B1"/>
    <mergeCell ref="B2:B3"/>
    <mergeCell ref="A2:A3"/>
    <mergeCell ref="H5:L5"/>
    <mergeCell ref="C5:G5"/>
    <mergeCell ref="H1:L1"/>
    <mergeCell ref="C2:C3"/>
    <mergeCell ref="D2:D3"/>
    <mergeCell ref="E2:E3"/>
    <mergeCell ref="F2:F3"/>
    <mergeCell ref="L2:L3"/>
    <mergeCell ref="H2:H3"/>
    <mergeCell ref="J2:J3"/>
    <mergeCell ref="K2:K3"/>
    <mergeCell ref="I2:I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A663LV 2023 01&amp;R&amp;"-,Standard"&amp;7&amp;P</oddFooter>
    <evenFooter>&amp;L&amp;"-,Standard"&amp;7&amp;P&amp;R&amp;"-,Standard"&amp;7StatA MV, Statistischer Bericht A663LV 2023 01</evenFooter>
  </headerFooter>
  <rowBreaks count="3" manualBreakCount="3">
    <brk id="47" max="16383" man="1"/>
    <brk id="90" max="16383" man="1"/>
    <brk id="1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L195"/>
  <sheetViews>
    <sheetView zoomScale="140" zoomScaleNormal="140" workbookViewId="0">
      <pane xSplit="2" ySplit="4" topLeftCell="C5" activePane="bottomRight" state="frozen"/>
      <selection sqref="A1:B1"/>
      <selection pane="topRight" sqref="A1:B1"/>
      <selection pane="bottomLeft" sqref="A1:B1"/>
      <selection pane="bottomRight" activeCell="C5" sqref="C5:G5"/>
    </sheetView>
  </sheetViews>
  <sheetFormatPr baseColWidth="10" defaultRowHeight="11.25" x14ac:dyDescent="0.2"/>
  <cols>
    <col min="1" max="1" width="3.7109375" style="77" customWidth="1"/>
    <col min="2" max="2" width="41.85546875" style="58" customWidth="1"/>
    <col min="3" max="4" width="9.28515625" style="58" customWidth="1"/>
    <col min="5" max="5" width="9.28515625" style="74" customWidth="1"/>
    <col min="6" max="12" width="9.28515625" style="58" customWidth="1"/>
    <col min="13" max="16384" width="11.42578125" style="58"/>
  </cols>
  <sheetData>
    <row r="1" spans="1:12" ht="24.95" customHeight="1" x14ac:dyDescent="0.2">
      <c r="A1" s="206" t="s">
        <v>50</v>
      </c>
      <c r="B1" s="207"/>
      <c r="C1" s="202" t="s">
        <v>78</v>
      </c>
      <c r="D1" s="202"/>
      <c r="E1" s="202"/>
      <c r="F1" s="202"/>
      <c r="G1" s="203"/>
      <c r="H1" s="205" t="s">
        <v>78</v>
      </c>
      <c r="I1" s="202"/>
      <c r="J1" s="202"/>
      <c r="K1" s="202"/>
      <c r="L1" s="203"/>
    </row>
    <row r="2" spans="1:12" ht="11.45" customHeight="1" x14ac:dyDescent="0.2">
      <c r="A2" s="208" t="s">
        <v>54</v>
      </c>
      <c r="B2" s="209" t="s">
        <v>20</v>
      </c>
      <c r="C2" s="211">
        <v>2014</v>
      </c>
      <c r="D2" s="211">
        <v>2015</v>
      </c>
      <c r="E2" s="211">
        <v>2016</v>
      </c>
      <c r="F2" s="211">
        <v>2017</v>
      </c>
      <c r="G2" s="210">
        <v>2018</v>
      </c>
      <c r="H2" s="212">
        <v>2019</v>
      </c>
      <c r="I2" s="211">
        <v>2020</v>
      </c>
      <c r="J2" s="211">
        <v>2021</v>
      </c>
      <c r="K2" s="211">
        <v>2022</v>
      </c>
      <c r="L2" s="210">
        <v>2023</v>
      </c>
    </row>
    <row r="3" spans="1:12" ht="11.45" customHeight="1" x14ac:dyDescent="0.2">
      <c r="A3" s="208"/>
      <c r="B3" s="209"/>
      <c r="C3" s="211"/>
      <c r="D3" s="211"/>
      <c r="E3" s="211"/>
      <c r="F3" s="211"/>
      <c r="G3" s="210"/>
      <c r="H3" s="212"/>
      <c r="I3" s="211"/>
      <c r="J3" s="211"/>
      <c r="K3" s="211"/>
      <c r="L3" s="210"/>
    </row>
    <row r="4" spans="1:12" s="39" customFormat="1" ht="11.45" customHeight="1" x14ac:dyDescent="0.2">
      <c r="A4" s="34">
        <v>1</v>
      </c>
      <c r="B4" s="35">
        <v>2</v>
      </c>
      <c r="C4" s="35">
        <v>3</v>
      </c>
      <c r="D4" s="35">
        <v>4</v>
      </c>
      <c r="E4" s="38">
        <v>5</v>
      </c>
      <c r="F4" s="38">
        <v>6</v>
      </c>
      <c r="G4" s="36">
        <v>7</v>
      </c>
      <c r="H4" s="152">
        <v>8</v>
      </c>
      <c r="I4" s="38">
        <v>9</v>
      </c>
      <c r="J4" s="38">
        <v>10</v>
      </c>
      <c r="K4" s="38">
        <v>11</v>
      </c>
      <c r="L4" s="37">
        <v>12</v>
      </c>
    </row>
    <row r="5" spans="1:12" s="60" customFormat="1" ht="24.95" customHeight="1" x14ac:dyDescent="0.2">
      <c r="A5" s="75"/>
      <c r="B5" s="59"/>
      <c r="C5" s="204" t="s">
        <v>134</v>
      </c>
      <c r="D5" s="204"/>
      <c r="E5" s="204"/>
      <c r="F5" s="204"/>
      <c r="G5" s="204"/>
      <c r="H5" s="204" t="s">
        <v>134</v>
      </c>
      <c r="I5" s="204"/>
      <c r="J5" s="204"/>
      <c r="K5" s="204"/>
      <c r="L5" s="204"/>
    </row>
    <row r="6" spans="1:12" s="62" customFormat="1" ht="11.45" customHeight="1" x14ac:dyDescent="0.2">
      <c r="A6" s="40">
        <f>IF(D6&lt;&gt;"",COUNTA($D6:D$6),"")</f>
        <v>1</v>
      </c>
      <c r="B6" s="61" t="s">
        <v>21</v>
      </c>
      <c r="C6" s="153">
        <v>664.39800000000002</v>
      </c>
      <c r="D6" s="154">
        <v>665.947</v>
      </c>
      <c r="E6" s="154">
        <v>671.13199999999995</v>
      </c>
      <c r="F6" s="154">
        <v>678.25400000000002</v>
      </c>
      <c r="G6" s="154">
        <v>684.52800000000002</v>
      </c>
      <c r="H6" s="154">
        <v>689.87900000000002</v>
      </c>
      <c r="I6" s="154">
        <v>685.25900000000001</v>
      </c>
      <c r="J6" s="154">
        <v>686.65599999999995</v>
      </c>
      <c r="K6" s="154">
        <v>690.86400000000003</v>
      </c>
      <c r="L6" s="154">
        <v>691.73</v>
      </c>
    </row>
    <row r="7" spans="1:12" ht="11.45" customHeight="1" x14ac:dyDescent="0.2">
      <c r="A7" s="40" t="str">
        <f>IF(D7&lt;&gt;"",COUNTA($D$6:D7),"")</f>
        <v/>
      </c>
      <c r="B7" s="63" t="s">
        <v>22</v>
      </c>
      <c r="C7" s="155"/>
      <c r="D7" s="156"/>
      <c r="E7" s="156"/>
      <c r="F7" s="156"/>
      <c r="G7" s="156"/>
      <c r="H7" s="156"/>
      <c r="I7" s="156"/>
      <c r="J7" s="156"/>
      <c r="K7" s="156"/>
      <c r="L7" s="156"/>
    </row>
    <row r="8" spans="1:12" s="62" customFormat="1" ht="11.45" customHeight="1" x14ac:dyDescent="0.2">
      <c r="A8" s="40">
        <f>IF(D8&lt;&gt;"",COUNTA($D$6:D8),"")</f>
        <v>2</v>
      </c>
      <c r="B8" s="64" t="s">
        <v>23</v>
      </c>
      <c r="C8" s="153">
        <v>20.079999999999998</v>
      </c>
      <c r="D8" s="154">
        <v>20.085999999999999</v>
      </c>
      <c r="E8" s="154">
        <v>19.734000000000002</v>
      </c>
      <c r="F8" s="154">
        <v>19.094000000000001</v>
      </c>
      <c r="G8" s="154">
        <v>18.79</v>
      </c>
      <c r="H8" s="154">
        <v>18.503</v>
      </c>
      <c r="I8" s="154">
        <v>18.361000000000001</v>
      </c>
      <c r="J8" s="154">
        <v>18.077000000000002</v>
      </c>
      <c r="K8" s="154">
        <v>17.983000000000001</v>
      </c>
      <c r="L8" s="154">
        <v>17.628</v>
      </c>
    </row>
    <row r="9" spans="1:12" s="62" customFormat="1" ht="11.45" customHeight="1" x14ac:dyDescent="0.2">
      <c r="A9" s="40">
        <f>IF(D9&lt;&gt;"",COUNTA($D$6:D9),"")</f>
        <v>3</v>
      </c>
      <c r="B9" s="64" t="s">
        <v>86</v>
      </c>
      <c r="C9" s="153">
        <v>128.249</v>
      </c>
      <c r="D9" s="154">
        <v>128.80099999999999</v>
      </c>
      <c r="E9" s="154">
        <v>130.071</v>
      </c>
      <c r="F9" s="154">
        <v>130.12200000000001</v>
      </c>
      <c r="G9" s="154">
        <v>132.63800000000001</v>
      </c>
      <c r="H9" s="154">
        <v>134.74799999999999</v>
      </c>
      <c r="I9" s="154">
        <v>134.15100000000001</v>
      </c>
      <c r="J9" s="154">
        <v>133.50800000000001</v>
      </c>
      <c r="K9" s="154">
        <v>131.46</v>
      </c>
      <c r="L9" s="154">
        <v>130.495</v>
      </c>
    </row>
    <row r="10" spans="1:12" ht="11.45" customHeight="1" x14ac:dyDescent="0.2">
      <c r="A10" s="40" t="str">
        <f>IF(D10&lt;&gt;"",COUNTA($D$6:D10),"")</f>
        <v/>
      </c>
      <c r="B10" s="65" t="s">
        <v>22</v>
      </c>
      <c r="C10" s="155"/>
      <c r="D10" s="156"/>
      <c r="E10" s="156"/>
      <c r="F10" s="156"/>
      <c r="G10" s="156"/>
      <c r="H10" s="156"/>
      <c r="I10" s="156"/>
      <c r="J10" s="156"/>
      <c r="K10" s="156"/>
      <c r="L10" s="156"/>
    </row>
    <row r="11" spans="1:12" ht="11.45" customHeight="1" x14ac:dyDescent="0.2">
      <c r="A11" s="40">
        <f>IF(D11&lt;&gt;"",COUNTA($D$6:D11),"")</f>
        <v>4</v>
      </c>
      <c r="B11" s="65" t="s">
        <v>87</v>
      </c>
      <c r="C11" s="155">
        <v>84.094999999999999</v>
      </c>
      <c r="D11" s="156">
        <v>84.92</v>
      </c>
      <c r="E11" s="156">
        <v>86.238</v>
      </c>
      <c r="F11" s="156">
        <v>86.131</v>
      </c>
      <c r="G11" s="156">
        <v>87.805999999999997</v>
      </c>
      <c r="H11" s="156">
        <v>89.903000000000006</v>
      </c>
      <c r="I11" s="156">
        <v>89.713999999999999</v>
      </c>
      <c r="J11" s="156">
        <v>89.028999999999996</v>
      </c>
      <c r="K11" s="156">
        <v>87.177999999999997</v>
      </c>
      <c r="L11" s="156">
        <v>86.5</v>
      </c>
    </row>
    <row r="12" spans="1:12" ht="11.45" customHeight="1" x14ac:dyDescent="0.2">
      <c r="A12" s="40" t="str">
        <f>IF(D12&lt;&gt;"",COUNTA($D$6:D12),"")</f>
        <v/>
      </c>
      <c r="B12" s="66" t="s">
        <v>22</v>
      </c>
      <c r="C12" s="155"/>
      <c r="D12" s="156"/>
      <c r="E12" s="156"/>
      <c r="F12" s="156"/>
      <c r="G12" s="156"/>
      <c r="H12" s="156"/>
      <c r="I12" s="156"/>
      <c r="J12" s="156"/>
      <c r="K12" s="156"/>
      <c r="L12" s="156"/>
    </row>
    <row r="13" spans="1:12" ht="11.45" customHeight="1" x14ac:dyDescent="0.2">
      <c r="A13" s="40">
        <f>IF(D13&lt;&gt;"",COUNTA($D$6:D13),"")</f>
        <v>5</v>
      </c>
      <c r="B13" s="66" t="s">
        <v>55</v>
      </c>
      <c r="C13" s="155">
        <v>0.56599999999999995</v>
      </c>
      <c r="D13" s="156">
        <v>0.57199999999999995</v>
      </c>
      <c r="E13" s="156">
        <v>0.57099999999999995</v>
      </c>
      <c r="F13" s="156">
        <v>0.61599999999999999</v>
      </c>
      <c r="G13" s="156">
        <v>0.61399999999999999</v>
      </c>
      <c r="H13" s="156">
        <v>0.60399999999999998</v>
      </c>
      <c r="I13" s="156">
        <v>0.56799999999999995</v>
      </c>
      <c r="J13" s="156">
        <v>0.57899999999999996</v>
      </c>
      <c r="K13" s="156">
        <v>0.55300000000000005</v>
      </c>
      <c r="L13" s="156">
        <v>0.53700000000000003</v>
      </c>
    </row>
    <row r="14" spans="1:12" ht="11.45" customHeight="1" x14ac:dyDescent="0.2">
      <c r="A14" s="40">
        <f>IF(D14&lt;&gt;"",COUNTA($D$6:D14),"")</f>
        <v>6</v>
      </c>
      <c r="B14" s="66" t="s">
        <v>24</v>
      </c>
      <c r="C14" s="155">
        <v>72.188000000000002</v>
      </c>
      <c r="D14" s="156">
        <v>73.150999999999996</v>
      </c>
      <c r="E14" s="156">
        <v>74.534999999999997</v>
      </c>
      <c r="F14" s="156">
        <v>74.203000000000003</v>
      </c>
      <c r="G14" s="156">
        <v>75.397999999999996</v>
      </c>
      <c r="H14" s="156">
        <v>77.328999999999994</v>
      </c>
      <c r="I14" s="156">
        <v>76.884</v>
      </c>
      <c r="J14" s="156">
        <v>76.040999999999997</v>
      </c>
      <c r="K14" s="156">
        <v>73.902000000000001</v>
      </c>
      <c r="L14" s="156">
        <v>73</v>
      </c>
    </row>
    <row r="15" spans="1:12" ht="11.45" customHeight="1" x14ac:dyDescent="0.2">
      <c r="A15" s="40">
        <f>IF(D15&lt;&gt;"",COUNTA($D$6:D15),"")</f>
        <v>7</v>
      </c>
      <c r="B15" s="66" t="s">
        <v>25</v>
      </c>
      <c r="C15" s="155">
        <v>4.8140000000000001</v>
      </c>
      <c r="D15" s="156">
        <v>4.899</v>
      </c>
      <c r="E15" s="156">
        <v>4.91</v>
      </c>
      <c r="F15" s="156">
        <v>4.9269999999999996</v>
      </c>
      <c r="G15" s="156">
        <v>5.093</v>
      </c>
      <c r="H15" s="156">
        <v>5.0730000000000004</v>
      </c>
      <c r="I15" s="156">
        <v>5.26</v>
      </c>
      <c r="J15" s="156">
        <v>5.39</v>
      </c>
      <c r="K15" s="156">
        <v>5.524</v>
      </c>
      <c r="L15" s="156">
        <v>5.694</v>
      </c>
    </row>
    <row r="16" spans="1:12" ht="11.45" customHeight="1" x14ac:dyDescent="0.2">
      <c r="A16" s="40">
        <f>IF(D16&lt;&gt;"",COUNTA($D$6:D16),"")</f>
        <v>8</v>
      </c>
      <c r="B16" s="66" t="s">
        <v>26</v>
      </c>
      <c r="C16" s="155">
        <v>6.5270000000000001</v>
      </c>
      <c r="D16" s="156">
        <v>6.298</v>
      </c>
      <c r="E16" s="156">
        <v>6.2220000000000004</v>
      </c>
      <c r="F16" s="156">
        <v>6.3849999999999998</v>
      </c>
      <c r="G16" s="156">
        <v>6.7009999999999996</v>
      </c>
      <c r="H16" s="156">
        <v>6.8970000000000002</v>
      </c>
      <c r="I16" s="156">
        <v>7.0019999999999998</v>
      </c>
      <c r="J16" s="156">
        <v>7.0190000000000001</v>
      </c>
      <c r="K16" s="156">
        <v>7.1989999999999998</v>
      </c>
      <c r="L16" s="156">
        <v>7.2690000000000001</v>
      </c>
    </row>
    <row r="17" spans="1:12" ht="11.45" customHeight="1" x14ac:dyDescent="0.2">
      <c r="A17" s="40">
        <f>IF(D17&lt;&gt;"",COUNTA($D$6:D17),"")</f>
        <v>9</v>
      </c>
      <c r="B17" s="65" t="s">
        <v>27</v>
      </c>
      <c r="C17" s="155">
        <v>44.154000000000003</v>
      </c>
      <c r="D17" s="156">
        <v>43.881</v>
      </c>
      <c r="E17" s="156">
        <v>43.832999999999998</v>
      </c>
      <c r="F17" s="156">
        <v>43.991</v>
      </c>
      <c r="G17" s="156">
        <v>44.832000000000001</v>
      </c>
      <c r="H17" s="156">
        <v>44.844999999999999</v>
      </c>
      <c r="I17" s="156">
        <v>44.436999999999998</v>
      </c>
      <c r="J17" s="156">
        <v>44.478999999999999</v>
      </c>
      <c r="K17" s="156">
        <v>44.281999999999996</v>
      </c>
      <c r="L17" s="156">
        <v>43.994999999999997</v>
      </c>
    </row>
    <row r="18" spans="1:12" s="62" customFormat="1" ht="11.45" customHeight="1" x14ac:dyDescent="0.2">
      <c r="A18" s="40">
        <f>IF(D18&lt;&gt;"",COUNTA($D$6:D18),"")</f>
        <v>10</v>
      </c>
      <c r="B18" s="64" t="s">
        <v>88</v>
      </c>
      <c r="C18" s="153">
        <v>516.06899999999996</v>
      </c>
      <c r="D18" s="154">
        <v>517.05999999999995</v>
      </c>
      <c r="E18" s="154">
        <v>521.327</v>
      </c>
      <c r="F18" s="154">
        <v>529.03800000000001</v>
      </c>
      <c r="G18" s="154">
        <v>533.1</v>
      </c>
      <c r="H18" s="154">
        <v>536.62800000000004</v>
      </c>
      <c r="I18" s="154">
        <v>532.74699999999996</v>
      </c>
      <c r="J18" s="154">
        <v>535.07100000000003</v>
      </c>
      <c r="K18" s="154">
        <v>541.42100000000005</v>
      </c>
      <c r="L18" s="154">
        <v>543.60699999999997</v>
      </c>
    </row>
    <row r="19" spans="1:12" ht="11.45" customHeight="1" x14ac:dyDescent="0.2">
      <c r="A19" s="40" t="str">
        <f>IF(D19&lt;&gt;"",COUNTA($D$6:D19),"")</f>
        <v/>
      </c>
      <c r="B19" s="65" t="s">
        <v>22</v>
      </c>
      <c r="C19" s="155"/>
      <c r="D19" s="156"/>
      <c r="E19" s="156"/>
      <c r="F19" s="156"/>
      <c r="G19" s="156"/>
      <c r="H19" s="156"/>
      <c r="I19" s="156"/>
      <c r="J19" s="156"/>
      <c r="K19" s="156"/>
      <c r="L19" s="156"/>
    </row>
    <row r="20" spans="1:12" ht="23.45" customHeight="1" x14ac:dyDescent="0.2">
      <c r="A20" s="40">
        <f>IF(D20&lt;&gt;"",COUNTA($D$6:D20),"")</f>
        <v>11</v>
      </c>
      <c r="B20" s="65" t="s">
        <v>89</v>
      </c>
      <c r="C20" s="155">
        <v>170.495</v>
      </c>
      <c r="D20" s="156">
        <v>169.29</v>
      </c>
      <c r="E20" s="156">
        <v>171.15299999999999</v>
      </c>
      <c r="F20" s="156">
        <v>173.899</v>
      </c>
      <c r="G20" s="156">
        <v>175.53</v>
      </c>
      <c r="H20" s="156">
        <v>175.96199999999999</v>
      </c>
      <c r="I20" s="156">
        <v>172.227</v>
      </c>
      <c r="J20" s="156">
        <v>171.53800000000001</v>
      </c>
      <c r="K20" s="156">
        <v>174.3</v>
      </c>
      <c r="L20" s="156">
        <v>174.374</v>
      </c>
    </row>
    <row r="21" spans="1:12" ht="11.45" customHeight="1" x14ac:dyDescent="0.2">
      <c r="A21" s="40" t="str">
        <f>IF(D21&lt;&gt;"",COUNTA($D$6:D21),"")</f>
        <v/>
      </c>
      <c r="B21" s="66" t="s">
        <v>22</v>
      </c>
      <c r="C21" s="155"/>
      <c r="D21" s="156"/>
      <c r="E21" s="156"/>
      <c r="F21" s="156"/>
      <c r="G21" s="156"/>
      <c r="H21" s="156"/>
      <c r="I21" s="156"/>
      <c r="J21" s="156"/>
      <c r="K21" s="156"/>
      <c r="L21" s="156"/>
    </row>
    <row r="22" spans="1:12" ht="11.45" customHeight="1" x14ac:dyDescent="0.2">
      <c r="A22" s="40">
        <f>IF(D22&lt;&gt;"",COUNTA($D$6:D22),"")</f>
        <v>12</v>
      </c>
      <c r="B22" s="66" t="s">
        <v>90</v>
      </c>
      <c r="C22" s="155">
        <v>163.19999999999999</v>
      </c>
      <c r="D22" s="156">
        <v>161.38900000000001</v>
      </c>
      <c r="E22" s="156">
        <v>163.10900000000001</v>
      </c>
      <c r="F22" s="156">
        <v>165.75399999999999</v>
      </c>
      <c r="G22" s="156">
        <v>167.154</v>
      </c>
      <c r="H22" s="156">
        <v>167.20500000000001</v>
      </c>
      <c r="I22" s="156">
        <v>163.42699999999999</v>
      </c>
      <c r="J22" s="156">
        <v>162.53200000000001</v>
      </c>
      <c r="K22" s="156">
        <v>164.95699999999999</v>
      </c>
      <c r="L22" s="156">
        <v>164.81</v>
      </c>
    </row>
    <row r="23" spans="1:12" ht="11.45" customHeight="1" x14ac:dyDescent="0.2">
      <c r="A23" s="40" t="str">
        <f>IF(D23&lt;&gt;"",COUNTA($D$6:D23),"")</f>
        <v/>
      </c>
      <c r="B23" s="67" t="s">
        <v>22</v>
      </c>
      <c r="C23" s="155"/>
      <c r="D23" s="156"/>
      <c r="E23" s="156"/>
      <c r="F23" s="156"/>
      <c r="G23" s="156"/>
      <c r="H23" s="156"/>
      <c r="I23" s="156"/>
      <c r="J23" s="156"/>
      <c r="K23" s="156"/>
      <c r="L23" s="156"/>
    </row>
    <row r="24" spans="1:12" ht="11.45" customHeight="1" x14ac:dyDescent="0.2">
      <c r="A24" s="40">
        <f>IF(D24&lt;&gt;"",COUNTA($D$6:D24),"")</f>
        <v>13</v>
      </c>
      <c r="B24" s="68" t="s">
        <v>97</v>
      </c>
      <c r="C24" s="155">
        <v>83.804000000000002</v>
      </c>
      <c r="D24" s="156">
        <v>82.793000000000006</v>
      </c>
      <c r="E24" s="156">
        <v>82.89</v>
      </c>
      <c r="F24" s="156">
        <v>83.94</v>
      </c>
      <c r="G24" s="156">
        <v>84.591999999999999</v>
      </c>
      <c r="H24" s="156">
        <v>84.06</v>
      </c>
      <c r="I24" s="156">
        <v>83.103999999999999</v>
      </c>
      <c r="J24" s="156">
        <v>83.22</v>
      </c>
      <c r="K24" s="156">
        <v>83.424000000000007</v>
      </c>
      <c r="L24" s="156">
        <v>83.626999999999995</v>
      </c>
    </row>
    <row r="25" spans="1:12" ht="11.45" customHeight="1" x14ac:dyDescent="0.2">
      <c r="A25" s="40">
        <f>IF(D25&lt;&gt;"",COUNTA($D$6:D25),"")</f>
        <v>14</v>
      </c>
      <c r="B25" s="68" t="s">
        <v>28</v>
      </c>
      <c r="C25" s="155">
        <v>36.457000000000001</v>
      </c>
      <c r="D25" s="156">
        <v>35.688000000000002</v>
      </c>
      <c r="E25" s="156">
        <v>36.479999999999997</v>
      </c>
      <c r="F25" s="156">
        <v>37.243000000000002</v>
      </c>
      <c r="G25" s="156">
        <v>37.692</v>
      </c>
      <c r="H25" s="156">
        <v>38.314999999999998</v>
      </c>
      <c r="I25" s="156">
        <v>37.959000000000003</v>
      </c>
      <c r="J25" s="156">
        <v>38.045000000000002</v>
      </c>
      <c r="K25" s="156">
        <v>37.728999999999999</v>
      </c>
      <c r="L25" s="156">
        <v>37.314999999999998</v>
      </c>
    </row>
    <row r="26" spans="1:12" ht="11.45" customHeight="1" x14ac:dyDescent="0.2">
      <c r="A26" s="40">
        <f>IF(D26&lt;&gt;"",COUNTA($D$6:D26),"")</f>
        <v>15</v>
      </c>
      <c r="B26" s="68" t="s">
        <v>98</v>
      </c>
      <c r="C26" s="155">
        <v>42.939</v>
      </c>
      <c r="D26" s="156">
        <v>42.908000000000001</v>
      </c>
      <c r="E26" s="156">
        <v>43.738999999999997</v>
      </c>
      <c r="F26" s="156">
        <v>44.570999999999998</v>
      </c>
      <c r="G26" s="156">
        <v>44.87</v>
      </c>
      <c r="H26" s="156">
        <v>44.83</v>
      </c>
      <c r="I26" s="156">
        <v>42.363999999999997</v>
      </c>
      <c r="J26" s="156">
        <v>41.267000000000003</v>
      </c>
      <c r="K26" s="156">
        <v>43.804000000000002</v>
      </c>
      <c r="L26" s="156">
        <v>43.868000000000002</v>
      </c>
    </row>
    <row r="27" spans="1:12" ht="11.45" customHeight="1" x14ac:dyDescent="0.2">
      <c r="A27" s="40">
        <f>IF(D27&lt;&gt;"",COUNTA($D$6:D27),"")</f>
        <v>16</v>
      </c>
      <c r="B27" s="66" t="s">
        <v>29</v>
      </c>
      <c r="C27" s="155">
        <v>7.2949999999999999</v>
      </c>
      <c r="D27" s="156">
        <v>7.9009999999999998</v>
      </c>
      <c r="E27" s="156">
        <v>8.0440000000000005</v>
      </c>
      <c r="F27" s="156">
        <v>8.1449999999999996</v>
      </c>
      <c r="G27" s="156">
        <v>8.3759999999999994</v>
      </c>
      <c r="H27" s="156">
        <v>8.7569999999999997</v>
      </c>
      <c r="I27" s="156">
        <v>8.8000000000000007</v>
      </c>
      <c r="J27" s="156">
        <v>9.0060000000000002</v>
      </c>
      <c r="K27" s="156">
        <v>9.343</v>
      </c>
      <c r="L27" s="156">
        <v>9.5640000000000001</v>
      </c>
    </row>
    <row r="28" spans="1:12" ht="23.45" customHeight="1" x14ac:dyDescent="0.2">
      <c r="A28" s="40">
        <f>IF(D28&lt;&gt;"",COUNTA($D$6:D28),"")</f>
        <v>17</v>
      </c>
      <c r="B28" s="65" t="s">
        <v>91</v>
      </c>
      <c r="C28" s="155">
        <v>96.19</v>
      </c>
      <c r="D28" s="156">
        <v>97.757999999999996</v>
      </c>
      <c r="E28" s="156">
        <v>97.39</v>
      </c>
      <c r="F28" s="156">
        <v>99.66</v>
      </c>
      <c r="G28" s="156">
        <v>99.855000000000004</v>
      </c>
      <c r="H28" s="156">
        <v>100.605</v>
      </c>
      <c r="I28" s="156">
        <v>97.337999999999994</v>
      </c>
      <c r="J28" s="156">
        <v>95.492999999999995</v>
      </c>
      <c r="K28" s="156">
        <v>95.444999999999993</v>
      </c>
      <c r="L28" s="156">
        <v>95.055000000000007</v>
      </c>
    </row>
    <row r="29" spans="1:12" ht="11.45" customHeight="1" x14ac:dyDescent="0.2">
      <c r="A29" s="40" t="str">
        <f>IF(D29&lt;&gt;"",COUNTA($D$6:D29),"")</f>
        <v/>
      </c>
      <c r="B29" s="66" t="s">
        <v>22</v>
      </c>
      <c r="C29" s="155"/>
      <c r="D29" s="156"/>
      <c r="E29" s="156"/>
      <c r="F29" s="156"/>
      <c r="G29" s="156"/>
      <c r="H29" s="156"/>
      <c r="I29" s="156"/>
      <c r="J29" s="156"/>
      <c r="K29" s="156"/>
      <c r="L29" s="156"/>
    </row>
    <row r="30" spans="1:12" ht="11.45" customHeight="1" x14ac:dyDescent="0.2">
      <c r="A30" s="40">
        <f>IF(D30&lt;&gt;"",COUNTA($D$6:D30),"")</f>
        <v>18</v>
      </c>
      <c r="B30" s="66" t="s">
        <v>30</v>
      </c>
      <c r="C30" s="155">
        <v>8.8970000000000002</v>
      </c>
      <c r="D30" s="156">
        <v>8.7189999999999994</v>
      </c>
      <c r="E30" s="156">
        <v>8.4649999999999999</v>
      </c>
      <c r="F30" s="156">
        <v>8.2070000000000007</v>
      </c>
      <c r="G30" s="156">
        <v>7.9050000000000002</v>
      </c>
      <c r="H30" s="156">
        <v>7.8559999999999999</v>
      </c>
      <c r="I30" s="156">
        <v>7.8360000000000003</v>
      </c>
      <c r="J30" s="156">
        <v>7.7759999999999998</v>
      </c>
      <c r="K30" s="156">
        <v>7.6420000000000003</v>
      </c>
      <c r="L30" s="156">
        <v>7.55</v>
      </c>
    </row>
    <row r="31" spans="1:12" ht="11.45" customHeight="1" x14ac:dyDescent="0.2">
      <c r="A31" s="40">
        <f>IF(D31&lt;&gt;"",COUNTA($D$6:D31),"")</f>
        <v>19</v>
      </c>
      <c r="B31" s="66" t="s">
        <v>31</v>
      </c>
      <c r="C31" s="155">
        <v>8.3919999999999995</v>
      </c>
      <c r="D31" s="156">
        <v>8.718</v>
      </c>
      <c r="E31" s="156">
        <v>8.3819999999999997</v>
      </c>
      <c r="F31" s="156">
        <v>8.4969999999999999</v>
      </c>
      <c r="G31" s="156">
        <v>8.7189999999999994</v>
      </c>
      <c r="H31" s="156">
        <v>9.0150000000000006</v>
      </c>
      <c r="I31" s="156">
        <v>9.1229999999999993</v>
      </c>
      <c r="J31" s="156">
        <v>9.0730000000000004</v>
      </c>
      <c r="K31" s="156">
        <v>9.6080000000000005</v>
      </c>
      <c r="L31" s="156">
        <v>9.5280000000000005</v>
      </c>
    </row>
    <row r="32" spans="1:12" ht="11.45" customHeight="1" x14ac:dyDescent="0.2">
      <c r="A32" s="40">
        <f>IF(D32&lt;&gt;"",COUNTA($D$6:D32),"")</f>
        <v>20</v>
      </c>
      <c r="B32" s="66" t="s">
        <v>92</v>
      </c>
      <c r="C32" s="155">
        <v>78.900999999999996</v>
      </c>
      <c r="D32" s="156">
        <v>80.320999999999998</v>
      </c>
      <c r="E32" s="156">
        <v>80.543000000000006</v>
      </c>
      <c r="F32" s="156">
        <v>82.956000000000003</v>
      </c>
      <c r="G32" s="156">
        <v>83.230999999999995</v>
      </c>
      <c r="H32" s="156">
        <v>83.733999999999995</v>
      </c>
      <c r="I32" s="156">
        <v>80.379000000000005</v>
      </c>
      <c r="J32" s="156">
        <v>78.644000000000005</v>
      </c>
      <c r="K32" s="156">
        <v>78.194999999999993</v>
      </c>
      <c r="L32" s="156">
        <v>77.977000000000004</v>
      </c>
    </row>
    <row r="33" spans="1:12" ht="11.45" customHeight="1" x14ac:dyDescent="0.2">
      <c r="A33" s="40" t="str">
        <f>IF(D33&lt;&gt;"",COUNTA($D$6:D33),"")</f>
        <v/>
      </c>
      <c r="B33" s="67" t="s">
        <v>22</v>
      </c>
      <c r="C33" s="155"/>
      <c r="D33" s="156"/>
      <c r="E33" s="156"/>
      <c r="F33" s="156"/>
      <c r="G33" s="156"/>
      <c r="H33" s="156"/>
      <c r="I33" s="156"/>
      <c r="J33" s="156"/>
      <c r="K33" s="156"/>
      <c r="L33" s="156"/>
    </row>
    <row r="34" spans="1:12" ht="23.45" customHeight="1" x14ac:dyDescent="0.2">
      <c r="A34" s="40">
        <f>IF(D34&lt;&gt;"",COUNTA($D$6:D34),"")</f>
        <v>21</v>
      </c>
      <c r="B34" s="67" t="s">
        <v>37</v>
      </c>
      <c r="C34" s="155">
        <v>22.033999999999999</v>
      </c>
      <c r="D34" s="156">
        <v>22.460999999999999</v>
      </c>
      <c r="E34" s="156">
        <v>22.277000000000001</v>
      </c>
      <c r="F34" s="156">
        <v>22.253</v>
      </c>
      <c r="G34" s="156">
        <v>23.007000000000001</v>
      </c>
      <c r="H34" s="156">
        <v>23.81</v>
      </c>
      <c r="I34" s="156">
        <v>23.571000000000002</v>
      </c>
      <c r="J34" s="156">
        <v>23.721</v>
      </c>
      <c r="K34" s="156">
        <v>24.024000000000001</v>
      </c>
      <c r="L34" s="156">
        <v>23.95</v>
      </c>
    </row>
    <row r="35" spans="1:12" ht="23.45" customHeight="1" x14ac:dyDescent="0.2">
      <c r="A35" s="40">
        <f>IF(D35&lt;&gt;"",COUNTA($D$6:D35),"")</f>
        <v>22</v>
      </c>
      <c r="B35" s="67" t="s">
        <v>38</v>
      </c>
      <c r="C35" s="155">
        <v>56.866999999999997</v>
      </c>
      <c r="D35" s="156">
        <v>57.86</v>
      </c>
      <c r="E35" s="156">
        <v>58.265999999999998</v>
      </c>
      <c r="F35" s="156">
        <v>60.703000000000003</v>
      </c>
      <c r="G35" s="156">
        <v>60.223999999999997</v>
      </c>
      <c r="H35" s="156">
        <v>59.923999999999999</v>
      </c>
      <c r="I35" s="156">
        <v>56.808</v>
      </c>
      <c r="J35" s="156">
        <v>54.923000000000002</v>
      </c>
      <c r="K35" s="156">
        <v>54.170999999999999</v>
      </c>
      <c r="L35" s="156">
        <v>54.027000000000001</v>
      </c>
    </row>
    <row r="36" spans="1:12" ht="23.45" customHeight="1" x14ac:dyDescent="0.2">
      <c r="A36" s="40">
        <f>IF(D36&lt;&gt;"",COUNTA($D$6:D36),"")</f>
        <v>23</v>
      </c>
      <c r="B36" s="65" t="s">
        <v>93</v>
      </c>
      <c r="C36" s="155">
        <v>249.38399999999999</v>
      </c>
      <c r="D36" s="156">
        <v>250.012</v>
      </c>
      <c r="E36" s="156">
        <v>252.78399999999999</v>
      </c>
      <c r="F36" s="156">
        <v>255.47900000000001</v>
      </c>
      <c r="G36" s="156">
        <v>257.71499999999997</v>
      </c>
      <c r="H36" s="156">
        <v>260.06099999999998</v>
      </c>
      <c r="I36" s="156">
        <v>263.18200000000002</v>
      </c>
      <c r="J36" s="156">
        <v>268.04000000000002</v>
      </c>
      <c r="K36" s="156">
        <v>271.67599999999999</v>
      </c>
      <c r="L36" s="156">
        <v>274.178</v>
      </c>
    </row>
    <row r="37" spans="1:12" ht="11.45" customHeight="1" x14ac:dyDescent="0.2">
      <c r="A37" s="40" t="str">
        <f>IF(D37&lt;&gt;"",COUNTA($D$6:D37),"")</f>
        <v/>
      </c>
      <c r="B37" s="66" t="s">
        <v>22</v>
      </c>
      <c r="C37" s="155"/>
      <c r="D37" s="156"/>
      <c r="E37" s="156"/>
      <c r="F37" s="156"/>
      <c r="G37" s="156"/>
      <c r="H37" s="156"/>
      <c r="I37" s="156"/>
      <c r="J37" s="156"/>
      <c r="K37" s="156"/>
      <c r="L37" s="156"/>
    </row>
    <row r="38" spans="1:12" ht="23.45" customHeight="1" x14ac:dyDescent="0.2">
      <c r="A38" s="40">
        <f>IF(D38&lt;&gt;"",COUNTA($D$6:D38),"")</f>
        <v>24</v>
      </c>
      <c r="B38" s="66" t="s">
        <v>94</v>
      </c>
      <c r="C38" s="155">
        <v>211.566</v>
      </c>
      <c r="D38" s="156">
        <v>213.63300000000001</v>
      </c>
      <c r="E38" s="156">
        <v>216.42500000000001</v>
      </c>
      <c r="F38" s="156">
        <v>218.529</v>
      </c>
      <c r="G38" s="156">
        <v>220.84100000000001</v>
      </c>
      <c r="H38" s="156">
        <v>223.64500000000001</v>
      </c>
      <c r="I38" s="156">
        <v>227.102</v>
      </c>
      <c r="J38" s="156">
        <v>231.93899999999999</v>
      </c>
      <c r="K38" s="156">
        <v>234.983</v>
      </c>
      <c r="L38" s="156">
        <v>236.976</v>
      </c>
    </row>
    <row r="39" spans="1:12" ht="11.45" customHeight="1" x14ac:dyDescent="0.2">
      <c r="A39" s="40" t="str">
        <f>IF(D39&lt;&gt;"",COUNTA($D$6:D39),"")</f>
        <v/>
      </c>
      <c r="B39" s="67" t="s">
        <v>22</v>
      </c>
      <c r="C39" s="155"/>
      <c r="D39" s="156"/>
      <c r="E39" s="156"/>
      <c r="F39" s="156"/>
      <c r="G39" s="156"/>
      <c r="H39" s="156"/>
      <c r="I39" s="156"/>
      <c r="J39" s="156"/>
      <c r="K39" s="156"/>
      <c r="L39" s="156"/>
    </row>
    <row r="40" spans="1:12" ht="23.45" customHeight="1" x14ac:dyDescent="0.2">
      <c r="A40" s="40">
        <f>IF(D40&lt;&gt;"",COUNTA($D$6:D40),"")</f>
        <v>25</v>
      </c>
      <c r="B40" s="67" t="s">
        <v>39</v>
      </c>
      <c r="C40" s="155">
        <v>68.063000000000002</v>
      </c>
      <c r="D40" s="156">
        <v>67.082999999999998</v>
      </c>
      <c r="E40" s="156">
        <v>66.191999999999993</v>
      </c>
      <c r="F40" s="156">
        <v>65.808000000000007</v>
      </c>
      <c r="G40" s="156">
        <v>65.048000000000002</v>
      </c>
      <c r="H40" s="156">
        <v>65.37</v>
      </c>
      <c r="I40" s="156">
        <v>66.478999999999999</v>
      </c>
      <c r="J40" s="156">
        <v>68.228999999999999</v>
      </c>
      <c r="K40" s="156">
        <v>68.897000000000006</v>
      </c>
      <c r="L40" s="156">
        <v>68.704999999999998</v>
      </c>
    </row>
    <row r="41" spans="1:12" ht="11.45" customHeight="1" x14ac:dyDescent="0.2">
      <c r="A41" s="40">
        <f>IF(D41&lt;&gt;"",COUNTA($D$6:D41),"")</f>
        <v>26</v>
      </c>
      <c r="B41" s="67" t="s">
        <v>32</v>
      </c>
      <c r="C41" s="155">
        <v>38.155000000000001</v>
      </c>
      <c r="D41" s="156">
        <v>38.313000000000002</v>
      </c>
      <c r="E41" s="156">
        <v>38.066000000000003</v>
      </c>
      <c r="F41" s="156">
        <v>37.856999999999999</v>
      </c>
      <c r="G41" s="156">
        <v>38.051000000000002</v>
      </c>
      <c r="H41" s="156">
        <v>37.972000000000001</v>
      </c>
      <c r="I41" s="156">
        <v>38.255000000000003</v>
      </c>
      <c r="J41" s="156">
        <v>38.814999999999998</v>
      </c>
      <c r="K41" s="156">
        <v>39.881999999999998</v>
      </c>
      <c r="L41" s="156">
        <v>40.686</v>
      </c>
    </row>
    <row r="42" spans="1:12" ht="11.45" customHeight="1" x14ac:dyDescent="0.2">
      <c r="A42" s="40">
        <f>IF(D42&lt;&gt;"",COUNTA($D$6:D42),"")</f>
        <v>27</v>
      </c>
      <c r="B42" s="67" t="s">
        <v>33</v>
      </c>
      <c r="C42" s="155">
        <v>105.348</v>
      </c>
      <c r="D42" s="156">
        <v>108.23699999999999</v>
      </c>
      <c r="E42" s="156">
        <v>112.167</v>
      </c>
      <c r="F42" s="156">
        <v>114.864</v>
      </c>
      <c r="G42" s="156">
        <v>117.742</v>
      </c>
      <c r="H42" s="156">
        <v>120.303</v>
      </c>
      <c r="I42" s="156">
        <v>122.36799999999999</v>
      </c>
      <c r="J42" s="156">
        <v>124.895</v>
      </c>
      <c r="K42" s="156">
        <v>126.20399999999999</v>
      </c>
      <c r="L42" s="156">
        <v>127.58499999999999</v>
      </c>
    </row>
    <row r="43" spans="1:12" ht="11.45" customHeight="1" x14ac:dyDescent="0.2">
      <c r="A43" s="40">
        <f>IF(D43&lt;&gt;"",COUNTA($D$6:D43),"")</f>
        <v>28</v>
      </c>
      <c r="B43" s="66" t="s">
        <v>95</v>
      </c>
      <c r="C43" s="155">
        <v>37.817999999999998</v>
      </c>
      <c r="D43" s="156">
        <v>36.378999999999998</v>
      </c>
      <c r="E43" s="156">
        <v>36.359000000000002</v>
      </c>
      <c r="F43" s="156">
        <v>36.950000000000003</v>
      </c>
      <c r="G43" s="156">
        <v>36.874000000000002</v>
      </c>
      <c r="H43" s="156">
        <v>36.415999999999997</v>
      </c>
      <c r="I43" s="156">
        <v>36.08</v>
      </c>
      <c r="J43" s="156">
        <v>36.100999999999999</v>
      </c>
      <c r="K43" s="156">
        <v>36.692999999999998</v>
      </c>
      <c r="L43" s="156">
        <v>37.201999999999998</v>
      </c>
    </row>
    <row r="44" spans="1:12" ht="11.45" customHeight="1" x14ac:dyDescent="0.2">
      <c r="A44" s="40" t="str">
        <f>IF(D44&lt;&gt;"",COUNTA($D$6:D44),"")</f>
        <v/>
      </c>
      <c r="B44" s="67" t="s">
        <v>22</v>
      </c>
      <c r="C44" s="155"/>
      <c r="D44" s="156"/>
      <c r="E44" s="156"/>
      <c r="F44" s="156"/>
      <c r="G44" s="156"/>
      <c r="H44" s="156"/>
      <c r="I44" s="156"/>
      <c r="J44" s="156"/>
      <c r="K44" s="156"/>
      <c r="L44" s="156"/>
    </row>
    <row r="45" spans="1:12" ht="11.45" customHeight="1" x14ac:dyDescent="0.2">
      <c r="A45" s="40">
        <f>IF(D45&lt;&gt;"",COUNTA($D$6:D45),"")</f>
        <v>29</v>
      </c>
      <c r="B45" s="67" t="s">
        <v>34</v>
      </c>
      <c r="C45" s="155">
        <v>10.782</v>
      </c>
      <c r="D45" s="156">
        <v>10.044</v>
      </c>
      <c r="E45" s="156">
        <v>9.7270000000000003</v>
      </c>
      <c r="F45" s="156">
        <v>10.036</v>
      </c>
      <c r="G45" s="156">
        <v>10.206</v>
      </c>
      <c r="H45" s="156">
        <v>10.273</v>
      </c>
      <c r="I45" s="156">
        <v>9.9149999999999991</v>
      </c>
      <c r="J45" s="156">
        <v>9.8620000000000001</v>
      </c>
      <c r="K45" s="156">
        <v>10.28</v>
      </c>
      <c r="L45" s="156">
        <v>10.368</v>
      </c>
    </row>
    <row r="46" spans="1:12" ht="11.45" customHeight="1" x14ac:dyDescent="0.2">
      <c r="A46" s="40">
        <f>IF(D46&lt;&gt;"",COUNTA($D$6:D46),"")</f>
        <v>30</v>
      </c>
      <c r="B46" s="67" t="s">
        <v>35</v>
      </c>
      <c r="C46" s="155">
        <v>20.591000000000001</v>
      </c>
      <c r="D46" s="156">
        <v>19.667000000000002</v>
      </c>
      <c r="E46" s="156">
        <v>19.762</v>
      </c>
      <c r="F46" s="156">
        <v>19.931000000000001</v>
      </c>
      <c r="G46" s="156">
        <v>19.561</v>
      </c>
      <c r="H46" s="156">
        <v>18.494</v>
      </c>
      <c r="I46" s="156">
        <v>18.077999999999999</v>
      </c>
      <c r="J46" s="156">
        <v>17.622</v>
      </c>
      <c r="K46" s="156">
        <v>17.34</v>
      </c>
      <c r="L46" s="156">
        <v>17.271999999999998</v>
      </c>
    </row>
    <row r="47" spans="1:12" ht="11.45" customHeight="1" x14ac:dyDescent="0.2">
      <c r="A47" s="40">
        <f>IF(D47&lt;&gt;"",COUNTA($D$6:D47),"")</f>
        <v>31</v>
      </c>
      <c r="B47" s="67" t="s">
        <v>36</v>
      </c>
      <c r="C47" s="155">
        <v>6.4450000000000003</v>
      </c>
      <c r="D47" s="156">
        <v>6.6680000000000001</v>
      </c>
      <c r="E47" s="156">
        <v>6.87</v>
      </c>
      <c r="F47" s="156">
        <v>6.9829999999999997</v>
      </c>
      <c r="G47" s="156">
        <v>7.1070000000000002</v>
      </c>
      <c r="H47" s="156">
        <v>7.649</v>
      </c>
      <c r="I47" s="156">
        <v>8.0869999999999997</v>
      </c>
      <c r="J47" s="156">
        <v>8.6170000000000009</v>
      </c>
      <c r="K47" s="156">
        <v>9.0730000000000004</v>
      </c>
      <c r="L47" s="156">
        <v>9.5619999999999994</v>
      </c>
    </row>
    <row r="48" spans="1:12" s="60" customFormat="1" ht="24.95" customHeight="1" x14ac:dyDescent="0.2">
      <c r="A48" s="40" t="str">
        <f>IF(D48&lt;&gt;"",COUNTA($D$6:D48),"")</f>
        <v/>
      </c>
      <c r="B48" s="59"/>
      <c r="C48" s="200" t="s">
        <v>40</v>
      </c>
      <c r="D48" s="201"/>
      <c r="E48" s="201"/>
      <c r="F48" s="201"/>
      <c r="G48" s="201"/>
      <c r="H48" s="201" t="s">
        <v>40</v>
      </c>
      <c r="I48" s="201"/>
      <c r="J48" s="201"/>
      <c r="K48" s="201"/>
      <c r="L48" s="201"/>
    </row>
    <row r="49" spans="1:12" s="62" customFormat="1" ht="11.45" customHeight="1" x14ac:dyDescent="0.2">
      <c r="A49" s="40">
        <f>IF(D49&lt;&gt;"",COUNTA($D$6:D49),"")</f>
        <v>32</v>
      </c>
      <c r="B49" s="61" t="s">
        <v>21</v>
      </c>
      <c r="C49" s="153" t="s">
        <v>5</v>
      </c>
      <c r="D49" s="154">
        <v>0.23314338694578396</v>
      </c>
      <c r="E49" s="154">
        <v>0.77859048843227185</v>
      </c>
      <c r="F49" s="154">
        <v>1.0611921350792528</v>
      </c>
      <c r="G49" s="154">
        <v>0.92502218932730784</v>
      </c>
      <c r="H49" s="154">
        <v>0.78170651894444632</v>
      </c>
      <c r="I49" s="154">
        <v>-0.66968265449447983</v>
      </c>
      <c r="J49" s="154">
        <v>0.20386452421638523</v>
      </c>
      <c r="K49" s="154">
        <v>0.61282505359305617</v>
      </c>
      <c r="L49" s="154">
        <v>0.12535028601867282</v>
      </c>
    </row>
    <row r="50" spans="1:12" ht="11.45" customHeight="1" x14ac:dyDescent="0.2">
      <c r="A50" s="40" t="str">
        <f>IF(D50&lt;&gt;"",COUNTA($D$6:D50),"")</f>
        <v/>
      </c>
      <c r="B50" s="63" t="s">
        <v>22</v>
      </c>
      <c r="C50" s="155"/>
      <c r="D50" s="156"/>
      <c r="E50" s="156"/>
      <c r="F50" s="156"/>
      <c r="G50" s="156"/>
      <c r="H50" s="156"/>
      <c r="I50" s="156"/>
      <c r="J50" s="156"/>
      <c r="K50" s="156"/>
      <c r="L50" s="156"/>
    </row>
    <row r="51" spans="1:12" s="62" customFormat="1" ht="11.45" customHeight="1" x14ac:dyDescent="0.2">
      <c r="A51" s="40">
        <f>IF(D51&lt;&gt;"",COUNTA($D$6:D51),"")</f>
        <v>33</v>
      </c>
      <c r="B51" s="64" t="s">
        <v>23</v>
      </c>
      <c r="C51" s="153" t="s">
        <v>5</v>
      </c>
      <c r="D51" s="154">
        <v>2.9880478087648044E-2</v>
      </c>
      <c r="E51" s="154">
        <v>-1.75246440306681</v>
      </c>
      <c r="F51" s="154">
        <v>-3.2431336779162905</v>
      </c>
      <c r="G51" s="154">
        <v>-1.5921231800565607</v>
      </c>
      <c r="H51" s="154">
        <v>-1.5274081958488495</v>
      </c>
      <c r="I51" s="154">
        <v>-0.76744311733231996</v>
      </c>
      <c r="J51" s="154">
        <v>-1.5467567125973574</v>
      </c>
      <c r="K51" s="154">
        <v>-0.51999778724345447</v>
      </c>
      <c r="L51" s="154">
        <v>-1.9740866373797417</v>
      </c>
    </row>
    <row r="52" spans="1:12" s="62" customFormat="1" ht="11.45" customHeight="1" x14ac:dyDescent="0.2">
      <c r="A52" s="40">
        <f>IF(D52&lt;&gt;"",COUNTA($D$6:D52),"")</f>
        <v>34</v>
      </c>
      <c r="B52" s="64" t="s">
        <v>86</v>
      </c>
      <c r="C52" s="153" t="s">
        <v>5</v>
      </c>
      <c r="D52" s="154">
        <v>0.43041271276969439</v>
      </c>
      <c r="E52" s="154">
        <v>0.98601718930753179</v>
      </c>
      <c r="F52" s="154">
        <v>3.9209354890786585E-2</v>
      </c>
      <c r="G52" s="154">
        <v>1.9335700342755189</v>
      </c>
      <c r="H52" s="154">
        <v>1.590796001145975</v>
      </c>
      <c r="I52" s="154">
        <v>-0.44304924748419694</v>
      </c>
      <c r="J52" s="154">
        <v>-0.47931062757639609</v>
      </c>
      <c r="K52" s="154">
        <v>-1.5339904724810509</v>
      </c>
      <c r="L52" s="154">
        <v>-0.73406359348851424</v>
      </c>
    </row>
    <row r="53" spans="1:12" ht="11.45" customHeight="1" x14ac:dyDescent="0.2">
      <c r="A53" s="40" t="str">
        <f>IF(D53&lt;&gt;"",COUNTA($D$6:D53),"")</f>
        <v/>
      </c>
      <c r="B53" s="65" t="s">
        <v>22</v>
      </c>
      <c r="C53" s="155"/>
      <c r="D53" s="156"/>
      <c r="E53" s="156"/>
      <c r="F53" s="156"/>
      <c r="G53" s="156"/>
      <c r="H53" s="156"/>
      <c r="I53" s="156"/>
      <c r="J53" s="156"/>
      <c r="K53" s="156"/>
      <c r="L53" s="156"/>
    </row>
    <row r="54" spans="1:12" ht="11.45" customHeight="1" x14ac:dyDescent="0.2">
      <c r="A54" s="40">
        <f>IF(D54&lt;&gt;"",COUNTA($D$6:D54),"")</f>
        <v>35</v>
      </c>
      <c r="B54" s="65" t="s">
        <v>87</v>
      </c>
      <c r="C54" s="155" t="s">
        <v>5</v>
      </c>
      <c r="D54" s="156">
        <v>0.98103335513405909</v>
      </c>
      <c r="E54" s="156">
        <v>1.5520489872821344</v>
      </c>
      <c r="F54" s="156">
        <v>-0.12407523365570228</v>
      </c>
      <c r="G54" s="156">
        <v>1.9447121245544423</v>
      </c>
      <c r="H54" s="156">
        <v>2.3882194838621444</v>
      </c>
      <c r="I54" s="156">
        <v>-0.210226577533561</v>
      </c>
      <c r="J54" s="156">
        <v>-0.76353746349511198</v>
      </c>
      <c r="K54" s="156">
        <v>-2.0790978220579888</v>
      </c>
      <c r="L54" s="156">
        <v>-0.77771914932665709</v>
      </c>
    </row>
    <row r="55" spans="1:12" ht="11.45" customHeight="1" x14ac:dyDescent="0.2">
      <c r="A55" s="40" t="str">
        <f>IF(D55&lt;&gt;"",COUNTA($D$6:D55),"")</f>
        <v/>
      </c>
      <c r="B55" s="66" t="s">
        <v>22</v>
      </c>
      <c r="C55" s="155"/>
      <c r="D55" s="156"/>
      <c r="E55" s="156"/>
      <c r="F55" s="156"/>
      <c r="G55" s="156"/>
      <c r="H55" s="156"/>
      <c r="I55" s="156"/>
      <c r="J55" s="156"/>
      <c r="K55" s="156"/>
      <c r="L55" s="156"/>
    </row>
    <row r="56" spans="1:12" ht="11.45" customHeight="1" x14ac:dyDescent="0.2">
      <c r="A56" s="40">
        <f>IF(D56&lt;&gt;"",COUNTA($D$6:D56),"")</f>
        <v>36</v>
      </c>
      <c r="B56" s="66" t="s">
        <v>55</v>
      </c>
      <c r="C56" s="155" t="s">
        <v>5</v>
      </c>
      <c r="D56" s="156">
        <v>1.0600706713780994</v>
      </c>
      <c r="E56" s="156">
        <v>-0.17482517482517324</v>
      </c>
      <c r="F56" s="156">
        <v>7.8809106830122602</v>
      </c>
      <c r="G56" s="156">
        <v>-0.32467532467532578</v>
      </c>
      <c r="H56" s="156">
        <v>-1.628664495114009</v>
      </c>
      <c r="I56" s="156">
        <v>-5.9602649006622528</v>
      </c>
      <c r="J56" s="156">
        <v>1.9366197183098564</v>
      </c>
      <c r="K56" s="156">
        <v>-4.4905008635578554</v>
      </c>
      <c r="L56" s="156">
        <v>-2.8933092224231416</v>
      </c>
    </row>
    <row r="57" spans="1:12" ht="11.45" customHeight="1" x14ac:dyDescent="0.2">
      <c r="A57" s="40">
        <f>IF(D57&lt;&gt;"",COUNTA($D$6:D57),"")</f>
        <v>37</v>
      </c>
      <c r="B57" s="66" t="s">
        <v>24</v>
      </c>
      <c r="C57" s="155" t="s">
        <v>5</v>
      </c>
      <c r="D57" s="156">
        <v>1.334016734083221</v>
      </c>
      <c r="E57" s="156">
        <v>1.8919768697625443</v>
      </c>
      <c r="F57" s="156">
        <v>-0.44542832226470352</v>
      </c>
      <c r="G57" s="156">
        <v>1.6104470169669725</v>
      </c>
      <c r="H57" s="156">
        <v>2.5610758906071709</v>
      </c>
      <c r="I57" s="156">
        <v>-0.57546328027001437</v>
      </c>
      <c r="J57" s="156">
        <v>-1.0964570001560787</v>
      </c>
      <c r="K57" s="156">
        <v>-2.8129561683828399</v>
      </c>
      <c r="L57" s="156">
        <v>-1.2205353035100472</v>
      </c>
    </row>
    <row r="58" spans="1:12" ht="11.45" customHeight="1" x14ac:dyDescent="0.2">
      <c r="A58" s="40">
        <f>IF(D58&lt;&gt;"",COUNTA($D$6:D58),"")</f>
        <v>38</v>
      </c>
      <c r="B58" s="66" t="s">
        <v>25</v>
      </c>
      <c r="C58" s="155" t="s">
        <v>5</v>
      </c>
      <c r="D58" s="156">
        <v>1.7656834233485768</v>
      </c>
      <c r="E58" s="156">
        <v>0.22453561951418521</v>
      </c>
      <c r="F58" s="156">
        <v>0.34623217922606386</v>
      </c>
      <c r="G58" s="156">
        <v>3.3691901765780443</v>
      </c>
      <c r="H58" s="156">
        <v>-0.39269585705871179</v>
      </c>
      <c r="I58" s="156">
        <v>3.6861817465010773</v>
      </c>
      <c r="J58" s="156">
        <v>2.4714828897338492</v>
      </c>
      <c r="K58" s="156">
        <v>2.4860853432282113</v>
      </c>
      <c r="L58" s="156">
        <v>3.0774800868935444</v>
      </c>
    </row>
    <row r="59" spans="1:12" ht="11.45" customHeight="1" x14ac:dyDescent="0.2">
      <c r="A59" s="40">
        <f>IF(D59&lt;&gt;"",COUNTA($D$6:D59),"")</f>
        <v>39</v>
      </c>
      <c r="B59" s="66" t="s">
        <v>26</v>
      </c>
      <c r="C59" s="155"/>
      <c r="D59" s="156">
        <v>-3.5085031407997604</v>
      </c>
      <c r="E59" s="156">
        <v>-1.2067322959669724</v>
      </c>
      <c r="F59" s="156">
        <v>2.6197364191578316</v>
      </c>
      <c r="G59" s="156">
        <v>4.9490994518402545</v>
      </c>
      <c r="H59" s="156">
        <v>2.9249365766303583</v>
      </c>
      <c r="I59" s="156">
        <v>1.5224010439321489</v>
      </c>
      <c r="J59" s="156">
        <v>0.24278777492145309</v>
      </c>
      <c r="K59" s="156">
        <v>2.5644678729163815</v>
      </c>
      <c r="L59" s="156">
        <v>0.97235727184330756</v>
      </c>
    </row>
    <row r="60" spans="1:12" ht="11.45" customHeight="1" x14ac:dyDescent="0.2">
      <c r="A60" s="40">
        <f>IF(D60&lt;&gt;"",COUNTA($D$6:D60),"")</f>
        <v>40</v>
      </c>
      <c r="B60" s="65" t="s">
        <v>27</v>
      </c>
      <c r="C60" s="155" t="s">
        <v>5</v>
      </c>
      <c r="D60" s="156">
        <v>-0.61829052860443312</v>
      </c>
      <c r="E60" s="156">
        <v>-0.10938675052983626</v>
      </c>
      <c r="F60" s="156">
        <v>0.36045901489745802</v>
      </c>
      <c r="G60" s="156">
        <v>1.9117546770930289</v>
      </c>
      <c r="H60" s="156">
        <v>2.8997144896507621E-2</v>
      </c>
      <c r="I60" s="156">
        <v>-0.90980042368157399</v>
      </c>
      <c r="J60" s="156">
        <v>9.4515831401764672E-2</v>
      </c>
      <c r="K60" s="156">
        <v>-0.44290564086423956</v>
      </c>
      <c r="L60" s="156">
        <v>-0.64811887448624361</v>
      </c>
    </row>
    <row r="61" spans="1:12" s="62" customFormat="1" ht="11.45" customHeight="1" x14ac:dyDescent="0.2">
      <c r="A61" s="40">
        <f>IF(D61&lt;&gt;"",COUNTA($D$6:D61),"")</f>
        <v>41</v>
      </c>
      <c r="B61" s="64" t="s">
        <v>88</v>
      </c>
      <c r="C61" s="153" t="s">
        <v>5</v>
      </c>
      <c r="D61" s="154">
        <v>0.19202858532483447</v>
      </c>
      <c r="E61" s="154">
        <v>0.8252427184465887</v>
      </c>
      <c r="F61" s="154">
        <v>1.4791100403393642</v>
      </c>
      <c r="G61" s="154">
        <v>0.76780873963684826</v>
      </c>
      <c r="H61" s="154">
        <v>0.66178953292063625</v>
      </c>
      <c r="I61" s="154">
        <v>-0.7232198096260305</v>
      </c>
      <c r="J61" s="154">
        <v>0.43622957989440181</v>
      </c>
      <c r="K61" s="154">
        <v>1.1867583928114129</v>
      </c>
      <c r="L61" s="154">
        <v>0.40375234798797521</v>
      </c>
    </row>
    <row r="62" spans="1:12" ht="11.45" customHeight="1" x14ac:dyDescent="0.2">
      <c r="A62" s="40" t="str">
        <f>IF(D62&lt;&gt;"",COUNTA($D$6:D62),"")</f>
        <v/>
      </c>
      <c r="B62" s="65" t="s">
        <v>22</v>
      </c>
      <c r="C62" s="155"/>
      <c r="D62" s="156"/>
      <c r="E62" s="156"/>
      <c r="F62" s="156"/>
      <c r="G62" s="156"/>
      <c r="H62" s="156"/>
      <c r="I62" s="156"/>
      <c r="J62" s="156"/>
      <c r="K62" s="156"/>
      <c r="L62" s="156"/>
    </row>
    <row r="63" spans="1:12" ht="23.45" customHeight="1" x14ac:dyDescent="0.2">
      <c r="A63" s="40">
        <f>IF(D63&lt;&gt;"",COUNTA($D$6:D63),"")</f>
        <v>42</v>
      </c>
      <c r="B63" s="65" t="s">
        <v>89</v>
      </c>
      <c r="C63" s="155" t="s">
        <v>5</v>
      </c>
      <c r="D63" s="156">
        <v>-0.70676559429895747</v>
      </c>
      <c r="E63" s="156">
        <v>1.1004784688995102</v>
      </c>
      <c r="F63" s="156">
        <v>1.6044124263086275</v>
      </c>
      <c r="G63" s="156">
        <v>0.93790073548439068</v>
      </c>
      <c r="H63" s="156">
        <v>0.24611177576483101</v>
      </c>
      <c r="I63" s="156">
        <v>-2.1226173832986603</v>
      </c>
      <c r="J63" s="156">
        <v>-0.40005341787292537</v>
      </c>
      <c r="K63" s="156">
        <v>1.6101388613601699</v>
      </c>
      <c r="L63" s="156">
        <v>4.2455536431432961E-2</v>
      </c>
    </row>
    <row r="64" spans="1:12" ht="11.45" customHeight="1" x14ac:dyDescent="0.2">
      <c r="A64" s="40" t="str">
        <f>IF(D64&lt;&gt;"",COUNTA($D$6:D64),"")</f>
        <v/>
      </c>
      <c r="B64" s="66" t="s">
        <v>22</v>
      </c>
      <c r="C64" s="155"/>
      <c r="D64" s="156"/>
      <c r="E64" s="156"/>
      <c r="F64" s="156"/>
      <c r="G64" s="156"/>
      <c r="H64" s="156"/>
      <c r="I64" s="156"/>
      <c r="J64" s="156"/>
      <c r="K64" s="156"/>
      <c r="L64" s="156"/>
    </row>
    <row r="65" spans="1:12" ht="11.45" customHeight="1" x14ac:dyDescent="0.2">
      <c r="A65" s="40">
        <f>IF(D65&lt;&gt;"",COUNTA($D$6:D65),"")</f>
        <v>43</v>
      </c>
      <c r="B65" s="66" t="s">
        <v>90</v>
      </c>
      <c r="C65" s="155" t="s">
        <v>5</v>
      </c>
      <c r="D65" s="156">
        <v>-1.1096813725490193</v>
      </c>
      <c r="E65" s="156">
        <v>1.0657479753886605</v>
      </c>
      <c r="F65" s="156">
        <v>1.6216149936545463</v>
      </c>
      <c r="G65" s="156">
        <v>0.84462516741676552</v>
      </c>
      <c r="H65" s="156">
        <v>3.0510786460396844E-2</v>
      </c>
      <c r="I65" s="156">
        <v>-2.2595018091564327</v>
      </c>
      <c r="J65" s="156">
        <v>-0.54764512595836834</v>
      </c>
      <c r="K65" s="156">
        <v>1.4920138803435634</v>
      </c>
      <c r="L65" s="156">
        <v>-8.9114132774000154E-2</v>
      </c>
    </row>
    <row r="66" spans="1:12" ht="11.45" customHeight="1" x14ac:dyDescent="0.2">
      <c r="A66" s="40" t="str">
        <f>IF(D66&lt;&gt;"",COUNTA($D$6:D66),"")</f>
        <v/>
      </c>
      <c r="B66" s="67" t="s">
        <v>22</v>
      </c>
      <c r="C66" s="155"/>
      <c r="D66" s="156"/>
      <c r="E66" s="156"/>
      <c r="F66" s="156"/>
      <c r="G66" s="156"/>
      <c r="H66" s="156"/>
      <c r="I66" s="156"/>
      <c r="J66" s="156"/>
      <c r="K66" s="156"/>
      <c r="L66" s="156"/>
    </row>
    <row r="67" spans="1:12" ht="11.45" customHeight="1" x14ac:dyDescent="0.2">
      <c r="A67" s="40">
        <f>IF(D67&lt;&gt;"",COUNTA($D$6:D67),"")</f>
        <v>44</v>
      </c>
      <c r="B67" s="68" t="s">
        <v>97</v>
      </c>
      <c r="C67" s="155" t="s">
        <v>5</v>
      </c>
      <c r="D67" s="156">
        <v>-1.2063863300081152</v>
      </c>
      <c r="E67" s="156">
        <v>0.11715966325655813</v>
      </c>
      <c r="F67" s="156">
        <v>1.2667390517553372</v>
      </c>
      <c r="G67" s="156">
        <v>0.77674529425779326</v>
      </c>
      <c r="H67" s="156">
        <v>-0.6289010781161295</v>
      </c>
      <c r="I67" s="156">
        <v>-1.1372828931715446</v>
      </c>
      <c r="J67" s="156">
        <v>0.13958413554099991</v>
      </c>
      <c r="K67" s="156">
        <v>0.24513338139871621</v>
      </c>
      <c r="L67" s="156">
        <v>0.24333525124664845</v>
      </c>
    </row>
    <row r="68" spans="1:12" ht="11.45" customHeight="1" x14ac:dyDescent="0.2">
      <c r="A68" s="40">
        <f>IF(D68&lt;&gt;"",COUNTA($D$6:D68),"")</f>
        <v>45</v>
      </c>
      <c r="B68" s="68" t="s">
        <v>28</v>
      </c>
      <c r="C68" s="155" t="s">
        <v>5</v>
      </c>
      <c r="D68" s="156">
        <v>-2.1093342842252554</v>
      </c>
      <c r="E68" s="156">
        <v>2.2192333557498216</v>
      </c>
      <c r="F68" s="156">
        <v>2.0915570175438631</v>
      </c>
      <c r="G68" s="156">
        <v>1.2055956824101202</v>
      </c>
      <c r="H68" s="156">
        <v>1.6528706356786529</v>
      </c>
      <c r="I68" s="156">
        <v>-0.92914002348949509</v>
      </c>
      <c r="J68" s="156">
        <v>0.22656023604415054</v>
      </c>
      <c r="K68" s="156">
        <v>-0.83059534761467546</v>
      </c>
      <c r="L68" s="156">
        <v>-1.097299159797501</v>
      </c>
    </row>
    <row r="69" spans="1:12" ht="11.45" customHeight="1" x14ac:dyDescent="0.2">
      <c r="A69" s="40">
        <f>IF(D69&lt;&gt;"",COUNTA($D$6:D69),"")</f>
        <v>46</v>
      </c>
      <c r="B69" s="68" t="s">
        <v>98</v>
      </c>
      <c r="C69" s="155" t="s">
        <v>5</v>
      </c>
      <c r="D69" s="156">
        <v>-7.2195440042861492E-2</v>
      </c>
      <c r="E69" s="156">
        <v>1.936701780553733</v>
      </c>
      <c r="F69" s="156">
        <v>1.9021925512700477</v>
      </c>
      <c r="G69" s="156">
        <v>0.67083978371587705</v>
      </c>
      <c r="H69" s="156">
        <v>-8.9146422999775154E-2</v>
      </c>
      <c r="I69" s="156">
        <v>-5.5007807271916107</v>
      </c>
      <c r="J69" s="156">
        <v>-2.5894627513926878</v>
      </c>
      <c r="K69" s="156">
        <v>6.1477694041243609</v>
      </c>
      <c r="L69" s="156">
        <v>0.146105378504231</v>
      </c>
    </row>
    <row r="70" spans="1:12" ht="11.45" customHeight="1" x14ac:dyDescent="0.2">
      <c r="A70" s="40">
        <f>IF(D70&lt;&gt;"",COUNTA($D$6:D70),"")</f>
        <v>47</v>
      </c>
      <c r="B70" s="66" t="s">
        <v>29</v>
      </c>
      <c r="C70" s="155" t="s">
        <v>5</v>
      </c>
      <c r="D70" s="156">
        <v>8.3070596298834687</v>
      </c>
      <c r="E70" s="156">
        <v>1.8098974813314612</v>
      </c>
      <c r="F70" s="156">
        <v>1.255594231725496</v>
      </c>
      <c r="G70" s="156">
        <v>2.8360957642725566</v>
      </c>
      <c r="H70" s="156">
        <v>4.5487106017191934</v>
      </c>
      <c r="I70" s="156">
        <v>0.49103574283431328</v>
      </c>
      <c r="J70" s="156">
        <v>2.3409090909090935</v>
      </c>
      <c r="K70" s="156">
        <v>3.7419498112369496</v>
      </c>
      <c r="L70" s="156">
        <v>2.365407256769771</v>
      </c>
    </row>
    <row r="71" spans="1:12" ht="23.45" customHeight="1" x14ac:dyDescent="0.2">
      <c r="A71" s="40">
        <f>IF(D71&lt;&gt;"",COUNTA($D$6:D71),"")</f>
        <v>48</v>
      </c>
      <c r="B71" s="65" t="s">
        <v>91</v>
      </c>
      <c r="C71" s="155" t="s">
        <v>5</v>
      </c>
      <c r="D71" s="156">
        <v>1.6301070797380106</v>
      </c>
      <c r="E71" s="156">
        <v>-0.37643977986456889</v>
      </c>
      <c r="F71" s="156">
        <v>2.3308347879659124</v>
      </c>
      <c r="G71" s="156">
        <v>0.19566526189042577</v>
      </c>
      <c r="H71" s="156">
        <v>0.75108907916478529</v>
      </c>
      <c r="I71" s="156">
        <v>-3.2473535112569039</v>
      </c>
      <c r="J71" s="156">
        <v>-1.8954570671269124</v>
      </c>
      <c r="K71" s="156">
        <v>-5.0265464484311906E-2</v>
      </c>
      <c r="L71" s="156">
        <v>-0.40861228980041631</v>
      </c>
    </row>
    <row r="72" spans="1:12" ht="11.45" customHeight="1" x14ac:dyDescent="0.2">
      <c r="A72" s="40" t="str">
        <f>IF(D72&lt;&gt;"",COUNTA($D$6:D72),"")</f>
        <v/>
      </c>
      <c r="B72" s="66" t="s">
        <v>22</v>
      </c>
      <c r="C72" s="155"/>
      <c r="D72" s="156"/>
      <c r="E72" s="156"/>
      <c r="F72" s="156"/>
      <c r="G72" s="156"/>
      <c r="H72" s="156"/>
      <c r="I72" s="156"/>
      <c r="J72" s="156"/>
      <c r="K72" s="156"/>
      <c r="L72" s="156"/>
    </row>
    <row r="73" spans="1:12" ht="11.45" customHeight="1" x14ac:dyDescent="0.2">
      <c r="A73" s="40">
        <f>IF(D73&lt;&gt;"",COUNTA($D$6:D73),"")</f>
        <v>49</v>
      </c>
      <c r="B73" s="66" t="s">
        <v>30</v>
      </c>
      <c r="C73" s="155" t="s">
        <v>5</v>
      </c>
      <c r="D73" s="156">
        <v>-2.000674384624034</v>
      </c>
      <c r="E73" s="156">
        <v>-2.9131781167565123</v>
      </c>
      <c r="F73" s="156">
        <v>-3.0478440637920841</v>
      </c>
      <c r="G73" s="156">
        <v>-3.6797855489216573</v>
      </c>
      <c r="H73" s="156">
        <v>-0.61986084756483706</v>
      </c>
      <c r="I73" s="156">
        <v>-0.25458248472504863</v>
      </c>
      <c r="J73" s="156">
        <v>-0.76569678407351205</v>
      </c>
      <c r="K73" s="156">
        <v>-1.7232510288065868</v>
      </c>
      <c r="L73" s="156">
        <v>-1.2038733315885963</v>
      </c>
    </row>
    <row r="74" spans="1:12" ht="11.45" customHeight="1" x14ac:dyDescent="0.2">
      <c r="A74" s="40">
        <f>IF(D74&lt;&gt;"",COUNTA($D$6:D74),"")</f>
        <v>50</v>
      </c>
      <c r="B74" s="66" t="s">
        <v>31</v>
      </c>
      <c r="C74" s="155" t="s">
        <v>5</v>
      </c>
      <c r="D74" s="156">
        <v>3.8846520495710308</v>
      </c>
      <c r="E74" s="156">
        <v>-3.8540949759119059</v>
      </c>
      <c r="F74" s="156">
        <v>1.3719875924600444</v>
      </c>
      <c r="G74" s="156">
        <v>2.612686830646112</v>
      </c>
      <c r="H74" s="156">
        <v>3.3948847344879027</v>
      </c>
      <c r="I74" s="156">
        <v>1.1980033277870064</v>
      </c>
      <c r="J74" s="156">
        <v>-0.54806532938725638</v>
      </c>
      <c r="K74" s="156">
        <v>5.8966163341783329</v>
      </c>
      <c r="L74" s="156">
        <v>-0.832639467110738</v>
      </c>
    </row>
    <row r="75" spans="1:12" ht="11.45" customHeight="1" x14ac:dyDescent="0.2">
      <c r="A75" s="40">
        <f>IF(D75&lt;&gt;"",COUNTA($D$6:D75),"")</f>
        <v>51</v>
      </c>
      <c r="B75" s="66" t="s">
        <v>92</v>
      </c>
      <c r="C75" s="155" t="s">
        <v>5</v>
      </c>
      <c r="D75" s="156">
        <v>1.7997237043890379</v>
      </c>
      <c r="E75" s="156">
        <v>0.27639098118798699</v>
      </c>
      <c r="F75" s="156">
        <v>2.9959152254075434</v>
      </c>
      <c r="G75" s="156">
        <v>0.33150103669414932</v>
      </c>
      <c r="H75" s="156">
        <v>0.60434213213827093</v>
      </c>
      <c r="I75" s="156">
        <v>-4.0067356151622988</v>
      </c>
      <c r="J75" s="156">
        <v>-2.1585239925851312</v>
      </c>
      <c r="K75" s="156">
        <v>-0.57092721631656218</v>
      </c>
      <c r="L75" s="156">
        <v>-0.27879020397723764</v>
      </c>
    </row>
    <row r="76" spans="1:12" ht="11.45" customHeight="1" x14ac:dyDescent="0.2">
      <c r="A76" s="40" t="str">
        <f>IF(D76&lt;&gt;"",COUNTA($D$6:D76),"")</f>
        <v/>
      </c>
      <c r="B76" s="67" t="s">
        <v>22</v>
      </c>
      <c r="C76" s="155"/>
      <c r="D76" s="156"/>
      <c r="E76" s="156"/>
      <c r="F76" s="156"/>
      <c r="G76" s="156"/>
      <c r="H76" s="156"/>
      <c r="I76" s="156"/>
      <c r="J76" s="156"/>
      <c r="K76" s="156"/>
      <c r="L76" s="156"/>
    </row>
    <row r="77" spans="1:12" ht="23.45" customHeight="1" x14ac:dyDescent="0.2">
      <c r="A77" s="40">
        <f>IF(D77&lt;&gt;"",COUNTA($D$6:D77),"")</f>
        <v>52</v>
      </c>
      <c r="B77" s="67" t="s">
        <v>37</v>
      </c>
      <c r="C77" s="155" t="s">
        <v>5</v>
      </c>
      <c r="D77" s="156">
        <v>1.9379141327040088</v>
      </c>
      <c r="E77" s="156">
        <v>-0.81919772049330675</v>
      </c>
      <c r="F77" s="156">
        <v>-0.1077344346186635</v>
      </c>
      <c r="G77" s="156">
        <v>3.3883071945355709</v>
      </c>
      <c r="H77" s="156">
        <v>3.4902421002303612</v>
      </c>
      <c r="I77" s="156">
        <v>-1.0037799244015133</v>
      </c>
      <c r="J77" s="156">
        <v>0.63637520682193838</v>
      </c>
      <c r="K77" s="156">
        <v>1.277349184267095</v>
      </c>
      <c r="L77" s="156">
        <v>-0.30802530802530725</v>
      </c>
    </row>
    <row r="78" spans="1:12" ht="23.45" customHeight="1" x14ac:dyDescent="0.2">
      <c r="A78" s="40">
        <f>IF(D78&lt;&gt;"",COUNTA($D$6:D78),"")</f>
        <v>53</v>
      </c>
      <c r="B78" s="67" t="s">
        <v>38</v>
      </c>
      <c r="C78" s="155" t="s">
        <v>5</v>
      </c>
      <c r="D78" s="156">
        <v>1.7461796824168658</v>
      </c>
      <c r="E78" s="156">
        <v>0.70169374351883107</v>
      </c>
      <c r="F78" s="156">
        <v>4.1825421343493616</v>
      </c>
      <c r="G78" s="156">
        <v>-0.78908785397756276</v>
      </c>
      <c r="H78" s="156">
        <v>-0.49814027630181101</v>
      </c>
      <c r="I78" s="156">
        <v>-5.1999198985381554</v>
      </c>
      <c r="J78" s="156">
        <v>-3.3181946204759925</v>
      </c>
      <c r="K78" s="156">
        <v>-1.3691895927025115</v>
      </c>
      <c r="L78" s="156">
        <v>-0.26582488785513192</v>
      </c>
    </row>
    <row r="79" spans="1:12" ht="23.45" customHeight="1" x14ac:dyDescent="0.2">
      <c r="A79" s="40">
        <f>IF(D79&lt;&gt;"",COUNTA($D$6:D79),"")</f>
        <v>54</v>
      </c>
      <c r="B79" s="65" t="s">
        <v>93</v>
      </c>
      <c r="C79" s="155" t="s">
        <v>5</v>
      </c>
      <c r="D79" s="156">
        <v>0.251820485676717</v>
      </c>
      <c r="E79" s="156">
        <v>1.1087467801545614</v>
      </c>
      <c r="F79" s="156">
        <v>1.066127603012859</v>
      </c>
      <c r="G79" s="156">
        <v>0.87521870682130043</v>
      </c>
      <c r="H79" s="156">
        <v>0.9103078982597026</v>
      </c>
      <c r="I79" s="156">
        <v>1.2001030527453196</v>
      </c>
      <c r="J79" s="156">
        <v>1.8458709182238806</v>
      </c>
      <c r="K79" s="156">
        <v>1.3565139531413166</v>
      </c>
      <c r="L79" s="156">
        <v>0.92094995509357602</v>
      </c>
    </row>
    <row r="80" spans="1:12" ht="11.45" customHeight="1" x14ac:dyDescent="0.2">
      <c r="A80" s="40" t="str">
        <f>IF(D80&lt;&gt;"",COUNTA($D$6:D80),"")</f>
        <v/>
      </c>
      <c r="B80" s="66" t="s">
        <v>22</v>
      </c>
      <c r="C80" s="155"/>
      <c r="D80" s="156"/>
      <c r="E80" s="156"/>
      <c r="F80" s="156"/>
      <c r="G80" s="156"/>
      <c r="H80" s="156"/>
      <c r="I80" s="156"/>
      <c r="J80" s="156"/>
      <c r="K80" s="156"/>
      <c r="L80" s="156"/>
    </row>
    <row r="81" spans="1:12" ht="23.45" customHeight="1" x14ac:dyDescent="0.2">
      <c r="A81" s="40">
        <f>IF(D81&lt;&gt;"",COUNTA($D$6:D81),"")</f>
        <v>55</v>
      </c>
      <c r="B81" s="66" t="s">
        <v>94</v>
      </c>
      <c r="C81" s="155" t="s">
        <v>5</v>
      </c>
      <c r="D81" s="156">
        <v>0.97700008507983682</v>
      </c>
      <c r="E81" s="156">
        <v>1.3069141939681543</v>
      </c>
      <c r="F81" s="156">
        <v>0.97216125678640708</v>
      </c>
      <c r="G81" s="156">
        <v>1.0579831509776767</v>
      </c>
      <c r="H81" s="156">
        <v>1.2696917691914109</v>
      </c>
      <c r="I81" s="156">
        <v>1.5457533144045215</v>
      </c>
      <c r="J81" s="156">
        <v>2.1298799658303409</v>
      </c>
      <c r="K81" s="156">
        <v>1.3124140398984139</v>
      </c>
      <c r="L81" s="156">
        <v>0.84814646165894203</v>
      </c>
    </row>
    <row r="82" spans="1:12" ht="11.45" customHeight="1" x14ac:dyDescent="0.2">
      <c r="A82" s="40" t="str">
        <f>IF(D82&lt;&gt;"",COUNTA($D$6:D82),"")</f>
        <v/>
      </c>
      <c r="B82" s="67" t="s">
        <v>22</v>
      </c>
      <c r="C82" s="155"/>
      <c r="D82" s="156"/>
      <c r="E82" s="156"/>
      <c r="F82" s="156"/>
      <c r="G82" s="156"/>
      <c r="H82" s="156"/>
      <c r="I82" s="156"/>
      <c r="J82" s="156"/>
      <c r="K82" s="156"/>
      <c r="L82" s="156"/>
    </row>
    <row r="83" spans="1:12" ht="23.45" customHeight="1" x14ac:dyDescent="0.2">
      <c r="A83" s="40">
        <f>IF(D83&lt;&gt;"",COUNTA($D$6:D83),"")</f>
        <v>56</v>
      </c>
      <c r="B83" s="67" t="s">
        <v>39</v>
      </c>
      <c r="C83" s="155" t="s">
        <v>5</v>
      </c>
      <c r="D83" s="156">
        <v>-1.4398424988613527</v>
      </c>
      <c r="E83" s="156">
        <v>-1.3282053575421457</v>
      </c>
      <c r="F83" s="156">
        <v>-0.58013052936910015</v>
      </c>
      <c r="G83" s="156">
        <v>-1.1548747872599137</v>
      </c>
      <c r="H83" s="156">
        <v>0.49501906284589836</v>
      </c>
      <c r="I83" s="156">
        <v>1.6964968640048994</v>
      </c>
      <c r="J83" s="156">
        <v>2.6324102348110046</v>
      </c>
      <c r="K83" s="156">
        <v>0.97905582670125568</v>
      </c>
      <c r="L83" s="156">
        <v>-0.27867686546584025</v>
      </c>
    </row>
    <row r="84" spans="1:12" ht="11.45" customHeight="1" x14ac:dyDescent="0.2">
      <c r="A84" s="40">
        <f>IF(D84&lt;&gt;"",COUNTA($D$6:D84),"")</f>
        <v>57</v>
      </c>
      <c r="B84" s="67" t="s">
        <v>32</v>
      </c>
      <c r="C84" s="155" t="s">
        <v>5</v>
      </c>
      <c r="D84" s="156">
        <v>0.41410038002882743</v>
      </c>
      <c r="E84" s="156">
        <v>-0.64468979197661724</v>
      </c>
      <c r="F84" s="156">
        <v>-0.54904639310670689</v>
      </c>
      <c r="G84" s="156">
        <v>0.51245476398025858</v>
      </c>
      <c r="H84" s="156">
        <v>-0.2076160941893761</v>
      </c>
      <c r="I84" s="156">
        <v>0.74528600021068314</v>
      </c>
      <c r="J84" s="156">
        <v>1.4638609332113361</v>
      </c>
      <c r="K84" s="156">
        <v>2.7489372665206844</v>
      </c>
      <c r="L84" s="156">
        <v>2.0159470437791356</v>
      </c>
    </row>
    <row r="85" spans="1:12" ht="11.45" customHeight="1" x14ac:dyDescent="0.2">
      <c r="A85" s="40">
        <f>IF(D85&lt;&gt;"",COUNTA($D$6:D85),"")</f>
        <v>58</v>
      </c>
      <c r="B85" s="67" t="s">
        <v>33</v>
      </c>
      <c r="C85" s="155" t="s">
        <v>5</v>
      </c>
      <c r="D85" s="156">
        <v>2.7423396742225776</v>
      </c>
      <c r="E85" s="156">
        <v>3.6309210343967493</v>
      </c>
      <c r="F85" s="156">
        <v>2.4044505068335553</v>
      </c>
      <c r="G85" s="156">
        <v>2.5055718066583097</v>
      </c>
      <c r="H85" s="156">
        <v>2.1750946985782349</v>
      </c>
      <c r="I85" s="156">
        <v>1.7164991729217149</v>
      </c>
      <c r="J85" s="156">
        <v>2.0650823744769724</v>
      </c>
      <c r="K85" s="156">
        <v>1.0480803875255305</v>
      </c>
      <c r="L85" s="156">
        <v>1.0942600868435193</v>
      </c>
    </row>
    <row r="86" spans="1:12" ht="11.45" customHeight="1" x14ac:dyDescent="0.2">
      <c r="A86" s="40">
        <f>IF(D86&lt;&gt;"",COUNTA($D$6:D86),"")</f>
        <v>59</v>
      </c>
      <c r="B86" s="66" t="s">
        <v>95</v>
      </c>
      <c r="C86" s="155" t="s">
        <v>5</v>
      </c>
      <c r="D86" s="156">
        <v>-3.8050663705113976</v>
      </c>
      <c r="E86" s="156">
        <v>-5.49767723136938E-2</v>
      </c>
      <c r="F86" s="156">
        <v>1.6254572457988274</v>
      </c>
      <c r="G86" s="156">
        <v>-0.20568335588633602</v>
      </c>
      <c r="H86" s="156">
        <v>-1.2420675814937283</v>
      </c>
      <c r="I86" s="156">
        <v>-0.92267135325131733</v>
      </c>
      <c r="J86" s="156">
        <v>5.8203991130810095E-2</v>
      </c>
      <c r="K86" s="156">
        <v>1.6398437716406846</v>
      </c>
      <c r="L86" s="156">
        <v>1.3871855667293431</v>
      </c>
    </row>
    <row r="87" spans="1:12" ht="11.45" customHeight="1" x14ac:dyDescent="0.2">
      <c r="A87" s="40" t="str">
        <f>IF(D87&lt;&gt;"",COUNTA($D$6:D87),"")</f>
        <v/>
      </c>
      <c r="B87" s="67" t="s">
        <v>22</v>
      </c>
      <c r="C87" s="155"/>
      <c r="D87" s="156"/>
      <c r="E87" s="156"/>
      <c r="F87" s="156"/>
      <c r="G87" s="156"/>
      <c r="H87" s="156"/>
      <c r="I87" s="156"/>
      <c r="J87" s="156"/>
      <c r="K87" s="156"/>
      <c r="L87" s="156"/>
    </row>
    <row r="88" spans="1:12" ht="11.45" customHeight="1" x14ac:dyDescent="0.2">
      <c r="A88" s="40">
        <f>IF(D88&lt;&gt;"",COUNTA($D$6:D88),"")</f>
        <v>60</v>
      </c>
      <c r="B88" s="67" t="s">
        <v>34</v>
      </c>
      <c r="C88" s="155" t="s">
        <v>5</v>
      </c>
      <c r="D88" s="156">
        <v>-6.8447412353923198</v>
      </c>
      <c r="E88" s="156">
        <v>-3.1561131023496642</v>
      </c>
      <c r="F88" s="156">
        <v>3.1767245810630129</v>
      </c>
      <c r="G88" s="156">
        <v>1.6939019529692985</v>
      </c>
      <c r="H88" s="156">
        <v>0.6564765824025045</v>
      </c>
      <c r="I88" s="156">
        <v>-3.4848632337194658</v>
      </c>
      <c r="J88" s="156">
        <v>-0.53454362077660278</v>
      </c>
      <c r="K88" s="156">
        <v>4.2384911782599772</v>
      </c>
      <c r="L88" s="156">
        <v>0.85603112840466622</v>
      </c>
    </row>
    <row r="89" spans="1:12" ht="11.45" customHeight="1" x14ac:dyDescent="0.2">
      <c r="A89" s="40">
        <f>IF(D89&lt;&gt;"",COUNTA($D$6:D89),"")</f>
        <v>61</v>
      </c>
      <c r="B89" s="67" t="s">
        <v>35</v>
      </c>
      <c r="C89" s="155" t="s">
        <v>5</v>
      </c>
      <c r="D89" s="156">
        <v>-4.4873974066339599</v>
      </c>
      <c r="E89" s="156">
        <v>0.48304266029388998</v>
      </c>
      <c r="F89" s="156">
        <v>0.85517660155854003</v>
      </c>
      <c r="G89" s="156">
        <v>-1.8564045958556932</v>
      </c>
      <c r="H89" s="156">
        <v>-5.4547313532028028</v>
      </c>
      <c r="I89" s="156">
        <v>-2.2493781767059602</v>
      </c>
      <c r="J89" s="156">
        <v>-2.5224029206770666</v>
      </c>
      <c r="K89" s="156">
        <v>-1.6002723867892428</v>
      </c>
      <c r="L89" s="156">
        <v>-0.39215686274509665</v>
      </c>
    </row>
    <row r="90" spans="1:12" ht="11.45" customHeight="1" x14ac:dyDescent="0.2">
      <c r="A90" s="40">
        <f>IF(D90&lt;&gt;"",COUNTA($D$6:D90),"")</f>
        <v>62</v>
      </c>
      <c r="B90" s="67" t="s">
        <v>36</v>
      </c>
      <c r="C90" s="155" t="s">
        <v>5</v>
      </c>
      <c r="D90" s="156">
        <v>3.4600465477114142</v>
      </c>
      <c r="E90" s="156">
        <v>3.0293941211757556</v>
      </c>
      <c r="F90" s="156">
        <v>1.6448326055312918</v>
      </c>
      <c r="G90" s="156">
        <v>1.7757410854933369</v>
      </c>
      <c r="H90" s="156">
        <v>7.6262839454059446</v>
      </c>
      <c r="I90" s="156">
        <v>5.7262387240162127</v>
      </c>
      <c r="J90" s="156">
        <v>6.5537282057623401</v>
      </c>
      <c r="K90" s="156">
        <v>5.2918649181849844</v>
      </c>
      <c r="L90" s="156">
        <v>5.3896175465667255</v>
      </c>
    </row>
    <row r="91" spans="1:12" ht="24.95" customHeight="1" x14ac:dyDescent="0.2">
      <c r="A91" s="40" t="str">
        <f>IF(D91&lt;&gt;"",COUNTA($D$6:D91),"")</f>
        <v/>
      </c>
      <c r="B91" s="59"/>
      <c r="C91" s="200" t="s">
        <v>41</v>
      </c>
      <c r="D91" s="201"/>
      <c r="E91" s="201"/>
      <c r="F91" s="201"/>
      <c r="G91" s="201"/>
      <c r="H91" s="200" t="s">
        <v>41</v>
      </c>
      <c r="I91" s="201"/>
      <c r="J91" s="201"/>
      <c r="K91" s="201"/>
      <c r="L91" s="201"/>
    </row>
    <row r="92" spans="1:12" s="62" customFormat="1" ht="11.45" customHeight="1" x14ac:dyDescent="0.2">
      <c r="A92" s="40">
        <f>IF(D92&lt;&gt;"",COUNTA($D$6:D92),"")</f>
        <v>63</v>
      </c>
      <c r="B92" s="61" t="s">
        <v>21</v>
      </c>
      <c r="C92" s="153">
        <v>1.7351736745886654</v>
      </c>
      <c r="D92" s="154">
        <v>1.7197711954135786</v>
      </c>
      <c r="E92" s="154">
        <v>1.7065859736561055</v>
      </c>
      <c r="F92" s="154">
        <v>1.6957621821636621</v>
      </c>
      <c r="G92" s="154">
        <v>1.683997146301262</v>
      </c>
      <c r="H92" s="154">
        <v>1.676701907886742</v>
      </c>
      <c r="I92" s="154">
        <v>1.6743445647127813</v>
      </c>
      <c r="J92" s="154">
        <v>1.6706552152015768</v>
      </c>
      <c r="K92" s="154">
        <v>1.653536296402671</v>
      </c>
      <c r="L92" s="154">
        <v>1.6406090648198657</v>
      </c>
    </row>
    <row r="93" spans="1:12" ht="11.45" customHeight="1" x14ac:dyDescent="0.2">
      <c r="A93" s="40" t="str">
        <f>IF(D93&lt;&gt;"",COUNTA($D$6:D93),"")</f>
        <v/>
      </c>
      <c r="B93" s="63" t="s">
        <v>22</v>
      </c>
      <c r="C93" s="153"/>
      <c r="D93" s="154"/>
      <c r="E93" s="154"/>
      <c r="F93" s="154"/>
      <c r="G93" s="154"/>
      <c r="H93" s="154"/>
      <c r="I93" s="154"/>
      <c r="J93" s="154"/>
      <c r="K93" s="154"/>
      <c r="L93" s="154"/>
    </row>
    <row r="94" spans="1:12" s="62" customFormat="1" ht="11.45" customHeight="1" x14ac:dyDescent="0.2">
      <c r="A94" s="40">
        <f>IF(D94&lt;&gt;"",COUNTA($D$6:D94),"")</f>
        <v>64</v>
      </c>
      <c r="B94" s="64" t="s">
        <v>23</v>
      </c>
      <c r="C94" s="153">
        <v>5.7867435158501443</v>
      </c>
      <c r="D94" s="154">
        <v>5.6740112994350289</v>
      </c>
      <c r="E94" s="154">
        <v>5.5745762711864408</v>
      </c>
      <c r="F94" s="154">
        <v>5.4090651558073652</v>
      </c>
      <c r="G94" s="154">
        <v>5.2780898876404496</v>
      </c>
      <c r="H94" s="154">
        <v>5.1540389972144851</v>
      </c>
      <c r="I94" s="154">
        <v>5.1144846796657379</v>
      </c>
      <c r="J94" s="154">
        <v>5.0494413407821233</v>
      </c>
      <c r="K94" s="154">
        <v>4.9952777777777779</v>
      </c>
      <c r="L94" s="154">
        <v>4.9656338028169014</v>
      </c>
    </row>
    <row r="95" spans="1:12" s="62" customFormat="1" ht="11.45" customHeight="1" x14ac:dyDescent="0.2">
      <c r="A95" s="40">
        <f>IF(D95&lt;&gt;"",COUNTA($D$6:D95),"")</f>
        <v>65</v>
      </c>
      <c r="B95" s="64" t="s">
        <v>86</v>
      </c>
      <c r="C95" s="153">
        <v>1.3210651009476719</v>
      </c>
      <c r="D95" s="154">
        <v>1.3222564418437532</v>
      </c>
      <c r="E95" s="154">
        <v>1.3282038190544265</v>
      </c>
      <c r="F95" s="154">
        <v>1.3129048531934215</v>
      </c>
      <c r="G95" s="154">
        <v>1.3133775621348649</v>
      </c>
      <c r="H95" s="154">
        <v>1.3210588235294118</v>
      </c>
      <c r="I95" s="154">
        <v>1.3336415150611391</v>
      </c>
      <c r="J95" s="154">
        <v>1.3357478739369684</v>
      </c>
      <c r="K95" s="154">
        <v>1.3064997018485391</v>
      </c>
      <c r="L95" s="154">
        <v>1.2904964398734178</v>
      </c>
    </row>
    <row r="96" spans="1:12" ht="11.45" customHeight="1" x14ac:dyDescent="0.2">
      <c r="A96" s="40" t="str">
        <f>IF(D96&lt;&gt;"",COUNTA($D$6:D96),"")</f>
        <v/>
      </c>
      <c r="B96" s="65" t="s">
        <v>22</v>
      </c>
      <c r="C96" s="155"/>
      <c r="D96" s="156"/>
      <c r="E96" s="156"/>
      <c r="F96" s="156"/>
      <c r="G96" s="156"/>
      <c r="H96" s="156"/>
      <c r="I96" s="156"/>
      <c r="J96" s="156"/>
      <c r="K96" s="156"/>
      <c r="L96" s="156"/>
    </row>
    <row r="97" spans="1:12" ht="11.45" customHeight="1" x14ac:dyDescent="0.2">
      <c r="A97" s="40">
        <f>IF(D97&lt;&gt;"",COUNTA($D$6:D97),"")</f>
        <v>66</v>
      </c>
      <c r="B97" s="65" t="s">
        <v>87</v>
      </c>
      <c r="C97" s="155">
        <v>1.0798022598870056</v>
      </c>
      <c r="D97" s="156">
        <v>1.0869064379879687</v>
      </c>
      <c r="E97" s="156">
        <v>1.1008169517487874</v>
      </c>
      <c r="F97" s="156">
        <v>1.0881996209728364</v>
      </c>
      <c r="G97" s="156">
        <v>1.089810103016011</v>
      </c>
      <c r="H97" s="156">
        <v>1.1073161719423574</v>
      </c>
      <c r="I97" s="156">
        <v>1.1307537181749432</v>
      </c>
      <c r="J97" s="156">
        <v>1.1362986598596043</v>
      </c>
      <c r="K97" s="156">
        <v>1.1075848049803074</v>
      </c>
      <c r="L97" s="156">
        <v>1.0943825910931173</v>
      </c>
    </row>
    <row r="98" spans="1:12" ht="11.45" customHeight="1" x14ac:dyDescent="0.2">
      <c r="A98" s="40" t="str">
        <f>IF(D98&lt;&gt;"",COUNTA($D$6:D98),"")</f>
        <v/>
      </c>
      <c r="B98" s="66" t="s">
        <v>22</v>
      </c>
      <c r="C98" s="155"/>
      <c r="D98" s="156"/>
      <c r="E98" s="156"/>
      <c r="F98" s="156"/>
      <c r="G98" s="156"/>
      <c r="H98" s="156"/>
      <c r="I98" s="156"/>
      <c r="J98" s="156"/>
      <c r="K98" s="156"/>
      <c r="L98" s="156"/>
    </row>
    <row r="99" spans="1:12" ht="11.45" customHeight="1" x14ac:dyDescent="0.2">
      <c r="A99" s="40">
        <f>IF(D99&lt;&gt;"",COUNTA($D$6:D99),"")</f>
        <v>67</v>
      </c>
      <c r="B99" s="66" t="s">
        <v>55</v>
      </c>
      <c r="C99" s="155">
        <v>0.95932203389830517</v>
      </c>
      <c r="D99" s="156">
        <v>1.0035087719298246</v>
      </c>
      <c r="E99" s="156">
        <v>1.0773584905660378</v>
      </c>
      <c r="F99" s="156">
        <v>1.2078431372549021</v>
      </c>
      <c r="G99" s="156">
        <v>1.3347826086956522</v>
      </c>
      <c r="H99" s="156">
        <v>1.3727272727272726</v>
      </c>
      <c r="I99" s="156">
        <v>1.3853658536585367</v>
      </c>
      <c r="J99" s="156">
        <v>1.4475</v>
      </c>
      <c r="K99" s="156">
        <v>1.3825000000000001</v>
      </c>
      <c r="L99" s="156">
        <v>1.3769230769230769</v>
      </c>
    </row>
    <row r="100" spans="1:12" ht="11.45" customHeight="1" x14ac:dyDescent="0.2">
      <c r="A100" s="40">
        <f>IF(D100&lt;&gt;"",COUNTA($D$6:D100),"")</f>
        <v>68</v>
      </c>
      <c r="B100" s="66" t="s">
        <v>24</v>
      </c>
      <c r="C100" s="155">
        <v>1.0003880266075389</v>
      </c>
      <c r="D100" s="156">
        <v>1.0091184991033246</v>
      </c>
      <c r="E100" s="156">
        <v>1.0249587458745875</v>
      </c>
      <c r="F100" s="156">
        <v>1.0102518720217835</v>
      </c>
      <c r="G100" s="156">
        <v>1.0085339753879079</v>
      </c>
      <c r="H100" s="156">
        <v>1.0270819497941293</v>
      </c>
      <c r="I100" s="156">
        <v>1.0473232529628116</v>
      </c>
      <c r="J100" s="156">
        <v>1.0507254387177007</v>
      </c>
      <c r="K100" s="156">
        <v>1.0176535389699808</v>
      </c>
      <c r="L100" s="156">
        <v>1.0024718483932986</v>
      </c>
    </row>
    <row r="101" spans="1:12" ht="11.45" customHeight="1" x14ac:dyDescent="0.2">
      <c r="A101" s="40">
        <f>IF(D101&lt;&gt;"",COUNTA($D$6:D101),"")</f>
        <v>69</v>
      </c>
      <c r="B101" s="66" t="s">
        <v>25</v>
      </c>
      <c r="C101" s="155">
        <v>1.8804687499999999</v>
      </c>
      <c r="D101" s="156">
        <v>1.9517928286852591</v>
      </c>
      <c r="E101" s="156">
        <v>1.9561752988047809</v>
      </c>
      <c r="F101" s="156">
        <v>1.932156862745098</v>
      </c>
      <c r="G101" s="156">
        <v>1.9664092664092663</v>
      </c>
      <c r="H101" s="156">
        <v>1.9362595419847326</v>
      </c>
      <c r="I101" s="156">
        <v>1.9626865671641791</v>
      </c>
      <c r="J101" s="156">
        <v>1.9816176470588236</v>
      </c>
      <c r="K101" s="156">
        <v>2.0014492753623192</v>
      </c>
      <c r="L101" s="156">
        <v>1.9839721254355398</v>
      </c>
    </row>
    <row r="102" spans="1:12" ht="11.45" customHeight="1" x14ac:dyDescent="0.2">
      <c r="A102" s="40">
        <f>IF(D102&lt;&gt;"",COUNTA($D$6:D102),"")</f>
        <v>70</v>
      </c>
      <c r="B102" s="66" t="s">
        <v>26</v>
      </c>
      <c r="C102" s="155">
        <v>2.5396887159533073</v>
      </c>
      <c r="D102" s="156">
        <v>2.4601562499999998</v>
      </c>
      <c r="E102" s="156">
        <v>2.4116279069767441</v>
      </c>
      <c r="F102" s="156">
        <v>2.418560606060606</v>
      </c>
      <c r="G102" s="156">
        <v>2.4278985507246378</v>
      </c>
      <c r="H102" s="156">
        <v>2.4285211267605633</v>
      </c>
      <c r="I102" s="156">
        <v>2.4654929577464788</v>
      </c>
      <c r="J102" s="156">
        <v>2.4541958041958041</v>
      </c>
      <c r="K102" s="156">
        <v>2.4569965870307167</v>
      </c>
      <c r="L102" s="156">
        <v>2.4557432432432429</v>
      </c>
    </row>
    <row r="103" spans="1:12" ht="11.45" customHeight="1" x14ac:dyDescent="0.2">
      <c r="A103" s="40">
        <f>IF(D103&lt;&gt;"",COUNTA($D$6:D103),"")</f>
        <v>71</v>
      </c>
      <c r="B103" s="65" t="s">
        <v>27</v>
      </c>
      <c r="C103" s="155">
        <v>2.2996875000000001</v>
      </c>
      <c r="D103" s="156">
        <v>2.2759854771784234</v>
      </c>
      <c r="E103" s="156">
        <v>2.2375191424196017</v>
      </c>
      <c r="F103" s="156">
        <v>2.2039579158316633</v>
      </c>
      <c r="G103" s="156">
        <v>2.1954946131243878</v>
      </c>
      <c r="H103" s="156">
        <v>2.1549735703988468</v>
      </c>
      <c r="I103" s="156">
        <v>2.0911529411764707</v>
      </c>
      <c r="J103" s="156">
        <v>2.0592129629629632</v>
      </c>
      <c r="K103" s="156">
        <v>2.0210862619808307</v>
      </c>
      <c r="L103" s="156">
        <v>1.9925271739130435</v>
      </c>
    </row>
    <row r="104" spans="1:12" s="62" customFormat="1" ht="11.45" customHeight="1" x14ac:dyDescent="0.2">
      <c r="A104" s="40">
        <f>IF(D104&lt;&gt;"",COUNTA($D$6:D104),"")</f>
        <v>72</v>
      </c>
      <c r="B104" s="64" t="s">
        <v>88</v>
      </c>
      <c r="C104" s="153">
        <v>1.8277634142022312</v>
      </c>
      <c r="D104" s="154">
        <v>1.8061338549671651</v>
      </c>
      <c r="E104" s="154">
        <v>1.7866513588539703</v>
      </c>
      <c r="F104" s="154">
        <v>1.779295732014933</v>
      </c>
      <c r="G104" s="154">
        <v>1.7655825660727296</v>
      </c>
      <c r="H104" s="154">
        <v>1.7544889818871379</v>
      </c>
      <c r="I104" s="154">
        <v>1.746196204398702</v>
      </c>
      <c r="J104" s="154">
        <v>1.7401814752179006</v>
      </c>
      <c r="K104" s="154">
        <v>1.7265250805191492</v>
      </c>
      <c r="L104" s="154">
        <v>1.7150649924280665</v>
      </c>
    </row>
    <row r="105" spans="1:12" ht="11.45" customHeight="1" x14ac:dyDescent="0.2">
      <c r="A105" s="40" t="str">
        <f>IF(D105&lt;&gt;"",COUNTA($D$6:D105),"")</f>
        <v/>
      </c>
      <c r="B105" s="65" t="s">
        <v>22</v>
      </c>
      <c r="C105" s="155"/>
      <c r="D105" s="156"/>
      <c r="E105" s="156"/>
      <c r="F105" s="156"/>
      <c r="G105" s="156"/>
      <c r="H105" s="156"/>
      <c r="I105" s="156"/>
      <c r="J105" s="156"/>
      <c r="K105" s="156"/>
      <c r="L105" s="156"/>
    </row>
    <row r="106" spans="1:12" ht="23.45" customHeight="1" x14ac:dyDescent="0.2">
      <c r="A106" s="40">
        <f>IF(D106&lt;&gt;"",COUNTA($D$6:D106),"")</f>
        <v>73</v>
      </c>
      <c r="B106" s="65" t="s">
        <v>89</v>
      </c>
      <c r="C106" s="155">
        <v>1.7296844881809881</v>
      </c>
      <c r="D106" s="156">
        <v>1.7055208543219826</v>
      </c>
      <c r="E106" s="156">
        <v>1.6974412377268668</v>
      </c>
      <c r="F106" s="156">
        <v>1.6959137897405892</v>
      </c>
      <c r="G106" s="156">
        <v>1.6785885053074496</v>
      </c>
      <c r="H106" s="156">
        <v>1.660802265219443</v>
      </c>
      <c r="I106" s="156">
        <v>1.6479475648263326</v>
      </c>
      <c r="J106" s="156">
        <v>1.6489281937902529</v>
      </c>
      <c r="K106" s="156">
        <v>1.6364660595249274</v>
      </c>
      <c r="L106" s="156">
        <v>1.6181700074239049</v>
      </c>
    </row>
    <row r="107" spans="1:12" ht="11.45" customHeight="1" x14ac:dyDescent="0.2">
      <c r="A107" s="40" t="str">
        <f>IF(D107&lt;&gt;"",COUNTA($D$6:D107),"")</f>
        <v/>
      </c>
      <c r="B107" s="66" t="s">
        <v>22</v>
      </c>
      <c r="C107" s="155"/>
      <c r="D107" s="156"/>
      <c r="E107" s="156"/>
      <c r="F107" s="156"/>
      <c r="G107" s="156"/>
      <c r="H107" s="156"/>
      <c r="I107" s="156"/>
      <c r="J107" s="156"/>
      <c r="K107" s="156"/>
      <c r="L107" s="156"/>
    </row>
    <row r="108" spans="1:12" ht="11.45" customHeight="1" x14ac:dyDescent="0.2">
      <c r="A108" s="40">
        <f>IF(D108&lt;&gt;"",COUNTA($D$6:D108),"")</f>
        <v>74</v>
      </c>
      <c r="B108" s="66" t="s">
        <v>90</v>
      </c>
      <c r="C108" s="155">
        <v>1.8606772317865692</v>
      </c>
      <c r="D108" s="156">
        <v>1.8233984860467745</v>
      </c>
      <c r="E108" s="156">
        <v>1.8169655787011252</v>
      </c>
      <c r="F108" s="156">
        <v>1.8186745666008339</v>
      </c>
      <c r="G108" s="156">
        <v>1.8029770251321326</v>
      </c>
      <c r="H108" s="156">
        <v>1.7873329770176378</v>
      </c>
      <c r="I108" s="156">
        <v>1.7796689535010346</v>
      </c>
      <c r="J108" s="156">
        <v>1.7878341216587834</v>
      </c>
      <c r="K108" s="156">
        <v>1.7823554835224205</v>
      </c>
      <c r="L108" s="156">
        <v>1.7655061596143546</v>
      </c>
    </row>
    <row r="109" spans="1:12" ht="11.45" customHeight="1" x14ac:dyDescent="0.2">
      <c r="A109" s="40" t="str">
        <f>IF(D109&lt;&gt;"",COUNTA($D$6:D109),"")</f>
        <v/>
      </c>
      <c r="B109" s="67" t="s">
        <v>22</v>
      </c>
      <c r="C109" s="155"/>
      <c r="D109" s="156"/>
      <c r="E109" s="156"/>
      <c r="F109" s="156"/>
      <c r="G109" s="156"/>
      <c r="H109" s="156"/>
      <c r="I109" s="156"/>
      <c r="J109" s="156"/>
      <c r="K109" s="156"/>
      <c r="L109" s="156"/>
    </row>
    <row r="110" spans="1:12" ht="11.45" customHeight="1" x14ac:dyDescent="0.2">
      <c r="A110" s="40">
        <f>IF(D110&lt;&gt;"",COUNTA($D$6:D110),"")</f>
        <v>75</v>
      </c>
      <c r="B110" s="68" t="s">
        <v>97</v>
      </c>
      <c r="C110" s="155">
        <v>1.5947478591817319</v>
      </c>
      <c r="D110" s="156">
        <v>1.5761088901580049</v>
      </c>
      <c r="E110" s="156">
        <v>1.5636672325976229</v>
      </c>
      <c r="F110" s="156">
        <v>1.5672143390589994</v>
      </c>
      <c r="G110" s="156">
        <v>1.5618906942392909</v>
      </c>
      <c r="H110" s="156">
        <v>1.5460732021335295</v>
      </c>
      <c r="I110" s="156">
        <v>1.5389629629629631</v>
      </c>
      <c r="J110" s="156">
        <v>1.5419677598665926</v>
      </c>
      <c r="K110" s="156">
        <v>1.5366365813225271</v>
      </c>
      <c r="L110" s="156">
        <v>1.5477882657782713</v>
      </c>
    </row>
    <row r="111" spans="1:12" ht="11.45" customHeight="1" x14ac:dyDescent="0.2">
      <c r="A111" s="40">
        <f>IF(D111&lt;&gt;"",COUNTA($D$6:D111),"")</f>
        <v>76</v>
      </c>
      <c r="B111" s="68" t="s">
        <v>28</v>
      </c>
      <c r="C111" s="155">
        <v>1.8246746746746745</v>
      </c>
      <c r="D111" s="156">
        <v>1.74342940889106</v>
      </c>
      <c r="E111" s="156">
        <v>1.7446197991391676</v>
      </c>
      <c r="F111" s="156">
        <v>1.7362703962703963</v>
      </c>
      <c r="G111" s="156">
        <v>1.6993688007213705</v>
      </c>
      <c r="H111" s="156">
        <v>1.6991130820399114</v>
      </c>
      <c r="I111" s="156">
        <v>1.6781167108753314</v>
      </c>
      <c r="J111" s="156">
        <v>1.668640350877193</v>
      </c>
      <c r="K111" s="156">
        <v>1.6461169284467714</v>
      </c>
      <c r="L111" s="156">
        <v>1.6139705882352942</v>
      </c>
    </row>
    <row r="112" spans="1:12" ht="11.45" customHeight="1" x14ac:dyDescent="0.2">
      <c r="A112" s="40">
        <f>IF(D112&lt;&gt;"",COUNTA($D$6:D112),"")</f>
        <v>77</v>
      </c>
      <c r="B112" s="68" t="s">
        <v>98</v>
      </c>
      <c r="C112" s="155">
        <v>2.8286561264822137</v>
      </c>
      <c r="D112" s="156">
        <v>2.7664732430689876</v>
      </c>
      <c r="E112" s="156">
        <v>2.759558359621451</v>
      </c>
      <c r="F112" s="156">
        <v>2.7632362058276501</v>
      </c>
      <c r="G112" s="156">
        <v>2.740989615149664</v>
      </c>
      <c r="H112" s="156">
        <v>2.6957306073361393</v>
      </c>
      <c r="I112" s="156">
        <v>2.7852728468113082</v>
      </c>
      <c r="J112" s="156">
        <v>2.9184582743988683</v>
      </c>
      <c r="K112" s="156">
        <v>2.8555410691003908</v>
      </c>
      <c r="L112" s="156">
        <v>2.7079012345679012</v>
      </c>
    </row>
    <row r="113" spans="1:12" ht="11.45" customHeight="1" x14ac:dyDescent="0.2">
      <c r="A113" s="40">
        <f>IF(D113&lt;&gt;"",COUNTA($D$6:D113),"")</f>
        <v>78</v>
      </c>
      <c r="B113" s="66" t="s">
        <v>29</v>
      </c>
      <c r="C113" s="155">
        <v>0.67173112338858199</v>
      </c>
      <c r="D113" s="156">
        <v>0.73497674418604653</v>
      </c>
      <c r="E113" s="156">
        <v>0.7273056057866184</v>
      </c>
      <c r="F113" s="156">
        <v>0.71447368421052626</v>
      </c>
      <c r="G113" s="156">
        <v>0.70623946037099494</v>
      </c>
      <c r="H113" s="156">
        <v>0.70620967741935481</v>
      </c>
      <c r="I113" s="156">
        <v>0.694006309148265</v>
      </c>
      <c r="J113" s="156">
        <v>0.68643292682926826</v>
      </c>
      <c r="K113" s="156">
        <v>0.66926934097421198</v>
      </c>
      <c r="L113" s="156">
        <v>0.66370575988896596</v>
      </c>
    </row>
    <row r="114" spans="1:12" ht="23.45" customHeight="1" x14ac:dyDescent="0.2">
      <c r="A114" s="40">
        <f>IF(D114&lt;&gt;"",COUNTA($D$6:D114),"")</f>
        <v>79</v>
      </c>
      <c r="B114" s="65" t="s">
        <v>91</v>
      </c>
      <c r="C114" s="155">
        <v>1.538793792993121</v>
      </c>
      <c r="D114" s="156">
        <v>1.5300986069807481</v>
      </c>
      <c r="E114" s="156">
        <v>1.491652626742227</v>
      </c>
      <c r="F114" s="156">
        <v>1.4934811928667766</v>
      </c>
      <c r="G114" s="156">
        <v>1.4804299481097107</v>
      </c>
      <c r="H114" s="156">
        <v>1.4904444444444445</v>
      </c>
      <c r="I114" s="156">
        <v>1.4657129950308689</v>
      </c>
      <c r="J114" s="156">
        <v>1.4271857719324466</v>
      </c>
      <c r="K114" s="156">
        <v>1.3972332015810278</v>
      </c>
      <c r="L114" s="156">
        <v>1.3776086956521738</v>
      </c>
    </row>
    <row r="115" spans="1:12" ht="11.45" customHeight="1" x14ac:dyDescent="0.2">
      <c r="A115" s="40" t="str">
        <f>IF(D115&lt;&gt;"",COUNTA($D$6:D115),"")</f>
        <v/>
      </c>
      <c r="B115" s="66" t="s">
        <v>22</v>
      </c>
      <c r="C115" s="155"/>
      <c r="D115" s="156"/>
      <c r="E115" s="156"/>
      <c r="F115" s="156"/>
      <c r="G115" s="156"/>
      <c r="H115" s="156"/>
      <c r="I115" s="156"/>
      <c r="J115" s="156"/>
      <c r="K115" s="156"/>
      <c r="L115" s="156"/>
    </row>
    <row r="116" spans="1:12" ht="11.45" customHeight="1" x14ac:dyDescent="0.2">
      <c r="A116" s="40">
        <f>IF(D116&lt;&gt;"",COUNTA($D$6:D116),"")</f>
        <v>80</v>
      </c>
      <c r="B116" s="66" t="s">
        <v>30</v>
      </c>
      <c r="C116" s="155">
        <v>0.8530201342281879</v>
      </c>
      <c r="D116" s="156">
        <v>0.83917228103946095</v>
      </c>
      <c r="E116" s="156">
        <v>0.83071638861629049</v>
      </c>
      <c r="F116" s="156">
        <v>0.82815338042381437</v>
      </c>
      <c r="G116" s="156">
        <v>0.81243576567317577</v>
      </c>
      <c r="H116" s="156">
        <v>0.81493775933609947</v>
      </c>
      <c r="I116" s="156">
        <v>0.81540062434963589</v>
      </c>
      <c r="J116" s="156">
        <v>0.81169102296450946</v>
      </c>
      <c r="K116" s="156">
        <v>0.80611814345991561</v>
      </c>
      <c r="L116" s="156">
        <v>0.79557428872497371</v>
      </c>
    </row>
    <row r="117" spans="1:12" ht="11.45" customHeight="1" x14ac:dyDescent="0.2">
      <c r="A117" s="40">
        <f>IF(D117&lt;&gt;"",COUNTA($D$6:D117),"")</f>
        <v>81</v>
      </c>
      <c r="B117" s="66" t="s">
        <v>31</v>
      </c>
      <c r="C117" s="155">
        <v>2.0619164619164616</v>
      </c>
      <c r="D117" s="156">
        <v>2.1211678832116792</v>
      </c>
      <c r="E117" s="156">
        <v>2.0295399515738497</v>
      </c>
      <c r="F117" s="156">
        <v>2.032775119617225</v>
      </c>
      <c r="G117" s="156">
        <v>2.0661137440758295</v>
      </c>
      <c r="H117" s="156">
        <v>2.106308411214953</v>
      </c>
      <c r="I117" s="156">
        <v>2.1365339578454332</v>
      </c>
      <c r="J117" s="156">
        <v>2.114918414918415</v>
      </c>
      <c r="K117" s="156">
        <v>2.1786848072562361</v>
      </c>
      <c r="L117" s="156">
        <v>2.1363228699551571</v>
      </c>
    </row>
    <row r="118" spans="1:12" ht="11.45" customHeight="1" x14ac:dyDescent="0.2">
      <c r="A118" s="40">
        <f>IF(D118&lt;&gt;"",COUNTA($D$6:D118),"")</f>
        <v>82</v>
      </c>
      <c r="B118" s="66" t="s">
        <v>92</v>
      </c>
      <c r="C118" s="155">
        <v>1.643428452405749</v>
      </c>
      <c r="D118" s="156">
        <v>1.6262603765944523</v>
      </c>
      <c r="E118" s="156">
        <v>1.5802040415930938</v>
      </c>
      <c r="F118" s="156">
        <v>1.5759118541033437</v>
      </c>
      <c r="G118" s="156">
        <v>1.5557196261682242</v>
      </c>
      <c r="H118" s="156">
        <v>1.5627846211272864</v>
      </c>
      <c r="I118" s="156">
        <v>1.5301541976013706</v>
      </c>
      <c r="J118" s="156">
        <v>1.4827300150829563</v>
      </c>
      <c r="K118" s="156">
        <v>1.4368798235942668</v>
      </c>
      <c r="L118" s="156">
        <v>1.4164759309718438</v>
      </c>
    </row>
    <row r="119" spans="1:12" ht="11.45" customHeight="1" x14ac:dyDescent="0.2">
      <c r="A119" s="40" t="str">
        <f>IF(D119&lt;&gt;"",COUNTA($D$6:D119),"")</f>
        <v/>
      </c>
      <c r="B119" s="67" t="s">
        <v>22</v>
      </c>
      <c r="C119" s="155"/>
      <c r="D119" s="156"/>
      <c r="E119" s="156"/>
      <c r="F119" s="156"/>
      <c r="G119" s="156"/>
      <c r="H119" s="156"/>
      <c r="I119" s="156"/>
      <c r="J119" s="156"/>
      <c r="K119" s="156"/>
      <c r="L119" s="156"/>
    </row>
    <row r="120" spans="1:12" ht="23.45" customHeight="1" x14ac:dyDescent="0.2">
      <c r="A120" s="40">
        <f>IF(D120&lt;&gt;"",COUNTA($D$6:D120),"")</f>
        <v>83</v>
      </c>
      <c r="B120" s="67" t="s">
        <v>37</v>
      </c>
      <c r="C120" s="155">
        <v>1.0795688388045077</v>
      </c>
      <c r="D120" s="156">
        <v>1.0711015736766809</v>
      </c>
      <c r="E120" s="156">
        <v>1.0366216845044205</v>
      </c>
      <c r="F120" s="156">
        <v>1.0064676616915422</v>
      </c>
      <c r="G120" s="156">
        <v>1.0064304461942257</v>
      </c>
      <c r="H120" s="156">
        <v>1.0136228182205194</v>
      </c>
      <c r="I120" s="156">
        <v>0.99371838111298483</v>
      </c>
      <c r="J120" s="156">
        <v>0.9818294701986755</v>
      </c>
      <c r="K120" s="156">
        <v>0.96481927710843374</v>
      </c>
      <c r="L120" s="156">
        <v>0.93664450527962462</v>
      </c>
    </row>
    <row r="121" spans="1:12" ht="23.45" customHeight="1" x14ac:dyDescent="0.2">
      <c r="A121" s="40">
        <f>IF(D121&lt;&gt;"",COUNTA($D$6:D121),"")</f>
        <v>84</v>
      </c>
      <c r="B121" s="67" t="s">
        <v>38</v>
      </c>
      <c r="C121" s="155">
        <v>2.0603985507246376</v>
      </c>
      <c r="D121" s="156">
        <v>2.0358902181562279</v>
      </c>
      <c r="E121" s="156">
        <v>1.9764586160108548</v>
      </c>
      <c r="F121" s="156">
        <v>1.9883065836881757</v>
      </c>
      <c r="G121" s="156">
        <v>1.9655352480417756</v>
      </c>
      <c r="H121" s="156">
        <v>1.9914921900963773</v>
      </c>
      <c r="I121" s="156">
        <v>1.9718153418951754</v>
      </c>
      <c r="J121" s="156">
        <v>1.9017659279778394</v>
      </c>
      <c r="K121" s="156">
        <v>1.835060975609756</v>
      </c>
      <c r="L121" s="156">
        <v>1.8326662143826322</v>
      </c>
    </row>
    <row r="122" spans="1:12" ht="23.45" customHeight="1" x14ac:dyDescent="0.2">
      <c r="A122" s="40">
        <f>IF(D122&lt;&gt;"",COUNTA($D$6:D122),"")</f>
        <v>85</v>
      </c>
      <c r="B122" s="65" t="s">
        <v>93</v>
      </c>
      <c r="C122" s="155">
        <v>2.0564360517852727</v>
      </c>
      <c r="D122" s="156">
        <v>2.0304718590108015</v>
      </c>
      <c r="E122" s="156">
        <v>2.0114904113949232</v>
      </c>
      <c r="F122" s="156">
        <v>1.9949945338122756</v>
      </c>
      <c r="G122" s="156">
        <v>1.9836437807881775</v>
      </c>
      <c r="H122" s="156">
        <v>1.9640586058454799</v>
      </c>
      <c r="I122" s="156">
        <v>1.9615562346277111</v>
      </c>
      <c r="J122" s="156">
        <v>1.9630877398564524</v>
      </c>
      <c r="K122" s="156">
        <v>1.9577430280319954</v>
      </c>
      <c r="L122" s="156">
        <v>1.9556205420827391</v>
      </c>
    </row>
    <row r="123" spans="1:12" ht="11.45" customHeight="1" x14ac:dyDescent="0.2">
      <c r="A123" s="40" t="str">
        <f>IF(D123&lt;&gt;"",COUNTA($D$6:D123),"")</f>
        <v/>
      </c>
      <c r="B123" s="66" t="s">
        <v>22</v>
      </c>
      <c r="C123" s="155"/>
      <c r="D123" s="156"/>
      <c r="E123" s="156"/>
      <c r="F123" s="156"/>
      <c r="G123" s="156"/>
      <c r="H123" s="156"/>
      <c r="I123" s="156"/>
      <c r="J123" s="156"/>
      <c r="K123" s="156"/>
      <c r="L123" s="156"/>
    </row>
    <row r="124" spans="1:12" ht="23.45" customHeight="1" x14ac:dyDescent="0.2">
      <c r="A124" s="40">
        <f>IF(D124&lt;&gt;"",COUNTA($D$6:D124),"")</f>
        <v>86</v>
      </c>
      <c r="B124" s="66" t="s">
        <v>94</v>
      </c>
      <c r="C124" s="155">
        <v>2.19353032659409</v>
      </c>
      <c r="D124" s="156">
        <v>2.1728336045565499</v>
      </c>
      <c r="E124" s="156">
        <v>2.1519836929501839</v>
      </c>
      <c r="F124" s="156">
        <v>2.1305352442234571</v>
      </c>
      <c r="G124" s="156">
        <v>2.1153352490421455</v>
      </c>
      <c r="H124" s="156">
        <v>2.1031126575136354</v>
      </c>
      <c r="I124" s="156">
        <v>2.1000739781764381</v>
      </c>
      <c r="J124" s="156">
        <v>2.0948247832369944</v>
      </c>
      <c r="K124" s="156">
        <v>2.087253508616095</v>
      </c>
      <c r="L124" s="156">
        <v>2.0853220696937695</v>
      </c>
    </row>
    <row r="125" spans="1:12" ht="11.45" customHeight="1" x14ac:dyDescent="0.2">
      <c r="A125" s="40" t="str">
        <f>IF(D125&lt;&gt;"",COUNTA($D$6:D125),"")</f>
        <v/>
      </c>
      <c r="B125" s="67" t="s">
        <v>22</v>
      </c>
      <c r="C125" s="155"/>
      <c r="D125" s="156"/>
      <c r="E125" s="156"/>
      <c r="F125" s="156"/>
      <c r="G125" s="156"/>
      <c r="H125" s="156"/>
      <c r="I125" s="156"/>
      <c r="J125" s="156"/>
      <c r="K125" s="156"/>
      <c r="L125" s="156"/>
    </row>
    <row r="126" spans="1:12" ht="23.45" customHeight="1" x14ac:dyDescent="0.2">
      <c r="A126" s="40">
        <f>IF(D126&lt;&gt;"",COUNTA($D$6:D126),"")</f>
        <v>87</v>
      </c>
      <c r="B126" s="67" t="s">
        <v>39</v>
      </c>
      <c r="C126" s="155">
        <v>2.664956930305403</v>
      </c>
      <c r="D126" s="156">
        <v>2.6163416536661468</v>
      </c>
      <c r="E126" s="156">
        <v>2.5586393505991496</v>
      </c>
      <c r="F126" s="156">
        <v>2.510797405570393</v>
      </c>
      <c r="G126" s="156">
        <v>2.4527903469079937</v>
      </c>
      <c r="H126" s="156">
        <v>2.4265033407572383</v>
      </c>
      <c r="I126" s="156">
        <v>2.425355709595038</v>
      </c>
      <c r="J126" s="156">
        <v>2.4289426842292632</v>
      </c>
      <c r="K126" s="156">
        <v>2.4182871182871182</v>
      </c>
      <c r="L126" s="156">
        <v>2.4047952397619881</v>
      </c>
    </row>
    <row r="127" spans="1:12" ht="11.45" customHeight="1" x14ac:dyDescent="0.2">
      <c r="A127" s="40">
        <f>IF(D127&lt;&gt;"",COUNTA($D$6:D127),"")</f>
        <v>88</v>
      </c>
      <c r="B127" s="67" t="s">
        <v>32</v>
      </c>
      <c r="C127" s="155">
        <v>1.7125224416517055</v>
      </c>
      <c r="D127" s="156">
        <v>1.7134615384615384</v>
      </c>
      <c r="E127" s="156">
        <v>1.6903197158081706</v>
      </c>
      <c r="F127" s="156">
        <v>1.6553126366418889</v>
      </c>
      <c r="G127" s="156">
        <v>1.6366021505376342</v>
      </c>
      <c r="H127" s="156">
        <v>1.6069403300888703</v>
      </c>
      <c r="I127" s="156">
        <v>1.6033109807208716</v>
      </c>
      <c r="J127" s="156">
        <v>1.5920836751435603</v>
      </c>
      <c r="K127" s="156">
        <v>1.59528</v>
      </c>
      <c r="L127" s="156">
        <v>1.6049704142011834</v>
      </c>
    </row>
    <row r="128" spans="1:12" ht="11.45" customHeight="1" x14ac:dyDescent="0.2">
      <c r="A128" s="40">
        <f>IF(D128&lt;&gt;"",COUNTA($D$6:D128),"")</f>
        <v>89</v>
      </c>
      <c r="B128" s="67" t="s">
        <v>33</v>
      </c>
      <c r="C128" s="155">
        <v>2.1663170882171499</v>
      </c>
      <c r="D128" s="156">
        <v>2.1509737678855325</v>
      </c>
      <c r="E128" s="156">
        <v>2.1496167113836719</v>
      </c>
      <c r="F128" s="156">
        <v>2.1473920358945597</v>
      </c>
      <c r="G128" s="156">
        <v>2.155262676185246</v>
      </c>
      <c r="H128" s="156">
        <v>2.1571274878967186</v>
      </c>
      <c r="I128" s="156">
        <v>2.1517144364339722</v>
      </c>
      <c r="J128" s="156">
        <v>2.1441201716738196</v>
      </c>
      <c r="K128" s="156">
        <v>2.135792858351667</v>
      </c>
      <c r="L128" s="156">
        <v>2.1363864701942394</v>
      </c>
    </row>
    <row r="129" spans="1:12" ht="11.45" customHeight="1" x14ac:dyDescent="0.2">
      <c r="A129" s="40">
        <f>IF(D129&lt;&gt;"",COUNTA($D$6:D129),"")</f>
        <v>90</v>
      </c>
      <c r="B129" s="66" t="s">
        <v>95</v>
      </c>
      <c r="C129" s="155">
        <v>1.5236905721192586</v>
      </c>
      <c r="D129" s="156">
        <v>1.4663039097138251</v>
      </c>
      <c r="E129" s="156">
        <v>1.4485657370517928</v>
      </c>
      <c r="F129" s="156">
        <v>1.4495880737544133</v>
      </c>
      <c r="G129" s="156">
        <v>1.4449059561128526</v>
      </c>
      <c r="H129" s="156">
        <v>1.3968546221710778</v>
      </c>
      <c r="I129" s="156">
        <v>1.3860929696504034</v>
      </c>
      <c r="J129" s="156">
        <v>1.3981797056545315</v>
      </c>
      <c r="K129" s="156">
        <v>1.4010309278350515</v>
      </c>
      <c r="L129" s="156">
        <v>1.4006777108433737</v>
      </c>
    </row>
    <row r="130" spans="1:12" ht="11.45" customHeight="1" x14ac:dyDescent="0.2">
      <c r="A130" s="40" t="str">
        <f>IF(D130&lt;&gt;"",COUNTA($D$6:D130),"")</f>
        <v/>
      </c>
      <c r="B130" s="67" t="s">
        <v>22</v>
      </c>
      <c r="C130" s="155"/>
      <c r="D130" s="156"/>
      <c r="E130" s="156"/>
      <c r="F130" s="156"/>
      <c r="G130" s="156"/>
      <c r="H130" s="156"/>
      <c r="I130" s="156"/>
      <c r="J130" s="156"/>
      <c r="K130" s="156"/>
      <c r="L130" s="156"/>
    </row>
    <row r="131" spans="1:12" ht="11.45" customHeight="1" x14ac:dyDescent="0.2">
      <c r="A131" s="40">
        <f>IF(D131&lt;&gt;"",COUNTA($D$6:D131),"")</f>
        <v>91</v>
      </c>
      <c r="B131" s="67" t="s">
        <v>34</v>
      </c>
      <c r="C131" s="155">
        <v>2.2603773584905658</v>
      </c>
      <c r="D131" s="156">
        <v>2.0752066115702479</v>
      </c>
      <c r="E131" s="156">
        <v>1.9810590631364562</v>
      </c>
      <c r="F131" s="156">
        <v>1.9794871794871796</v>
      </c>
      <c r="G131" s="156">
        <v>1.9817475728155338</v>
      </c>
      <c r="H131" s="156">
        <v>1.9567619047619049</v>
      </c>
      <c r="I131" s="156">
        <v>1.955621301775148</v>
      </c>
      <c r="J131" s="156">
        <v>2.0085539714867617</v>
      </c>
      <c r="K131" s="156">
        <v>1.9845559845559846</v>
      </c>
      <c r="L131" s="156">
        <v>1.9562264150943396</v>
      </c>
    </row>
    <row r="132" spans="1:12" ht="11.45" customHeight="1" x14ac:dyDescent="0.2">
      <c r="A132" s="40">
        <f>IF(D132&lt;&gt;"",COUNTA($D$6:D132),"")</f>
        <v>92</v>
      </c>
      <c r="B132" s="67" t="s">
        <v>35</v>
      </c>
      <c r="C132" s="155">
        <v>1.7317914213624896</v>
      </c>
      <c r="D132" s="156">
        <v>1.680940170940171</v>
      </c>
      <c r="E132" s="156">
        <v>1.6704987320371936</v>
      </c>
      <c r="F132" s="156">
        <v>1.6776936026936025</v>
      </c>
      <c r="G132" s="156">
        <v>1.6521114864864863</v>
      </c>
      <c r="H132" s="156">
        <v>1.5502095557418274</v>
      </c>
      <c r="I132" s="156">
        <v>1.5294416243654823</v>
      </c>
      <c r="J132" s="156">
        <v>1.521761658031088</v>
      </c>
      <c r="K132" s="156">
        <v>1.4987035436473639</v>
      </c>
      <c r="L132" s="156">
        <v>1.4864027538726334</v>
      </c>
    </row>
    <row r="133" spans="1:12" ht="11.45" customHeight="1" x14ac:dyDescent="0.2">
      <c r="A133" s="40">
        <f>IF(D133&lt;&gt;"",COUNTA($D$6:D133),"")</f>
        <v>93</v>
      </c>
      <c r="B133" s="67" t="s">
        <v>36</v>
      </c>
      <c r="C133" s="155">
        <v>0.78982843137254899</v>
      </c>
      <c r="D133" s="156">
        <v>0.80628778718258765</v>
      </c>
      <c r="E133" s="156">
        <v>0.82177033492822971</v>
      </c>
      <c r="F133" s="156">
        <v>0.81768149882903984</v>
      </c>
      <c r="G133" s="156">
        <v>0.83317702227432588</v>
      </c>
      <c r="H133" s="156">
        <v>0.86040494938132739</v>
      </c>
      <c r="I133" s="156">
        <v>0.88479212253829331</v>
      </c>
      <c r="J133" s="156">
        <v>0.92357984994640951</v>
      </c>
      <c r="K133" s="156">
        <v>0.96112288135593216</v>
      </c>
      <c r="L133" s="156">
        <v>0.99190871369294609</v>
      </c>
    </row>
    <row r="134" spans="1:12" s="60" customFormat="1" ht="30" customHeight="1" x14ac:dyDescent="0.2">
      <c r="A134" s="40" t="str">
        <f>IF(D134&lt;&gt;"",COUNTA($D$6:D134),"")</f>
        <v/>
      </c>
      <c r="B134" s="69"/>
      <c r="C134" s="200" t="s">
        <v>56</v>
      </c>
      <c r="D134" s="201"/>
      <c r="E134" s="201"/>
      <c r="F134" s="201"/>
      <c r="G134" s="201"/>
      <c r="H134" s="201" t="s">
        <v>56</v>
      </c>
      <c r="I134" s="201"/>
      <c r="J134" s="201"/>
      <c r="K134" s="201"/>
      <c r="L134" s="201"/>
    </row>
    <row r="135" spans="1:12" s="70" customFormat="1" ht="11.45" customHeight="1" x14ac:dyDescent="0.2">
      <c r="A135" s="40">
        <f>IF(D135&lt;&gt;"",COUNTA($D$6:D135),"")</f>
        <v>94</v>
      </c>
      <c r="B135" s="61" t="s">
        <v>21</v>
      </c>
      <c r="C135" s="157">
        <v>100</v>
      </c>
      <c r="D135" s="158">
        <v>100</v>
      </c>
      <c r="E135" s="158">
        <v>100</v>
      </c>
      <c r="F135" s="158">
        <v>100</v>
      </c>
      <c r="G135" s="158">
        <v>100</v>
      </c>
      <c r="H135" s="158">
        <v>100</v>
      </c>
      <c r="I135" s="158">
        <v>100</v>
      </c>
      <c r="J135" s="158">
        <v>100</v>
      </c>
      <c r="K135" s="158">
        <v>100</v>
      </c>
      <c r="L135" s="158">
        <v>100</v>
      </c>
    </row>
    <row r="136" spans="1:12" ht="11.45" customHeight="1" x14ac:dyDescent="0.2">
      <c r="A136" s="40" t="str">
        <f>IF(D136&lt;&gt;"",COUNTA($D$6:D136),"")</f>
        <v/>
      </c>
      <c r="B136" s="63" t="s">
        <v>22</v>
      </c>
      <c r="C136" s="153"/>
      <c r="D136" s="154"/>
      <c r="E136" s="154"/>
      <c r="F136" s="154"/>
      <c r="G136" s="154"/>
      <c r="H136" s="154"/>
      <c r="I136" s="154"/>
      <c r="J136" s="154"/>
      <c r="K136" s="154"/>
      <c r="L136" s="154"/>
    </row>
    <row r="137" spans="1:12" s="62" customFormat="1" ht="11.45" customHeight="1" x14ac:dyDescent="0.2">
      <c r="A137" s="40">
        <f>IF(D137&lt;&gt;"",COUNTA($D$6:D137),"")</f>
        <v>95</v>
      </c>
      <c r="B137" s="64" t="s">
        <v>23</v>
      </c>
      <c r="C137" s="153">
        <v>3.0222848352945073</v>
      </c>
      <c r="D137" s="154">
        <v>3.0161559403375944</v>
      </c>
      <c r="E137" s="154">
        <v>2.9404051661968138</v>
      </c>
      <c r="F137" s="154">
        <v>2.8151695382555797</v>
      </c>
      <c r="G137" s="154">
        <v>2.7449571091321316</v>
      </c>
      <c r="H137" s="154">
        <v>2.6820645359548556</v>
      </c>
      <c r="I137" s="154">
        <v>2.6794248597975363</v>
      </c>
      <c r="J137" s="154">
        <v>2.6326137105042409</v>
      </c>
      <c r="K137" s="154">
        <v>2.6029725097848488</v>
      </c>
      <c r="L137" s="154">
        <v>2.548393159180605</v>
      </c>
    </row>
    <row r="138" spans="1:12" s="62" customFormat="1" ht="11.45" customHeight="1" x14ac:dyDescent="0.2">
      <c r="A138" s="40">
        <f>IF(D138&lt;&gt;"",COUNTA($D$6:D138),"")</f>
        <v>96</v>
      </c>
      <c r="B138" s="64" t="s">
        <v>86</v>
      </c>
      <c r="C138" s="153">
        <v>19.303038239127751</v>
      </c>
      <c r="D138" s="154">
        <v>19.341028640417328</v>
      </c>
      <c r="E138" s="154">
        <v>19.380837152750875</v>
      </c>
      <c r="F138" s="154">
        <v>19.184848154231304</v>
      </c>
      <c r="G138" s="154">
        <v>19.376563120865764</v>
      </c>
      <c r="H138" s="154">
        <v>19.532120850178075</v>
      </c>
      <c r="I138" s="154">
        <v>19.576685603545521</v>
      </c>
      <c r="J138" s="154">
        <v>19.443214651878087</v>
      </c>
      <c r="K138" s="154">
        <v>19.028347113180018</v>
      </c>
      <c r="L138" s="154">
        <v>18.865019588567794</v>
      </c>
    </row>
    <row r="139" spans="1:12" ht="11.45" customHeight="1" x14ac:dyDescent="0.2">
      <c r="A139" s="40" t="str">
        <f>IF(D139&lt;&gt;"",COUNTA($D$6:D139),"")</f>
        <v/>
      </c>
      <c r="B139" s="65" t="s">
        <v>22</v>
      </c>
      <c r="C139" s="155"/>
      <c r="D139" s="156"/>
      <c r="E139" s="156"/>
      <c r="F139" s="156"/>
      <c r="G139" s="156"/>
      <c r="H139" s="156"/>
      <c r="I139" s="156"/>
      <c r="J139" s="156"/>
      <c r="K139" s="156"/>
      <c r="L139" s="156"/>
    </row>
    <row r="140" spans="1:12" ht="11.45" customHeight="1" x14ac:dyDescent="0.2">
      <c r="A140" s="40">
        <f>IF(D140&lt;&gt;"",COUNTA($D$6:D140),"")</f>
        <v>97</v>
      </c>
      <c r="B140" s="65" t="s">
        <v>87</v>
      </c>
      <c r="C140" s="155">
        <v>12.657322869725677</v>
      </c>
      <c r="D140" s="156">
        <v>12.751765530890596</v>
      </c>
      <c r="E140" s="156">
        <v>12.849633157113653</v>
      </c>
      <c r="F140" s="156">
        <v>12.698929899418212</v>
      </c>
      <c r="G140" s="156">
        <v>12.827232779374986</v>
      </c>
      <c r="H140" s="156">
        <v>13.031705559960516</v>
      </c>
      <c r="I140" s="156">
        <v>13.091984198675247</v>
      </c>
      <c r="J140" s="156">
        <v>12.965589756734087</v>
      </c>
      <c r="K140" s="156">
        <v>12.618691956738228</v>
      </c>
      <c r="L140" s="156">
        <v>12.504879071313951</v>
      </c>
    </row>
    <row r="141" spans="1:12" ht="11.45" customHeight="1" x14ac:dyDescent="0.2">
      <c r="A141" s="40" t="str">
        <f>IF(D141&lt;&gt;"",COUNTA($D$6:D141),"")</f>
        <v/>
      </c>
      <c r="B141" s="66" t="s">
        <v>22</v>
      </c>
      <c r="C141" s="155"/>
      <c r="D141" s="156"/>
      <c r="E141" s="156"/>
      <c r="F141" s="156"/>
      <c r="G141" s="156"/>
      <c r="H141" s="156"/>
      <c r="I141" s="156"/>
      <c r="J141" s="156"/>
      <c r="K141" s="156"/>
      <c r="L141" s="156"/>
    </row>
    <row r="142" spans="1:12" ht="11.45" customHeight="1" x14ac:dyDescent="0.2">
      <c r="A142" s="40">
        <f>IF(D142&lt;&gt;"",COUNTA($D$6:D142),"")</f>
        <v>98</v>
      </c>
      <c r="B142" s="66" t="s">
        <v>55</v>
      </c>
      <c r="C142" s="155">
        <v>8.5189901233898954E-2</v>
      </c>
      <c r="D142" s="156">
        <v>8.5892721192527333E-2</v>
      </c>
      <c r="E142" s="156">
        <v>8.508013326737511E-2</v>
      </c>
      <c r="F142" s="156">
        <v>9.082143267861302E-2</v>
      </c>
      <c r="G142" s="156">
        <v>8.9696842203679031E-2</v>
      </c>
      <c r="H142" s="156">
        <v>8.7551585133045062E-2</v>
      </c>
      <c r="I142" s="156">
        <v>8.2888367755841227E-2</v>
      </c>
      <c r="J142" s="156">
        <v>8.4321698201137107E-2</v>
      </c>
      <c r="K142" s="156">
        <v>8.0044697653952154E-2</v>
      </c>
      <c r="L142" s="156">
        <v>7.7631445795324772E-2</v>
      </c>
    </row>
    <row r="143" spans="1:12" ht="11.45" customHeight="1" x14ac:dyDescent="0.2">
      <c r="A143" s="40">
        <f>IF(D143&lt;&gt;"",COUNTA($D$6:D143),"")</f>
        <v>99</v>
      </c>
      <c r="B143" s="66" t="s">
        <v>24</v>
      </c>
      <c r="C143" s="155">
        <v>10.865174187760951</v>
      </c>
      <c r="D143" s="156">
        <v>10.984507776144348</v>
      </c>
      <c r="E143" s="156">
        <v>11.105862930094229</v>
      </c>
      <c r="F143" s="156">
        <v>10.940296703005069</v>
      </c>
      <c r="G143" s="156">
        <v>11.014596919337121</v>
      </c>
      <c r="H143" s="156">
        <v>11.20906709727358</v>
      </c>
      <c r="I143" s="156">
        <v>11.219699412922706</v>
      </c>
      <c r="J143" s="156">
        <v>11.074104063752447</v>
      </c>
      <c r="K143" s="156">
        <v>10.697040227888557</v>
      </c>
      <c r="L143" s="156">
        <v>10.553250545733162</v>
      </c>
    </row>
    <row r="144" spans="1:12" ht="11.45" customHeight="1" x14ac:dyDescent="0.2">
      <c r="A144" s="40">
        <f>IF(D144&lt;&gt;"",COUNTA($D$6:D144),"")</f>
        <v>100</v>
      </c>
      <c r="B144" s="66" t="s">
        <v>25</v>
      </c>
      <c r="C144" s="155">
        <v>0.72456569706711937</v>
      </c>
      <c r="D144" s="156">
        <v>0.73564412783599897</v>
      </c>
      <c r="E144" s="156">
        <v>0.73159974490860225</v>
      </c>
      <c r="F144" s="156">
        <v>0.72642402403819217</v>
      </c>
      <c r="G144" s="156">
        <v>0.74401631489142883</v>
      </c>
      <c r="H144" s="156">
        <v>0.73534634334426763</v>
      </c>
      <c r="I144" s="156">
        <v>0.76759298309106483</v>
      </c>
      <c r="J144" s="156">
        <v>0.7849636499207755</v>
      </c>
      <c r="K144" s="156">
        <v>0.79957849880729048</v>
      </c>
      <c r="L144" s="156">
        <v>0.82315354256718654</v>
      </c>
    </row>
    <row r="145" spans="1:12" ht="11.45" customHeight="1" x14ac:dyDescent="0.2">
      <c r="A145" s="40">
        <f>IF(D145&lt;&gt;"",COUNTA($D$6:D145),"")</f>
        <v>101</v>
      </c>
      <c r="B145" s="66" t="s">
        <v>26</v>
      </c>
      <c r="C145" s="155">
        <v>0.98239308366370759</v>
      </c>
      <c r="D145" s="156">
        <v>0.94572090571772227</v>
      </c>
      <c r="E145" s="156">
        <v>0.92709034884344654</v>
      </c>
      <c r="F145" s="156">
        <v>0.94138773969633793</v>
      </c>
      <c r="G145" s="156">
        <v>0.97892270294275763</v>
      </c>
      <c r="H145" s="156">
        <v>0.99974053420962217</v>
      </c>
      <c r="I145" s="156">
        <v>1.0218034349056342</v>
      </c>
      <c r="J145" s="156">
        <v>1.0222003448597261</v>
      </c>
      <c r="K145" s="156">
        <v>1.0420285323884295</v>
      </c>
      <c r="L145" s="156">
        <v>1.0508435372182787</v>
      </c>
    </row>
    <row r="146" spans="1:12" ht="11.45" customHeight="1" x14ac:dyDescent="0.2">
      <c r="A146" s="40">
        <f>IF(D146&lt;&gt;"",COUNTA($D$6:D146),"")</f>
        <v>102</v>
      </c>
      <c r="B146" s="65" t="s">
        <v>27</v>
      </c>
      <c r="C146" s="155">
        <v>6.6457153694020752</v>
      </c>
      <c r="D146" s="156">
        <v>6.5892631095267342</v>
      </c>
      <c r="E146" s="156">
        <v>6.5312039956372221</v>
      </c>
      <c r="F146" s="156">
        <v>6.4859182548130931</v>
      </c>
      <c r="G146" s="156">
        <v>6.5493303414907791</v>
      </c>
      <c r="H146" s="156">
        <v>6.5004152902175596</v>
      </c>
      <c r="I146" s="156">
        <v>6.4847014048702762</v>
      </c>
      <c r="J146" s="156">
        <v>6.4776248951440021</v>
      </c>
      <c r="K146" s="156">
        <v>6.4096551564417892</v>
      </c>
      <c r="L146" s="156">
        <v>6.360140517253841</v>
      </c>
    </row>
    <row r="147" spans="1:12" s="62" customFormat="1" ht="11.45" customHeight="1" x14ac:dyDescent="0.2">
      <c r="A147" s="40">
        <f>IF(D147&lt;&gt;"",COUNTA($D$6:D147),"")</f>
        <v>103</v>
      </c>
      <c r="B147" s="64" t="s">
        <v>88</v>
      </c>
      <c r="C147" s="153">
        <v>77.674676925577742</v>
      </c>
      <c r="D147" s="154">
        <v>77.642815419245068</v>
      </c>
      <c r="E147" s="154">
        <v>77.678757681052318</v>
      </c>
      <c r="F147" s="154">
        <v>77.999982307513122</v>
      </c>
      <c r="G147" s="154">
        <v>77.878479770002102</v>
      </c>
      <c r="H147" s="154">
        <v>77.785814613867061</v>
      </c>
      <c r="I147" s="154">
        <v>77.743889536656937</v>
      </c>
      <c r="J147" s="154">
        <v>77.924171637617661</v>
      </c>
      <c r="K147" s="154">
        <v>78.368680377035133</v>
      </c>
      <c r="L147" s="154">
        <v>78.586587252251604</v>
      </c>
    </row>
    <row r="148" spans="1:12" ht="11.45" customHeight="1" x14ac:dyDescent="0.2">
      <c r="A148" s="40" t="str">
        <f>IF(D148&lt;&gt;"",COUNTA($D$6:D148),"")</f>
        <v/>
      </c>
      <c r="B148" s="65" t="s">
        <v>22</v>
      </c>
      <c r="C148" s="155"/>
      <c r="D148" s="156"/>
      <c r="E148" s="156"/>
      <c r="F148" s="156"/>
      <c r="G148" s="156"/>
      <c r="H148" s="156"/>
      <c r="I148" s="156"/>
      <c r="J148" s="156"/>
      <c r="K148" s="156"/>
      <c r="L148" s="156"/>
    </row>
    <row r="149" spans="1:12" ht="23.45" customHeight="1" x14ac:dyDescent="0.2">
      <c r="A149" s="40">
        <f>IF(D149&lt;&gt;"",COUNTA($D$6:D149),"")</f>
        <v>104</v>
      </c>
      <c r="B149" s="65" t="s">
        <v>89</v>
      </c>
      <c r="C149" s="155">
        <v>25.661576344299654</v>
      </c>
      <c r="D149" s="156">
        <v>25.420941906788379</v>
      </c>
      <c r="E149" s="156">
        <v>25.502136688460691</v>
      </c>
      <c r="F149" s="156">
        <v>25.639214807432026</v>
      </c>
      <c r="G149" s="156">
        <v>25.642486501647848</v>
      </c>
      <c r="H149" s="156">
        <v>25.506211958908736</v>
      </c>
      <c r="I149" s="156">
        <v>25.13312484768533</v>
      </c>
      <c r="J149" s="156">
        <v>24.98165020039146</v>
      </c>
      <c r="K149" s="156">
        <v>25.229278121308969</v>
      </c>
      <c r="L149" s="156">
        <v>25.208390557009235</v>
      </c>
    </row>
    <row r="150" spans="1:12" ht="11.45" customHeight="1" x14ac:dyDescent="0.2">
      <c r="A150" s="40" t="str">
        <f>IF(D150&lt;&gt;"",COUNTA($D$6:D150),"")</f>
        <v/>
      </c>
      <c r="B150" s="66" t="s">
        <v>22</v>
      </c>
      <c r="C150" s="155"/>
      <c r="D150" s="156"/>
      <c r="E150" s="156"/>
      <c r="F150" s="156"/>
      <c r="G150" s="156"/>
      <c r="H150" s="156"/>
      <c r="I150" s="156"/>
      <c r="J150" s="156"/>
      <c r="K150" s="156"/>
      <c r="L150" s="156"/>
    </row>
    <row r="151" spans="1:12" ht="11.45" customHeight="1" x14ac:dyDescent="0.2">
      <c r="A151" s="40">
        <f>IF(D151&lt;&gt;"",COUNTA($D$6:D151),"")</f>
        <v>105</v>
      </c>
      <c r="B151" s="66" t="s">
        <v>90</v>
      </c>
      <c r="C151" s="155">
        <v>24.563589896417508</v>
      </c>
      <c r="D151" s="156">
        <v>24.234511154791598</v>
      </c>
      <c r="E151" s="156">
        <v>24.303564723482115</v>
      </c>
      <c r="F151" s="156">
        <v>24.438337260082506</v>
      </c>
      <c r="G151" s="156">
        <v>24.418869644484957</v>
      </c>
      <c r="H151" s="156">
        <v>24.236858927435101</v>
      </c>
      <c r="I151" s="156">
        <v>23.84893886836948</v>
      </c>
      <c r="J151" s="156">
        <v>23.670076428371704</v>
      </c>
      <c r="K151" s="156">
        <v>23.876913545936681</v>
      </c>
      <c r="L151" s="156">
        <v>23.825770170442226</v>
      </c>
    </row>
    <row r="152" spans="1:12" ht="11.45" customHeight="1" x14ac:dyDescent="0.2">
      <c r="A152" s="40" t="str">
        <f>IF(D152&lt;&gt;"",COUNTA($D$6:D152),"")</f>
        <v/>
      </c>
      <c r="B152" s="67" t="s">
        <v>22</v>
      </c>
      <c r="C152" s="155"/>
      <c r="D152" s="156"/>
      <c r="E152" s="156"/>
      <c r="F152" s="156"/>
      <c r="G152" s="156"/>
      <c r="H152" s="156"/>
      <c r="I152" s="156"/>
      <c r="J152" s="156"/>
      <c r="K152" s="156"/>
      <c r="L152" s="156"/>
    </row>
    <row r="153" spans="1:12" ht="11.45" customHeight="1" x14ac:dyDescent="0.2">
      <c r="A153" s="40">
        <f>IF(D153&lt;&gt;"",COUNTA($D$6:D153),"")</f>
        <v>106</v>
      </c>
      <c r="B153" s="68" t="s">
        <v>97</v>
      </c>
      <c r="C153" s="155">
        <v>12.613523821564785</v>
      </c>
      <c r="D153" s="156">
        <v>12.432370744218384</v>
      </c>
      <c r="E153" s="156">
        <v>12.350774512316503</v>
      </c>
      <c r="F153" s="156">
        <v>12.375894576368145</v>
      </c>
      <c r="G153" s="156">
        <v>12.357712175396768</v>
      </c>
      <c r="H153" s="156">
        <v>12.184745440867166</v>
      </c>
      <c r="I153" s="156">
        <v>12.127385411939136</v>
      </c>
      <c r="J153" s="156">
        <v>12.11960574144841</v>
      </c>
      <c r="K153" s="156">
        <v>12.075314388939068</v>
      </c>
      <c r="L153" s="156">
        <v>12.089543608055166</v>
      </c>
    </row>
    <row r="154" spans="1:12" ht="11.45" customHeight="1" x14ac:dyDescent="0.2">
      <c r="A154" s="40">
        <f>IF(D154&lt;&gt;"",COUNTA($D$6:D154),"")</f>
        <v>107</v>
      </c>
      <c r="B154" s="68" t="s">
        <v>28</v>
      </c>
      <c r="C154" s="155">
        <v>5.4872230199368452</v>
      </c>
      <c r="D154" s="156">
        <v>5.3589850243337684</v>
      </c>
      <c r="E154" s="156">
        <v>5.435592402090796</v>
      </c>
      <c r="F154" s="156">
        <v>5.491010742288287</v>
      </c>
      <c r="G154" s="156">
        <v>5.506275857233013</v>
      </c>
      <c r="H154" s="156">
        <v>5.5538724906831494</v>
      </c>
      <c r="I154" s="156">
        <v>5.5393654078239036</v>
      </c>
      <c r="J154" s="156">
        <v>5.5406200484667725</v>
      </c>
      <c r="K154" s="156">
        <v>5.4611327265568912</v>
      </c>
      <c r="L154" s="156">
        <v>5.3944458097812733</v>
      </c>
    </row>
    <row r="155" spans="1:12" ht="11.45" customHeight="1" x14ac:dyDescent="0.2">
      <c r="A155" s="40">
        <f>IF(D155&lt;&gt;"",COUNTA($D$6:D155),"")</f>
        <v>108</v>
      </c>
      <c r="B155" s="68" t="s">
        <v>98</v>
      </c>
      <c r="C155" s="155">
        <v>6.4628430549158793</v>
      </c>
      <c r="D155" s="156">
        <v>6.4431553862394448</v>
      </c>
      <c r="E155" s="156">
        <v>6.5171978090748164</v>
      </c>
      <c r="F155" s="156">
        <v>6.5714319414260727</v>
      </c>
      <c r="G155" s="156">
        <v>6.5548816118551763</v>
      </c>
      <c r="H155" s="156">
        <v>6.4982409958847853</v>
      </c>
      <c r="I155" s="156">
        <v>6.1821880486064389</v>
      </c>
      <c r="J155" s="156">
        <v>6.0098506384565198</v>
      </c>
      <c r="K155" s="156">
        <v>6.3404664304407232</v>
      </c>
      <c r="L155" s="156">
        <v>6.3417807526057857</v>
      </c>
    </row>
    <row r="156" spans="1:12" ht="11.45" customHeight="1" x14ac:dyDescent="0.2">
      <c r="A156" s="40">
        <f>IF(D156&lt;&gt;"",COUNTA($D$6:D156),"")</f>
        <v>109</v>
      </c>
      <c r="B156" s="66" t="s">
        <v>29</v>
      </c>
      <c r="C156" s="155">
        <v>1.0979864478821428</v>
      </c>
      <c r="D156" s="156">
        <v>1.1864307519967805</v>
      </c>
      <c r="E156" s="156">
        <v>1.1985719649785735</v>
      </c>
      <c r="F156" s="156">
        <v>1.2008775473495179</v>
      </c>
      <c r="G156" s="156">
        <v>1.2236168571628918</v>
      </c>
      <c r="H156" s="156">
        <v>1.2693530314736352</v>
      </c>
      <c r="I156" s="156">
        <v>1.2841859793158499</v>
      </c>
      <c r="J156" s="156">
        <v>1.3115737720197596</v>
      </c>
      <c r="K156" s="156">
        <v>1.3523645753722875</v>
      </c>
      <c r="L156" s="156">
        <v>1.3826203865670132</v>
      </c>
    </row>
    <row r="157" spans="1:12" ht="23.45" customHeight="1" x14ac:dyDescent="0.2">
      <c r="A157" s="40">
        <f>IF(D157&lt;&gt;"",COUNTA($D$6:D157),"")</f>
        <v>110</v>
      </c>
      <c r="B157" s="65" t="s">
        <v>91</v>
      </c>
      <c r="C157" s="155">
        <v>14.477767843973041</v>
      </c>
      <c r="D157" s="156">
        <v>14.679546570522881</v>
      </c>
      <c r="E157" s="156">
        <v>14.51130329055983</v>
      </c>
      <c r="F157" s="156">
        <v>14.693610358361322</v>
      </c>
      <c r="G157" s="156">
        <v>14.58742374307552</v>
      </c>
      <c r="H157" s="156">
        <v>14.582992089917218</v>
      </c>
      <c r="I157" s="156">
        <v>14.204556233482524</v>
      </c>
      <c r="J157" s="156">
        <v>13.906963603318109</v>
      </c>
      <c r="K157" s="156">
        <v>13.815309525463768</v>
      </c>
      <c r="L157" s="156">
        <v>13.741633296228297</v>
      </c>
    </row>
    <row r="158" spans="1:12" ht="11.45" customHeight="1" x14ac:dyDescent="0.2">
      <c r="A158" s="40" t="str">
        <f>IF(D158&lt;&gt;"",COUNTA($D$6:D158),"")</f>
        <v/>
      </c>
      <c r="B158" s="66" t="s">
        <v>22</v>
      </c>
      <c r="C158" s="155"/>
      <c r="D158" s="156"/>
      <c r="E158" s="156"/>
      <c r="F158" s="156"/>
      <c r="G158" s="156"/>
      <c r="H158" s="156"/>
      <c r="I158" s="156"/>
      <c r="J158" s="156"/>
      <c r="K158" s="156"/>
      <c r="L158" s="156"/>
    </row>
    <row r="159" spans="1:12" ht="11.45" customHeight="1" x14ac:dyDescent="0.2">
      <c r="A159" s="40">
        <f>IF(D159&lt;&gt;"",COUNTA($D$6:D159),"")</f>
        <v>111</v>
      </c>
      <c r="B159" s="66" t="s">
        <v>30</v>
      </c>
      <c r="C159" s="155">
        <v>1.3391069810565355</v>
      </c>
      <c r="D159" s="156">
        <v>1.3092633497860942</v>
      </c>
      <c r="E159" s="156">
        <v>1.2613018005399832</v>
      </c>
      <c r="F159" s="156">
        <v>1.210018665573664</v>
      </c>
      <c r="G159" s="156">
        <v>1.1548103218568122</v>
      </c>
      <c r="H159" s="156">
        <v>1.138750418551659</v>
      </c>
      <c r="I159" s="156">
        <v>1.1435092424907956</v>
      </c>
      <c r="J159" s="156">
        <v>1.1324447758411782</v>
      </c>
      <c r="K159" s="156">
        <v>1.1061511382848144</v>
      </c>
      <c r="L159" s="156">
        <v>1.0914663235655531</v>
      </c>
    </row>
    <row r="160" spans="1:12" ht="11.45" customHeight="1" x14ac:dyDescent="0.2">
      <c r="A160" s="40">
        <f>IF(D160&lt;&gt;"",COUNTA($D$6:D160),"")</f>
        <v>112</v>
      </c>
      <c r="B160" s="66" t="s">
        <v>31</v>
      </c>
      <c r="C160" s="155">
        <v>1.2630983235951945</v>
      </c>
      <c r="D160" s="156">
        <v>1.3091131876861073</v>
      </c>
      <c r="E160" s="156">
        <v>1.2489346358093489</v>
      </c>
      <c r="F160" s="156">
        <v>1.252775508880154</v>
      </c>
      <c r="G160" s="156">
        <v>1.2737243765046864</v>
      </c>
      <c r="H160" s="156">
        <v>1.3067508939973531</v>
      </c>
      <c r="I160" s="156">
        <v>1.3313214419657387</v>
      </c>
      <c r="J160" s="156">
        <v>1.3213312051449342</v>
      </c>
      <c r="K160" s="156">
        <v>1.3907223418791543</v>
      </c>
      <c r="L160" s="156">
        <v>1.377416043832131</v>
      </c>
    </row>
    <row r="161" spans="1:12" ht="11.45" customHeight="1" x14ac:dyDescent="0.2">
      <c r="A161" s="40">
        <f>IF(D161&lt;&gt;"",COUNTA($D$6:D161),"")</f>
        <v>113</v>
      </c>
      <c r="B161" s="66" t="s">
        <v>92</v>
      </c>
      <c r="C161" s="155">
        <v>11.87556253932131</v>
      </c>
      <c r="D161" s="156">
        <v>12.061170033050677</v>
      </c>
      <c r="E161" s="156">
        <v>12.001066854210499</v>
      </c>
      <c r="F161" s="156">
        <v>12.230816183907503</v>
      </c>
      <c r="G161" s="156">
        <v>12.158889044714021</v>
      </c>
      <c r="H161" s="156">
        <v>12.137490777368205</v>
      </c>
      <c r="I161" s="156">
        <v>11.729725549025989</v>
      </c>
      <c r="J161" s="156">
        <v>11.453187622331997</v>
      </c>
      <c r="K161" s="156">
        <v>11.318436045299798</v>
      </c>
      <c r="L161" s="156">
        <v>11.272750928830613</v>
      </c>
    </row>
    <row r="162" spans="1:12" ht="11.45" customHeight="1" x14ac:dyDescent="0.2">
      <c r="A162" s="40" t="str">
        <f>IF(D162&lt;&gt;"",COUNTA($D$6:D162),"")</f>
        <v/>
      </c>
      <c r="B162" s="67" t="s">
        <v>22</v>
      </c>
      <c r="C162" s="155"/>
      <c r="D162" s="156"/>
      <c r="E162" s="156"/>
      <c r="F162" s="156"/>
      <c r="G162" s="156"/>
      <c r="H162" s="156"/>
      <c r="I162" s="156"/>
      <c r="J162" s="156"/>
      <c r="K162" s="156"/>
      <c r="L162" s="156"/>
    </row>
    <row r="163" spans="1:12" ht="23.45" customHeight="1" x14ac:dyDescent="0.2">
      <c r="A163" s="40">
        <f>IF(D163&lt;&gt;"",COUNTA($D$6:D163),"")</f>
        <v>114</v>
      </c>
      <c r="B163" s="67" t="s">
        <v>37</v>
      </c>
      <c r="C163" s="155">
        <v>3.3163856604023492</v>
      </c>
      <c r="D163" s="156">
        <v>3.3727909278065673</v>
      </c>
      <c r="E163" s="156">
        <v>3.3193172133052813</v>
      </c>
      <c r="F163" s="156">
        <v>3.2809242555148956</v>
      </c>
      <c r="G163" s="156">
        <v>3.3610020335179862</v>
      </c>
      <c r="H163" s="156">
        <v>3.4513298708904023</v>
      </c>
      <c r="I163" s="156">
        <v>3.4397213316424882</v>
      </c>
      <c r="J163" s="156">
        <v>3.4545682263025443</v>
      </c>
      <c r="K163" s="156">
        <v>3.4773848398527063</v>
      </c>
      <c r="L163" s="156">
        <v>3.4623335694562907</v>
      </c>
    </row>
    <row r="164" spans="1:12" ht="23.45" customHeight="1" x14ac:dyDescent="0.2">
      <c r="A164" s="40">
        <f>IF(D164&lt;&gt;"",COUNTA($D$6:D164),"")</f>
        <v>115</v>
      </c>
      <c r="B164" s="67" t="s">
        <v>38</v>
      </c>
      <c r="C164" s="155">
        <v>8.5591768789189615</v>
      </c>
      <c r="D164" s="156">
        <v>8.6883791052441115</v>
      </c>
      <c r="E164" s="156">
        <v>8.6817496409052168</v>
      </c>
      <c r="F164" s="156">
        <v>8.9498919283926082</v>
      </c>
      <c r="G164" s="156">
        <v>8.7978870111960354</v>
      </c>
      <c r="H164" s="156">
        <v>8.6861609064778023</v>
      </c>
      <c r="I164" s="156">
        <v>8.2900042173835011</v>
      </c>
      <c r="J164" s="156">
        <v>7.9986193960294534</v>
      </c>
      <c r="K164" s="156">
        <v>7.8410512054470933</v>
      </c>
      <c r="L164" s="156">
        <v>7.8104173593743216</v>
      </c>
    </row>
    <row r="165" spans="1:12" ht="23.45" customHeight="1" x14ac:dyDescent="0.2">
      <c r="A165" s="40">
        <f>IF(D165&lt;&gt;"",COUNTA($D$6:D165),"")</f>
        <v>116</v>
      </c>
      <c r="B165" s="65" t="s">
        <v>93</v>
      </c>
      <c r="C165" s="155">
        <v>37.535332737305048</v>
      </c>
      <c r="D165" s="156">
        <v>37.542326941933815</v>
      </c>
      <c r="E165" s="156">
        <v>37.665317702031793</v>
      </c>
      <c r="F165" s="156">
        <v>37.66715714171977</v>
      </c>
      <c r="G165" s="156">
        <v>37.648569525278731</v>
      </c>
      <c r="H165" s="156">
        <v>37.696610565041119</v>
      </c>
      <c r="I165" s="156">
        <v>38.406208455489093</v>
      </c>
      <c r="J165" s="156">
        <v>39.035557833908101</v>
      </c>
      <c r="K165" s="156">
        <v>39.324092730262393</v>
      </c>
      <c r="L165" s="156">
        <v>39.636563399014065</v>
      </c>
    </row>
    <row r="166" spans="1:12" ht="11.45" customHeight="1" x14ac:dyDescent="0.2">
      <c r="A166" s="40" t="str">
        <f>IF(D166&lt;&gt;"",COUNTA($D$6:D166),"")</f>
        <v/>
      </c>
      <c r="B166" s="66" t="s">
        <v>22</v>
      </c>
      <c r="C166" s="155"/>
      <c r="D166" s="156"/>
      <c r="E166" s="156"/>
      <c r="F166" s="156"/>
      <c r="G166" s="156"/>
      <c r="H166" s="156"/>
      <c r="I166" s="156"/>
      <c r="J166" s="156"/>
      <c r="K166" s="156"/>
      <c r="L166" s="156"/>
    </row>
    <row r="167" spans="1:12" ht="23.45" customHeight="1" x14ac:dyDescent="0.2">
      <c r="A167" s="40">
        <f>IF(D167&lt;&gt;"",COUNTA($D$6:D167),"")</f>
        <v>117</v>
      </c>
      <c r="B167" s="66" t="s">
        <v>94</v>
      </c>
      <c r="C167" s="155">
        <v>31.843262622705065</v>
      </c>
      <c r="D167" s="156">
        <v>32.079579906509075</v>
      </c>
      <c r="E167" s="156">
        <v>32.247754540090476</v>
      </c>
      <c r="F167" s="156">
        <v>32.219345554910106</v>
      </c>
      <c r="G167" s="156">
        <v>32.261792066942476</v>
      </c>
      <c r="H167" s="156">
        <v>32.418003736887194</v>
      </c>
      <c r="I167" s="156">
        <v>33.141045940294106</v>
      </c>
      <c r="J167" s="156">
        <v>33.778048979401618</v>
      </c>
      <c r="K167" s="156">
        <v>34.012917158804044</v>
      </c>
      <c r="L167" s="156">
        <v>34.258453442817284</v>
      </c>
    </row>
    <row r="168" spans="1:12" ht="11.45" customHeight="1" x14ac:dyDescent="0.2">
      <c r="A168" s="40" t="str">
        <f>IF(D168&lt;&gt;"",COUNTA($D$6:D168),"")</f>
        <v/>
      </c>
      <c r="B168" s="67" t="s">
        <v>22</v>
      </c>
      <c r="C168" s="155"/>
      <c r="D168" s="156"/>
      <c r="E168" s="156"/>
      <c r="F168" s="156"/>
      <c r="G168" s="156"/>
      <c r="H168" s="156"/>
      <c r="I168" s="156"/>
      <c r="J168" s="156"/>
      <c r="K168" s="156"/>
      <c r="L168" s="156"/>
    </row>
    <row r="169" spans="1:12" ht="23.45" customHeight="1" x14ac:dyDescent="0.2">
      <c r="A169" s="40">
        <f>IF(D169&lt;&gt;"",COUNTA($D$6:D169),"")</f>
        <v>118</v>
      </c>
      <c r="B169" s="67" t="s">
        <v>39</v>
      </c>
      <c r="C169" s="155">
        <v>10.244311391665839</v>
      </c>
      <c r="D169" s="156">
        <v>10.073324153423622</v>
      </c>
      <c r="E169" s="156">
        <v>9.8627393716884306</v>
      </c>
      <c r="F169" s="156">
        <v>9.7025598079775435</v>
      </c>
      <c r="G169" s="156">
        <v>9.5026061753500208</v>
      </c>
      <c r="H169" s="156">
        <v>9.4755747022303911</v>
      </c>
      <c r="I169" s="156">
        <v>9.7012954226066341</v>
      </c>
      <c r="J169" s="156">
        <v>9.9364164880231147</v>
      </c>
      <c r="K169" s="156">
        <v>9.9725850529192428</v>
      </c>
      <c r="L169" s="156">
        <v>9.9323435444465336</v>
      </c>
    </row>
    <row r="170" spans="1:12" ht="11.45" customHeight="1" x14ac:dyDescent="0.2">
      <c r="A170" s="40">
        <f>IF(D170&lt;&gt;"",COUNTA($D$6:D170),"")</f>
        <v>119</v>
      </c>
      <c r="B170" s="67" t="s">
        <v>32</v>
      </c>
      <c r="C170" s="155">
        <v>5.7427927236385425</v>
      </c>
      <c r="D170" s="156">
        <v>5.7531605367994754</v>
      </c>
      <c r="E170" s="156">
        <v>5.6719095498352035</v>
      </c>
      <c r="F170" s="156">
        <v>5.5815373001854764</v>
      </c>
      <c r="G170" s="156">
        <v>5.5587207535703431</v>
      </c>
      <c r="H170" s="156">
        <v>5.5041536269403766</v>
      </c>
      <c r="I170" s="156">
        <v>5.5825607544008911</v>
      </c>
      <c r="J170" s="156">
        <v>5.6527577127411686</v>
      </c>
      <c r="K170" s="156">
        <v>5.7727714861390949</v>
      </c>
      <c r="L170" s="156">
        <v>5.8817746808725948</v>
      </c>
    </row>
    <row r="171" spans="1:12" ht="11.45" customHeight="1" x14ac:dyDescent="0.2">
      <c r="A171" s="40">
        <f>IF(D171&lt;&gt;"",COUNTA($D$6:D171),"")</f>
        <v>120</v>
      </c>
      <c r="B171" s="67" t="s">
        <v>33</v>
      </c>
      <c r="C171" s="155">
        <v>15.856158507400684</v>
      </c>
      <c r="D171" s="156">
        <v>16.253095216285981</v>
      </c>
      <c r="E171" s="156">
        <v>16.713105618566839</v>
      </c>
      <c r="F171" s="156">
        <v>16.935248446747089</v>
      </c>
      <c r="G171" s="156">
        <v>17.200465138022111</v>
      </c>
      <c r="H171" s="156">
        <v>17.438275407716425</v>
      </c>
      <c r="I171" s="156">
        <v>17.857189763286581</v>
      </c>
      <c r="J171" s="156">
        <v>18.188874778637338</v>
      </c>
      <c r="K171" s="156">
        <v>18.267560619745709</v>
      </c>
      <c r="L171" s="156">
        <v>18.444335217498157</v>
      </c>
    </row>
    <row r="172" spans="1:12" ht="11.45" customHeight="1" x14ac:dyDescent="0.2">
      <c r="A172" s="40">
        <f>IF(D172&lt;&gt;"",COUNTA($D$6:D172),"")</f>
        <v>121</v>
      </c>
      <c r="B172" s="66" t="s">
        <v>95</v>
      </c>
      <c r="C172" s="155">
        <v>5.692070114599983</v>
      </c>
      <c r="D172" s="156">
        <v>5.4627470354247416</v>
      </c>
      <c r="E172" s="156">
        <v>5.4175631619413167</v>
      </c>
      <c r="F172" s="156">
        <v>5.4478115868096619</v>
      </c>
      <c r="G172" s="156">
        <v>5.3867774583362555</v>
      </c>
      <c r="H172" s="156">
        <v>5.2786068281539231</v>
      </c>
      <c r="I172" s="156">
        <v>5.2651625151949846</v>
      </c>
      <c r="J172" s="156">
        <v>5.2575088545064776</v>
      </c>
      <c r="K172" s="156">
        <v>5.3111755714583477</v>
      </c>
      <c r="L172" s="156">
        <v>5.3781099561967816</v>
      </c>
    </row>
    <row r="173" spans="1:12" ht="11.45" customHeight="1" x14ac:dyDescent="0.2">
      <c r="A173" s="40" t="str">
        <f>IF(D173&lt;&gt;"",COUNTA($D$6:D173),"")</f>
        <v/>
      </c>
      <c r="B173" s="67" t="s">
        <v>22</v>
      </c>
      <c r="C173" s="155"/>
      <c r="D173" s="156"/>
      <c r="E173" s="156"/>
      <c r="F173" s="156"/>
      <c r="G173" s="156"/>
      <c r="H173" s="156"/>
      <c r="I173" s="156"/>
      <c r="J173" s="156"/>
      <c r="K173" s="156"/>
      <c r="L173" s="156"/>
    </row>
    <row r="174" spans="1:12" ht="11.45" customHeight="1" x14ac:dyDescent="0.2">
      <c r="A174" s="40">
        <f>IF(D174&lt;&gt;"",COUNTA($D$6:D174),"")</f>
        <v>122</v>
      </c>
      <c r="B174" s="67" t="s">
        <v>34</v>
      </c>
      <c r="C174" s="155">
        <v>1.6228224648478773</v>
      </c>
      <c r="D174" s="156">
        <v>1.508228132268784</v>
      </c>
      <c r="E174" s="156">
        <v>1.4493423052395058</v>
      </c>
      <c r="F174" s="156">
        <v>1.4796816531859747</v>
      </c>
      <c r="G174" s="156">
        <v>1.4909543510272774</v>
      </c>
      <c r="H174" s="156">
        <v>1.4891017120393577</v>
      </c>
      <c r="I174" s="156">
        <v>1.4468981801041649</v>
      </c>
      <c r="J174" s="156">
        <v>1.436235902693634</v>
      </c>
      <c r="K174" s="156">
        <v>1.4879918478890202</v>
      </c>
      <c r="L174" s="156">
        <v>1.4988507076460469</v>
      </c>
    </row>
    <row r="175" spans="1:12" ht="11.45" customHeight="1" x14ac:dyDescent="0.2">
      <c r="A175" s="40">
        <f>IF(D175&lt;&gt;"",COUNTA($D$6:D175),"")</f>
        <v>123</v>
      </c>
      <c r="B175" s="67" t="s">
        <v>35</v>
      </c>
      <c r="C175" s="155">
        <v>3.0991965659138048</v>
      </c>
      <c r="D175" s="156">
        <v>2.9532380204430684</v>
      </c>
      <c r="E175" s="156">
        <v>2.9445772217685939</v>
      </c>
      <c r="F175" s="156">
        <v>2.9385746342815522</v>
      </c>
      <c r="G175" s="156">
        <v>2.857589463104504</v>
      </c>
      <c r="H175" s="156">
        <v>2.6807599593551914</v>
      </c>
      <c r="I175" s="156">
        <v>2.6381266061445379</v>
      </c>
      <c r="J175" s="156">
        <v>2.5663505452511886</v>
      </c>
      <c r="K175" s="156">
        <v>2.5099006461474329</v>
      </c>
      <c r="L175" s="156">
        <v>2.4969279921356597</v>
      </c>
    </row>
    <row r="176" spans="1:12" ht="11.45" customHeight="1" x14ac:dyDescent="0.2">
      <c r="A176" s="40">
        <f>IF(D176&lt;&gt;"",COUNTA($D$6:D176),"")</f>
        <v>124</v>
      </c>
      <c r="B176" s="67" t="s">
        <v>36</v>
      </c>
      <c r="C176" s="155">
        <v>0.97005108383830185</v>
      </c>
      <c r="D176" s="156">
        <v>1.0012808827128885</v>
      </c>
      <c r="E176" s="156">
        <v>1.0236436349332172</v>
      </c>
      <c r="F176" s="156">
        <v>1.0295552993421342</v>
      </c>
      <c r="G176" s="156">
        <v>1.0382336442044737</v>
      </c>
      <c r="H176" s="156">
        <v>1.1087451567593738</v>
      </c>
      <c r="I176" s="156">
        <v>1.1801377289462818</v>
      </c>
      <c r="J176" s="156">
        <v>1.2549224065616553</v>
      </c>
      <c r="K176" s="156">
        <v>1.3132830774218949</v>
      </c>
      <c r="L176" s="156">
        <v>1.3823312564150754</v>
      </c>
    </row>
    <row r="177" spans="1:5" ht="12" customHeight="1" x14ac:dyDescent="0.2"/>
    <row r="178" spans="1:5" ht="12" customHeight="1" x14ac:dyDescent="0.2"/>
    <row r="179" spans="1:5" ht="12" customHeight="1" x14ac:dyDescent="0.2"/>
    <row r="180" spans="1:5" ht="12" customHeight="1" x14ac:dyDescent="0.2"/>
    <row r="181" spans="1:5" ht="12" customHeight="1" x14ac:dyDescent="0.2"/>
    <row r="182" spans="1:5" ht="12" customHeight="1" x14ac:dyDescent="0.2"/>
    <row r="183" spans="1:5" ht="12" customHeight="1" x14ac:dyDescent="0.2"/>
    <row r="184" spans="1:5" ht="12" customHeight="1" x14ac:dyDescent="0.2"/>
    <row r="185" spans="1:5" ht="12" customHeight="1" x14ac:dyDescent="0.2"/>
    <row r="186" spans="1:5" ht="12" customHeight="1" x14ac:dyDescent="0.2"/>
    <row r="187" spans="1:5" ht="12" customHeight="1" x14ac:dyDescent="0.2"/>
    <row r="188" spans="1:5" ht="12" customHeight="1" x14ac:dyDescent="0.2"/>
    <row r="189" spans="1:5" ht="12" customHeight="1" x14ac:dyDescent="0.2"/>
    <row r="190" spans="1:5" ht="12" customHeight="1" x14ac:dyDescent="0.2"/>
    <row r="191" spans="1:5" ht="12" customHeight="1" x14ac:dyDescent="0.2"/>
    <row r="192" spans="1:5" s="72" customFormat="1" ht="12" customHeight="1" x14ac:dyDescent="0.2">
      <c r="A192" s="77"/>
      <c r="B192" s="58"/>
      <c r="C192" s="58"/>
      <c r="D192" s="58"/>
      <c r="E192" s="76"/>
    </row>
    <row r="193" spans="1:5" s="72" customFormat="1" ht="12" customHeight="1" x14ac:dyDescent="0.2">
      <c r="A193" s="77"/>
      <c r="B193" s="58"/>
      <c r="C193" s="58"/>
      <c r="D193" s="58"/>
      <c r="E193" s="76"/>
    </row>
    <row r="194" spans="1:5" s="72" customFormat="1" ht="12" customHeight="1" x14ac:dyDescent="0.2">
      <c r="A194" s="77"/>
      <c r="B194" s="58"/>
      <c r="C194" s="58"/>
      <c r="D194" s="58"/>
      <c r="E194" s="76"/>
    </row>
    <row r="195" spans="1:5" s="72" customFormat="1" ht="12" customHeight="1" x14ac:dyDescent="0.2">
      <c r="A195" s="77"/>
      <c r="B195" s="58"/>
      <c r="C195" s="58"/>
      <c r="D195" s="58"/>
      <c r="E195" s="76"/>
    </row>
  </sheetData>
  <mergeCells count="23">
    <mergeCell ref="A1:B1"/>
    <mergeCell ref="A2:A3"/>
    <mergeCell ref="B2:B3"/>
    <mergeCell ref="L2:L3"/>
    <mergeCell ref="F2:F3"/>
    <mergeCell ref="E2:E3"/>
    <mergeCell ref="D2:D3"/>
    <mergeCell ref="K2:K3"/>
    <mergeCell ref="J2:J3"/>
    <mergeCell ref="I2:I3"/>
    <mergeCell ref="G2:G3"/>
    <mergeCell ref="C2:C3"/>
    <mergeCell ref="H2:H3"/>
    <mergeCell ref="C91:G91"/>
    <mergeCell ref="H91:L91"/>
    <mergeCell ref="C134:G134"/>
    <mergeCell ref="H134:L134"/>
    <mergeCell ref="C1:G1"/>
    <mergeCell ref="H5:L5"/>
    <mergeCell ref="C5:G5"/>
    <mergeCell ref="C48:G48"/>
    <mergeCell ref="H48:L48"/>
    <mergeCell ref="H1:L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A663LV 2023 01&amp;R&amp;"-,Standard"&amp;7&amp;P</oddFooter>
    <evenFooter>&amp;L&amp;"-,Standard"&amp;7&amp;P&amp;R&amp;"-,Standard"&amp;7StatA MV, Statistischer Bericht A663LV 2023 01</evenFooter>
  </headerFooter>
  <rowBreaks count="3" manualBreakCount="3">
    <brk id="47" max="16383" man="1"/>
    <brk id="90" max="16383" man="1"/>
    <brk id="13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S38"/>
  <sheetViews>
    <sheetView zoomScale="140" zoomScaleNormal="140" workbookViewId="0">
      <pane xSplit="2" ySplit="4" topLeftCell="C5" activePane="bottomRight" state="frozen"/>
      <selection sqref="A1:B1"/>
      <selection pane="topRight" sqref="A1:B1"/>
      <selection pane="bottomLeft" sqref="A1:B1"/>
      <selection pane="bottomRight" activeCell="C5" sqref="C5:J5"/>
    </sheetView>
  </sheetViews>
  <sheetFormatPr baseColWidth="10" defaultRowHeight="11.25" x14ac:dyDescent="0.2"/>
  <cols>
    <col min="1" max="1" width="4.140625" style="87" customWidth="1"/>
    <col min="2" max="2" width="8.140625" style="78" customWidth="1"/>
    <col min="3" max="3" width="10.42578125" style="78" customWidth="1"/>
    <col min="4" max="10" width="9.85546875" style="78" customWidth="1"/>
    <col min="11" max="19" width="8.85546875" style="78" customWidth="1"/>
    <col min="20" max="16384" width="11.42578125" style="78"/>
  </cols>
  <sheetData>
    <row r="1" spans="1:19" ht="24.95" customHeight="1" x14ac:dyDescent="0.2">
      <c r="A1" s="213" t="s">
        <v>51</v>
      </c>
      <c r="B1" s="214"/>
      <c r="C1" s="215" t="s">
        <v>77</v>
      </c>
      <c r="D1" s="215"/>
      <c r="E1" s="215"/>
      <c r="F1" s="215"/>
      <c r="G1" s="215"/>
      <c r="H1" s="215"/>
      <c r="I1" s="215"/>
      <c r="J1" s="216"/>
      <c r="K1" s="217" t="s">
        <v>77</v>
      </c>
      <c r="L1" s="215"/>
      <c r="M1" s="215"/>
      <c r="N1" s="215"/>
      <c r="O1" s="215"/>
      <c r="P1" s="215"/>
      <c r="Q1" s="215"/>
      <c r="R1" s="215"/>
      <c r="S1" s="216"/>
    </row>
    <row r="2" spans="1:19" s="79" customFormat="1" ht="11.45" customHeight="1" x14ac:dyDescent="0.2">
      <c r="A2" s="218" t="s">
        <v>57</v>
      </c>
      <c r="B2" s="219" t="s">
        <v>42</v>
      </c>
      <c r="C2" s="220" t="s">
        <v>43</v>
      </c>
      <c r="D2" s="220" t="s">
        <v>68</v>
      </c>
      <c r="E2" s="221" t="s">
        <v>74</v>
      </c>
      <c r="F2" s="221" t="s">
        <v>58</v>
      </c>
      <c r="G2" s="221" t="s">
        <v>59</v>
      </c>
      <c r="H2" s="221" t="s">
        <v>44</v>
      </c>
      <c r="I2" s="221" t="s">
        <v>60</v>
      </c>
      <c r="J2" s="222" t="s">
        <v>61</v>
      </c>
      <c r="K2" s="223" t="s">
        <v>62</v>
      </c>
      <c r="L2" s="221" t="s">
        <v>73</v>
      </c>
      <c r="M2" s="221" t="s">
        <v>72</v>
      </c>
      <c r="N2" s="221" t="s">
        <v>71</v>
      </c>
      <c r="O2" s="221" t="s">
        <v>63</v>
      </c>
      <c r="P2" s="221" t="s">
        <v>64</v>
      </c>
      <c r="Q2" s="221" t="s">
        <v>70</v>
      </c>
      <c r="R2" s="221" t="s">
        <v>69</v>
      </c>
      <c r="S2" s="222" t="s">
        <v>65</v>
      </c>
    </row>
    <row r="3" spans="1:19" s="79" customFormat="1" ht="11.45" customHeight="1" x14ac:dyDescent="0.2">
      <c r="A3" s="218"/>
      <c r="B3" s="219"/>
      <c r="C3" s="220"/>
      <c r="D3" s="220"/>
      <c r="E3" s="221"/>
      <c r="F3" s="221"/>
      <c r="G3" s="221"/>
      <c r="H3" s="221"/>
      <c r="I3" s="221"/>
      <c r="J3" s="222"/>
      <c r="K3" s="223"/>
      <c r="L3" s="221"/>
      <c r="M3" s="221"/>
      <c r="N3" s="221"/>
      <c r="O3" s="221"/>
      <c r="P3" s="221"/>
      <c r="Q3" s="221"/>
      <c r="R3" s="221"/>
      <c r="S3" s="222"/>
    </row>
    <row r="4" spans="1:19" s="33" customFormat="1" ht="11.45" customHeight="1" x14ac:dyDescent="0.15">
      <c r="A4" s="26">
        <v>1</v>
      </c>
      <c r="B4" s="27">
        <v>2</v>
      </c>
      <c r="C4" s="28">
        <v>3</v>
      </c>
      <c r="D4" s="28">
        <v>4</v>
      </c>
      <c r="E4" s="28">
        <v>5</v>
      </c>
      <c r="F4" s="28">
        <v>6</v>
      </c>
      <c r="G4" s="28">
        <v>7</v>
      </c>
      <c r="H4" s="28">
        <v>8</v>
      </c>
      <c r="I4" s="28">
        <v>9</v>
      </c>
      <c r="J4" s="29">
        <v>10</v>
      </c>
      <c r="K4" s="30">
        <v>11</v>
      </c>
      <c r="L4" s="28">
        <v>12</v>
      </c>
      <c r="M4" s="28">
        <v>13</v>
      </c>
      <c r="N4" s="28">
        <v>14</v>
      </c>
      <c r="O4" s="28">
        <v>15</v>
      </c>
      <c r="P4" s="28">
        <v>16</v>
      </c>
      <c r="Q4" s="28">
        <v>17</v>
      </c>
      <c r="R4" s="28">
        <v>18</v>
      </c>
      <c r="S4" s="29">
        <v>19</v>
      </c>
    </row>
    <row r="5" spans="1:19" s="81" customFormat="1" ht="24.95" customHeight="1" x14ac:dyDescent="0.2">
      <c r="A5" s="86"/>
      <c r="B5" s="80"/>
      <c r="C5" s="224" t="s">
        <v>134</v>
      </c>
      <c r="D5" s="226"/>
      <c r="E5" s="226"/>
      <c r="F5" s="226"/>
      <c r="G5" s="226"/>
      <c r="H5" s="226"/>
      <c r="I5" s="226"/>
      <c r="J5" s="226"/>
      <c r="K5" s="226" t="s">
        <v>134</v>
      </c>
      <c r="L5" s="226"/>
      <c r="M5" s="226"/>
      <c r="N5" s="226"/>
      <c r="O5" s="226"/>
      <c r="P5" s="226"/>
      <c r="Q5" s="226"/>
      <c r="R5" s="226"/>
      <c r="S5" s="226"/>
    </row>
    <row r="6" spans="1:19" s="83" customFormat="1" ht="11.45" customHeight="1" x14ac:dyDescent="0.2">
      <c r="A6" s="32">
        <f>IF(D6&lt;&gt;"",COUNTA($D$6:D6),"")</f>
        <v>1</v>
      </c>
      <c r="B6" s="82">
        <v>2014</v>
      </c>
      <c r="C6" s="159">
        <v>42756</v>
      </c>
      <c r="D6" s="159">
        <v>740.91200000000003</v>
      </c>
      <c r="E6" s="159">
        <v>5987.5150000000003</v>
      </c>
      <c r="F6" s="159">
        <v>7184.4219999999996</v>
      </c>
      <c r="G6" s="159">
        <v>1818.2809999999999</v>
      </c>
      <c r="H6" s="159">
        <v>1082.6289999999999</v>
      </c>
      <c r="I6" s="159">
        <v>422.26799999999997</v>
      </c>
      <c r="J6" s="159">
        <v>1211.2249999999999</v>
      </c>
      <c r="K6" s="165">
        <v>3304.5149999999999</v>
      </c>
      <c r="L6" s="165">
        <v>3956.7379999999998</v>
      </c>
      <c r="M6" s="165">
        <v>9149.7109999999993</v>
      </c>
      <c r="N6" s="165">
        <v>1968.691</v>
      </c>
      <c r="O6" s="159">
        <v>522.57299999999998</v>
      </c>
      <c r="P6" s="165">
        <v>2005.595</v>
      </c>
      <c r="Q6" s="165">
        <v>1004.306</v>
      </c>
      <c r="R6" s="165">
        <v>1356.7370000000001</v>
      </c>
      <c r="S6" s="165">
        <v>1039.8820000000001</v>
      </c>
    </row>
    <row r="7" spans="1:19" s="83" customFormat="1" ht="11.45" customHeight="1" x14ac:dyDescent="0.2">
      <c r="A7" s="32">
        <f>IF(D7&lt;&gt;"",COUNTA($D$6:D7),"")</f>
        <v>2</v>
      </c>
      <c r="B7" s="82">
        <v>2015</v>
      </c>
      <c r="C7" s="159">
        <v>43137</v>
      </c>
      <c r="D7" s="159">
        <v>742.89700000000005</v>
      </c>
      <c r="E7" s="159">
        <v>6043.7539999999999</v>
      </c>
      <c r="F7" s="159">
        <v>7279.7420000000002</v>
      </c>
      <c r="G7" s="159">
        <v>1857.1420000000001</v>
      </c>
      <c r="H7" s="159">
        <v>1084.9369999999999</v>
      </c>
      <c r="I7" s="159">
        <v>423.113</v>
      </c>
      <c r="J7" s="159">
        <v>1222.2360000000001</v>
      </c>
      <c r="K7" s="165">
        <v>3341.6709999999998</v>
      </c>
      <c r="L7" s="165">
        <v>3987.9740000000002</v>
      </c>
      <c r="M7" s="165">
        <v>9236.9770000000008</v>
      </c>
      <c r="N7" s="165">
        <v>1981.9770000000001</v>
      </c>
      <c r="O7" s="159">
        <v>523.59</v>
      </c>
      <c r="P7" s="165">
        <v>2000.7159999999999</v>
      </c>
      <c r="Q7" s="165">
        <v>1000.818</v>
      </c>
      <c r="R7" s="165">
        <v>1369.9010000000001</v>
      </c>
      <c r="S7" s="165">
        <v>1039.5550000000001</v>
      </c>
    </row>
    <row r="8" spans="1:19" s="83" customFormat="1" ht="11.45" customHeight="1" x14ac:dyDescent="0.2">
      <c r="A8" s="32">
        <f>IF(D8&lt;&gt;"",COUNTA($D$6:D8),"")</f>
        <v>3</v>
      </c>
      <c r="B8" s="82">
        <v>2016</v>
      </c>
      <c r="C8" s="159">
        <v>43686</v>
      </c>
      <c r="D8" s="159">
        <v>746.37699999999995</v>
      </c>
      <c r="E8" s="159">
        <v>6122.88</v>
      </c>
      <c r="F8" s="159">
        <v>7398.7070000000003</v>
      </c>
      <c r="G8" s="159">
        <v>1909.992</v>
      </c>
      <c r="H8" s="159">
        <v>1099.0409999999999</v>
      </c>
      <c r="I8" s="159">
        <v>427.88099999999997</v>
      </c>
      <c r="J8" s="159">
        <v>1243.451</v>
      </c>
      <c r="K8" s="165">
        <v>3385.4760000000001</v>
      </c>
      <c r="L8" s="165">
        <v>4036.9189999999999</v>
      </c>
      <c r="M8" s="165">
        <v>9335.14</v>
      </c>
      <c r="N8" s="165">
        <v>1998.653</v>
      </c>
      <c r="O8" s="159">
        <v>528.96500000000003</v>
      </c>
      <c r="P8" s="165">
        <v>2018.587</v>
      </c>
      <c r="Q8" s="165">
        <v>1002.768</v>
      </c>
      <c r="R8" s="165">
        <v>1390.107</v>
      </c>
      <c r="S8" s="165">
        <v>1041.056</v>
      </c>
    </row>
    <row r="9" spans="1:19" s="83" customFormat="1" ht="11.45" customHeight="1" x14ac:dyDescent="0.2">
      <c r="A9" s="32">
        <f>IF(D9&lt;&gt;"",COUNTA($D$6:D9),"")</f>
        <v>4</v>
      </c>
      <c r="B9" s="82">
        <v>2017</v>
      </c>
      <c r="C9" s="159">
        <v>44290</v>
      </c>
      <c r="D9" s="159">
        <v>752.88300000000004</v>
      </c>
      <c r="E9" s="159">
        <v>6211.9870000000001</v>
      </c>
      <c r="F9" s="159">
        <v>7524.44</v>
      </c>
      <c r="G9" s="159">
        <v>1969.518</v>
      </c>
      <c r="H9" s="159">
        <v>1113.2070000000001</v>
      </c>
      <c r="I9" s="159">
        <v>431.39499999999998</v>
      </c>
      <c r="J9" s="159">
        <v>1260.0940000000001</v>
      </c>
      <c r="K9" s="165">
        <v>3440.5329999999999</v>
      </c>
      <c r="L9" s="165">
        <v>4088.1350000000002</v>
      </c>
      <c r="M9" s="165">
        <v>9447.8909999999996</v>
      </c>
      <c r="N9" s="165">
        <v>2018.4090000000001</v>
      </c>
      <c r="O9" s="159">
        <v>532.68399999999997</v>
      </c>
      <c r="P9" s="165">
        <v>2039.847</v>
      </c>
      <c r="Q9" s="165">
        <v>1006.298</v>
      </c>
      <c r="R9" s="165">
        <v>1408.902</v>
      </c>
      <c r="S9" s="165">
        <v>1043.777</v>
      </c>
    </row>
    <row r="10" spans="1:19" s="83" customFormat="1" ht="11.45" customHeight="1" x14ac:dyDescent="0.2">
      <c r="A10" s="32">
        <f>IF(D10&lt;&gt;"",COUNTA($D$6:D10),"")</f>
        <v>5</v>
      </c>
      <c r="B10" s="82">
        <v>2018</v>
      </c>
      <c r="C10" s="159">
        <v>44878</v>
      </c>
      <c r="D10" s="159">
        <v>757.97900000000004</v>
      </c>
      <c r="E10" s="159">
        <v>6297.4949999999999</v>
      </c>
      <c r="F10" s="159">
        <v>7645.4809999999998</v>
      </c>
      <c r="G10" s="159">
        <v>2022.7360000000001</v>
      </c>
      <c r="H10" s="159">
        <v>1123.923</v>
      </c>
      <c r="I10" s="159">
        <v>435.84699999999998</v>
      </c>
      <c r="J10" s="159">
        <v>1279.1030000000001</v>
      </c>
      <c r="K10" s="165">
        <v>3494.4989999999998</v>
      </c>
      <c r="L10" s="165">
        <v>4141.34</v>
      </c>
      <c r="M10" s="165">
        <v>9568.2579999999998</v>
      </c>
      <c r="N10" s="165">
        <v>2037.9159999999999</v>
      </c>
      <c r="O10" s="159">
        <v>535.42100000000005</v>
      </c>
      <c r="P10" s="165">
        <v>2057.9029999999998</v>
      </c>
      <c r="Q10" s="165">
        <v>1007.32</v>
      </c>
      <c r="R10" s="165">
        <v>1426.444</v>
      </c>
      <c r="S10" s="165">
        <v>1046.335</v>
      </c>
    </row>
    <row r="11" spans="1:19" s="83" customFormat="1" ht="11.45" customHeight="1" x14ac:dyDescent="0.2">
      <c r="A11" s="32">
        <f>IF(D11&lt;&gt;"",COUNTA($D$6:D11),"")</f>
        <v>6</v>
      </c>
      <c r="B11" s="82">
        <v>2019</v>
      </c>
      <c r="C11" s="159">
        <v>45291</v>
      </c>
      <c r="D11" s="159">
        <v>761.54200000000003</v>
      </c>
      <c r="E11" s="159">
        <v>6342.9369999999999</v>
      </c>
      <c r="F11" s="159">
        <v>7732.2550000000001</v>
      </c>
      <c r="G11" s="159">
        <v>2071.7289999999998</v>
      </c>
      <c r="H11" s="159">
        <v>1129.779</v>
      </c>
      <c r="I11" s="159">
        <v>438.892</v>
      </c>
      <c r="J11" s="159">
        <v>1297.8030000000001</v>
      </c>
      <c r="K11" s="165">
        <v>3529.9070000000002</v>
      </c>
      <c r="L11" s="165">
        <v>4183.0190000000002</v>
      </c>
      <c r="M11" s="165">
        <v>9659.1939999999995</v>
      </c>
      <c r="N11" s="165">
        <v>2050.3969999999999</v>
      </c>
      <c r="O11" s="159">
        <v>536.01400000000001</v>
      </c>
      <c r="P11" s="165">
        <v>2064.6219999999998</v>
      </c>
      <c r="Q11" s="165">
        <v>1007.032</v>
      </c>
      <c r="R11" s="165">
        <v>1441.5360000000001</v>
      </c>
      <c r="S11" s="165">
        <v>1044.3420000000001</v>
      </c>
    </row>
    <row r="12" spans="1:19" s="83" customFormat="1" ht="11.45" customHeight="1" x14ac:dyDescent="0.2">
      <c r="A12" s="32">
        <f>IF(D12&lt;&gt;"",COUNTA($D$6:D12),"")</f>
        <v>7</v>
      </c>
      <c r="B12" s="82">
        <v>2020</v>
      </c>
      <c r="C12" s="159">
        <v>44966</v>
      </c>
      <c r="D12" s="159">
        <v>756.5</v>
      </c>
      <c r="E12" s="159">
        <v>6283.51</v>
      </c>
      <c r="F12" s="159">
        <v>7682.8940000000002</v>
      </c>
      <c r="G12" s="159">
        <v>2066.2130000000002</v>
      </c>
      <c r="H12" s="159">
        <v>1122.8230000000001</v>
      </c>
      <c r="I12" s="159">
        <v>434.64800000000002</v>
      </c>
      <c r="J12" s="159">
        <v>1293.646</v>
      </c>
      <c r="K12" s="165">
        <v>3505.4169999999999</v>
      </c>
      <c r="L12" s="165">
        <v>4158.442</v>
      </c>
      <c r="M12" s="165">
        <v>9592.1010000000006</v>
      </c>
      <c r="N12" s="165">
        <v>2028.7249999999999</v>
      </c>
      <c r="O12" s="159">
        <v>528.22699999999998</v>
      </c>
      <c r="P12" s="165">
        <v>2050.4580000000001</v>
      </c>
      <c r="Q12" s="165">
        <v>996.35500000000002</v>
      </c>
      <c r="R12" s="165">
        <v>1437.25</v>
      </c>
      <c r="S12" s="165">
        <v>1028.7909999999999</v>
      </c>
    </row>
    <row r="13" spans="1:19" s="83" customFormat="1" ht="11.45" customHeight="1" x14ac:dyDescent="0.2">
      <c r="A13" s="32">
        <f>IF(D13&lt;&gt;"",COUNTA($D$6:D13),"")</f>
        <v>8</v>
      </c>
      <c r="B13" s="82">
        <v>2021</v>
      </c>
      <c r="C13" s="159">
        <v>45053</v>
      </c>
      <c r="D13" s="159">
        <v>757.90800000000002</v>
      </c>
      <c r="E13" s="159">
        <v>6283.348</v>
      </c>
      <c r="F13" s="159">
        <v>7684.27</v>
      </c>
      <c r="G13" s="159">
        <v>2085.4879999999998</v>
      </c>
      <c r="H13" s="159">
        <v>1129.348</v>
      </c>
      <c r="I13" s="159">
        <v>433.39499999999998</v>
      </c>
      <c r="J13" s="159">
        <v>1295.5930000000001</v>
      </c>
      <c r="K13" s="165">
        <v>3515.6379999999999</v>
      </c>
      <c r="L13" s="165">
        <v>4169.2650000000003</v>
      </c>
      <c r="M13" s="165">
        <v>9627.0460000000003</v>
      </c>
      <c r="N13" s="165">
        <v>2032.2090000000001</v>
      </c>
      <c r="O13" s="159">
        <v>524.94899999999996</v>
      </c>
      <c r="P13" s="165">
        <v>2051.451</v>
      </c>
      <c r="Q13" s="165">
        <v>995.38699999999994</v>
      </c>
      <c r="R13" s="165">
        <v>1445.3230000000001</v>
      </c>
      <c r="S13" s="165">
        <v>1022.3819999999999</v>
      </c>
    </row>
    <row r="14" spans="1:19" s="83" customFormat="1" ht="11.45" customHeight="1" x14ac:dyDescent="0.2">
      <c r="A14" s="32">
        <f>IF(D14&lt;&gt;"",COUNTA($D$6:D14),"")</f>
        <v>9</v>
      </c>
      <c r="B14" s="82">
        <v>2022</v>
      </c>
      <c r="C14" s="159">
        <v>45675</v>
      </c>
      <c r="D14" s="159">
        <v>761.62</v>
      </c>
      <c r="E14" s="159">
        <v>6361.1890000000003</v>
      </c>
      <c r="F14" s="159">
        <v>7791.0050000000001</v>
      </c>
      <c r="G14" s="159">
        <v>2156.232</v>
      </c>
      <c r="H14" s="159">
        <v>1142.268</v>
      </c>
      <c r="I14" s="159">
        <v>440.27499999999998</v>
      </c>
      <c r="J14" s="159">
        <v>1324.104</v>
      </c>
      <c r="K14" s="165">
        <v>3570.9059999999999</v>
      </c>
      <c r="L14" s="165">
        <v>4217.9449999999997</v>
      </c>
      <c r="M14" s="165">
        <v>9771.9169999999995</v>
      </c>
      <c r="N14" s="165">
        <v>2055.4589999999998</v>
      </c>
      <c r="O14" s="159">
        <v>526.55100000000004</v>
      </c>
      <c r="P14" s="165">
        <v>2069.1880000000001</v>
      </c>
      <c r="Q14" s="165">
        <v>996.44200000000001</v>
      </c>
      <c r="R14" s="165">
        <v>1463.135</v>
      </c>
      <c r="S14" s="165">
        <v>1026.7639999999999</v>
      </c>
    </row>
    <row r="15" spans="1:19" s="83" customFormat="1" ht="11.45" customHeight="1" x14ac:dyDescent="0.2">
      <c r="A15" s="32">
        <f>IF(D15&lt;&gt;"",COUNTA($D$6:D15),"")</f>
        <v>10</v>
      </c>
      <c r="B15" s="82">
        <v>2023</v>
      </c>
      <c r="C15" s="159">
        <v>46011</v>
      </c>
      <c r="D15" s="159">
        <v>762.41099999999994</v>
      </c>
      <c r="E15" s="159">
        <v>6421.4309999999996</v>
      </c>
      <c r="F15" s="159">
        <v>7862.7849999999999</v>
      </c>
      <c r="G15" s="159">
        <v>2190.681</v>
      </c>
      <c r="H15" s="159">
        <v>1145.8979999999999</v>
      </c>
      <c r="I15" s="159">
        <v>444.32499999999999</v>
      </c>
      <c r="J15" s="159">
        <v>1350.4960000000001</v>
      </c>
      <c r="K15" s="165">
        <v>3607.01</v>
      </c>
      <c r="L15" s="165">
        <v>4240.38</v>
      </c>
      <c r="M15" s="165">
        <v>9826.0930000000008</v>
      </c>
      <c r="N15" s="165">
        <v>2064.2860000000001</v>
      </c>
      <c r="O15" s="159">
        <v>526.64300000000003</v>
      </c>
      <c r="P15" s="165">
        <v>2073.9630000000002</v>
      </c>
      <c r="Q15" s="165">
        <v>993.51300000000003</v>
      </c>
      <c r="R15" s="165">
        <v>1475.0350000000001</v>
      </c>
      <c r="S15" s="165">
        <v>1026.05</v>
      </c>
    </row>
    <row r="16" spans="1:19" s="85" customFormat="1" ht="24.95" customHeight="1" x14ac:dyDescent="0.15">
      <c r="A16" s="32" t="str">
        <f>IF(D16&lt;&gt;"",COUNTA($D$6:D16),"")</f>
        <v/>
      </c>
      <c r="B16" s="84"/>
      <c r="C16" s="224" t="s">
        <v>40</v>
      </c>
      <c r="D16" s="225"/>
      <c r="E16" s="225"/>
      <c r="F16" s="225"/>
      <c r="G16" s="225"/>
      <c r="H16" s="225"/>
      <c r="I16" s="225"/>
      <c r="J16" s="225"/>
      <c r="K16" s="225" t="s">
        <v>40</v>
      </c>
      <c r="L16" s="225"/>
      <c r="M16" s="225"/>
      <c r="N16" s="225"/>
      <c r="O16" s="225"/>
      <c r="P16" s="225"/>
      <c r="Q16" s="225"/>
      <c r="R16" s="225"/>
      <c r="S16" s="225"/>
    </row>
    <row r="17" spans="1:19" s="83" customFormat="1" ht="11.45" customHeight="1" x14ac:dyDescent="0.2">
      <c r="A17" s="32">
        <f>IF(D17&lt;&gt;"",COUNTA($D$6:D17),"")</f>
        <v>11</v>
      </c>
      <c r="B17" s="82">
        <v>2014</v>
      </c>
      <c r="C17" s="159" t="s">
        <v>5</v>
      </c>
      <c r="D17" s="159" t="s">
        <v>5</v>
      </c>
      <c r="E17" s="159" t="s">
        <v>5</v>
      </c>
      <c r="F17" s="159" t="s">
        <v>5</v>
      </c>
      <c r="G17" s="159" t="s">
        <v>5</v>
      </c>
      <c r="H17" s="159" t="s">
        <v>5</v>
      </c>
      <c r="I17" s="159" t="s">
        <v>5</v>
      </c>
      <c r="J17" s="159" t="s">
        <v>5</v>
      </c>
      <c r="K17" s="165" t="s">
        <v>5</v>
      </c>
      <c r="L17" s="165" t="s">
        <v>5</v>
      </c>
      <c r="M17" s="165" t="s">
        <v>5</v>
      </c>
      <c r="N17" s="165" t="s">
        <v>5</v>
      </c>
      <c r="O17" s="159" t="s">
        <v>5</v>
      </c>
      <c r="P17" s="165" t="s">
        <v>5</v>
      </c>
      <c r="Q17" s="165" t="s">
        <v>5</v>
      </c>
      <c r="R17" s="165" t="s">
        <v>5</v>
      </c>
      <c r="S17" s="165" t="s">
        <v>5</v>
      </c>
    </row>
    <row r="18" spans="1:19" s="83" customFormat="1" ht="11.45" customHeight="1" x14ac:dyDescent="0.2">
      <c r="A18" s="32">
        <f>IF(D18&lt;&gt;"",COUNTA($D$6:D18),"")</f>
        <v>12</v>
      </c>
      <c r="B18" s="82">
        <v>2015</v>
      </c>
      <c r="C18" s="159">
        <v>0.89110300308728085</v>
      </c>
      <c r="D18" s="159">
        <v>0.26791305850086644</v>
      </c>
      <c r="E18" s="159">
        <v>0.93927113334997614</v>
      </c>
      <c r="F18" s="159">
        <v>1.3267594804425471</v>
      </c>
      <c r="G18" s="159">
        <v>2.1372384136445248</v>
      </c>
      <c r="H18" s="159">
        <v>0.21318475673568571</v>
      </c>
      <c r="I18" s="159">
        <v>0.20010988282324149</v>
      </c>
      <c r="J18" s="159">
        <v>0.90907965076678465</v>
      </c>
      <c r="K18" s="165">
        <v>1.1244010089226322</v>
      </c>
      <c r="L18" s="165">
        <v>0.7894381685115377</v>
      </c>
      <c r="M18" s="165">
        <v>0.95375690008133063</v>
      </c>
      <c r="N18" s="165">
        <v>0.67486466896022534</v>
      </c>
      <c r="O18" s="159">
        <v>0.19461395824123429</v>
      </c>
      <c r="P18" s="165">
        <v>-0.24326945370326314</v>
      </c>
      <c r="Q18" s="165">
        <v>-0.34730450679374769</v>
      </c>
      <c r="R18" s="165">
        <v>0.97026910889877627</v>
      </c>
      <c r="S18" s="165">
        <v>-3.1445875589724892E-2</v>
      </c>
    </row>
    <row r="19" spans="1:19" s="83" customFormat="1" ht="11.45" customHeight="1" x14ac:dyDescent="0.2">
      <c r="A19" s="32">
        <f>IF(D19&lt;&gt;"",COUNTA($D$6:D19),"")</f>
        <v>13</v>
      </c>
      <c r="B19" s="82">
        <v>2016</v>
      </c>
      <c r="C19" s="159">
        <v>1.2726893386188181</v>
      </c>
      <c r="D19" s="159">
        <v>0.4684364050467309</v>
      </c>
      <c r="E19" s="159">
        <v>1.3092194023780479</v>
      </c>
      <c r="F19" s="159">
        <v>1.6341925304495675</v>
      </c>
      <c r="G19" s="159">
        <v>2.845770544201784</v>
      </c>
      <c r="H19" s="159">
        <v>1.299983317003651</v>
      </c>
      <c r="I19" s="159">
        <v>1.1268857255626727</v>
      </c>
      <c r="J19" s="159">
        <v>1.7357531606007228</v>
      </c>
      <c r="K19" s="165">
        <v>1.3108711180723702</v>
      </c>
      <c r="L19" s="165">
        <v>1.227314922313937</v>
      </c>
      <c r="M19" s="165">
        <v>1.0627178134144941</v>
      </c>
      <c r="N19" s="165">
        <v>0.84138211492867754</v>
      </c>
      <c r="O19" s="159">
        <v>1.0265665883611348</v>
      </c>
      <c r="P19" s="165">
        <v>0.89323022357996251</v>
      </c>
      <c r="Q19" s="165">
        <v>0.19484062037253125</v>
      </c>
      <c r="R19" s="165">
        <v>1.4749970983304479</v>
      </c>
      <c r="S19" s="165">
        <v>0.14438870478232957</v>
      </c>
    </row>
    <row r="20" spans="1:19" s="83" customFormat="1" ht="11.45" customHeight="1" x14ac:dyDescent="0.2">
      <c r="A20" s="32">
        <f>IF(D20&lt;&gt;"",COUNTA($D$6:D20),"")</f>
        <v>14</v>
      </c>
      <c r="B20" s="82">
        <v>2017</v>
      </c>
      <c r="C20" s="159">
        <v>1.3825939660303135</v>
      </c>
      <c r="D20" s="159">
        <v>0.87167744986783191</v>
      </c>
      <c r="E20" s="159">
        <v>1.455311879377021</v>
      </c>
      <c r="F20" s="159">
        <v>1.6993915288171308</v>
      </c>
      <c r="G20" s="159">
        <v>3.1165575562620091</v>
      </c>
      <c r="H20" s="159">
        <v>1.2889419048061086</v>
      </c>
      <c r="I20" s="159">
        <v>0.82125637735725832</v>
      </c>
      <c r="J20" s="159">
        <v>1.3384524199184398</v>
      </c>
      <c r="K20" s="165">
        <v>1.6262705746547823</v>
      </c>
      <c r="L20" s="165">
        <v>1.2686903056514183</v>
      </c>
      <c r="M20" s="165">
        <v>1.2078126305550967</v>
      </c>
      <c r="N20" s="165">
        <v>0.98846573167028851</v>
      </c>
      <c r="O20" s="159">
        <v>0.70307109166012083</v>
      </c>
      <c r="P20" s="165">
        <v>1.053211974514852</v>
      </c>
      <c r="Q20" s="165">
        <v>0.35202559315814597</v>
      </c>
      <c r="R20" s="165">
        <v>1.3520541943893534</v>
      </c>
      <c r="S20" s="165">
        <v>0.26136922509452631</v>
      </c>
    </row>
    <row r="21" spans="1:19" s="83" customFormat="1" ht="11.45" customHeight="1" x14ac:dyDescent="0.2">
      <c r="A21" s="32">
        <f>IF(D21&lt;&gt;"",COUNTA($D$6:D21),"")</f>
        <v>15</v>
      </c>
      <c r="B21" s="82">
        <v>2018</v>
      </c>
      <c r="C21" s="159">
        <v>1.3276134567622506</v>
      </c>
      <c r="D21" s="159">
        <v>0.67686479838170044</v>
      </c>
      <c r="E21" s="159">
        <v>1.3764999830167</v>
      </c>
      <c r="F21" s="159">
        <v>1.6086379850194845</v>
      </c>
      <c r="G21" s="159">
        <v>2.7020824384443216</v>
      </c>
      <c r="H21" s="159">
        <v>0.96262420196782728</v>
      </c>
      <c r="I21" s="159">
        <v>1.0320008345020142</v>
      </c>
      <c r="J21" s="159">
        <v>1.5085382519081918</v>
      </c>
      <c r="K21" s="165">
        <v>1.5685360378755178</v>
      </c>
      <c r="L21" s="165">
        <v>1.3014491938255617</v>
      </c>
      <c r="M21" s="165">
        <v>1.2740091942212217</v>
      </c>
      <c r="N21" s="165">
        <v>0.96645427165653075</v>
      </c>
      <c r="O21" s="159">
        <v>0.51381306740955779</v>
      </c>
      <c r="P21" s="165">
        <v>0.88516442654767502</v>
      </c>
      <c r="Q21" s="165">
        <v>0.10156037277226915</v>
      </c>
      <c r="R21" s="165">
        <v>1.2450830504889581</v>
      </c>
      <c r="S21" s="165">
        <v>0.24507150473711192</v>
      </c>
    </row>
    <row r="22" spans="1:19" s="83" customFormat="1" ht="11.45" customHeight="1" x14ac:dyDescent="0.2">
      <c r="A22" s="32">
        <f>IF(D22&lt;&gt;"",COUNTA($D$6:D22),"")</f>
        <v>16</v>
      </c>
      <c r="B22" s="82">
        <v>2019</v>
      </c>
      <c r="C22" s="159">
        <v>0.92027273942689192</v>
      </c>
      <c r="D22" s="159">
        <v>0.47006579337949006</v>
      </c>
      <c r="E22" s="159">
        <v>0.72158850463557656</v>
      </c>
      <c r="F22" s="159">
        <v>1.1349711025375768</v>
      </c>
      <c r="G22" s="159">
        <v>2.4221153922212295</v>
      </c>
      <c r="H22" s="159">
        <v>0.52103213476368637</v>
      </c>
      <c r="I22" s="159">
        <v>0.69863966024774982</v>
      </c>
      <c r="J22" s="159">
        <v>1.4619620155687159</v>
      </c>
      <c r="K22" s="165">
        <v>1.0132496818571184</v>
      </c>
      <c r="L22" s="165">
        <v>1.0064133831078692</v>
      </c>
      <c r="M22" s="165">
        <v>0.95039243297996734</v>
      </c>
      <c r="N22" s="165">
        <v>0.61243937434123552</v>
      </c>
      <c r="O22" s="159">
        <v>0.11075396743871124</v>
      </c>
      <c r="P22" s="165">
        <v>0.32649741022778755</v>
      </c>
      <c r="Q22" s="165">
        <v>-2.8590715959182944E-2</v>
      </c>
      <c r="R22" s="165">
        <v>1.0580155968267917</v>
      </c>
      <c r="S22" s="165">
        <v>-0.19047437006311441</v>
      </c>
    </row>
    <row r="23" spans="1:19" s="83" customFormat="1" ht="11.45" customHeight="1" x14ac:dyDescent="0.2">
      <c r="A23" s="32">
        <f>IF(D23&lt;&gt;"",COUNTA($D$6:D23),"")</f>
        <v>17</v>
      </c>
      <c r="B23" s="82">
        <v>2020</v>
      </c>
      <c r="C23" s="159">
        <v>-0.71758185953059694</v>
      </c>
      <c r="D23" s="159">
        <v>-0.6620777317600357</v>
      </c>
      <c r="E23" s="159">
        <v>-0.93690036650214381</v>
      </c>
      <c r="F23" s="159">
        <v>-0.63837780828490054</v>
      </c>
      <c r="G23" s="159">
        <v>-0.2662510395905997</v>
      </c>
      <c r="H23" s="159">
        <v>-0.61569563604916766</v>
      </c>
      <c r="I23" s="159">
        <v>-0.96698048722691965</v>
      </c>
      <c r="J23" s="159">
        <v>-0.32031055560820221</v>
      </c>
      <c r="K23" s="165">
        <v>-0.69378598359674015</v>
      </c>
      <c r="L23" s="165">
        <v>-0.58754215555798339</v>
      </c>
      <c r="M23" s="165">
        <v>-0.69460246890164967</v>
      </c>
      <c r="N23" s="165">
        <v>-1.0569660412105577</v>
      </c>
      <c r="O23" s="159">
        <v>-1.452760562224114</v>
      </c>
      <c r="P23" s="165">
        <v>-0.68603356934102067</v>
      </c>
      <c r="Q23" s="165">
        <v>-1.0602443616488841</v>
      </c>
      <c r="R23" s="165">
        <v>-0.29732174569348047</v>
      </c>
      <c r="S23" s="165">
        <v>-1.4890715876599785</v>
      </c>
    </row>
    <row r="24" spans="1:19" s="83" customFormat="1" ht="11.45" customHeight="1" x14ac:dyDescent="0.2">
      <c r="A24" s="32">
        <f>IF(D24&lt;&gt;"",COUNTA($D$6:D24),"")</f>
        <v>18</v>
      </c>
      <c r="B24" s="82">
        <v>2021</v>
      </c>
      <c r="C24" s="159">
        <v>0.19347951785792361</v>
      </c>
      <c r="D24" s="159">
        <v>0.18612029081295134</v>
      </c>
      <c r="E24" s="159">
        <v>-2.5781768470096722E-3</v>
      </c>
      <c r="F24" s="159">
        <v>1.790991779920148E-2</v>
      </c>
      <c r="G24" s="159">
        <v>0.93286606947104644</v>
      </c>
      <c r="H24" s="159">
        <v>0.58112454055536489</v>
      </c>
      <c r="I24" s="159">
        <v>-0.28827925125618492</v>
      </c>
      <c r="J24" s="159">
        <v>0.15050485217749099</v>
      </c>
      <c r="K24" s="165">
        <v>0.29157729308666092</v>
      </c>
      <c r="L24" s="165">
        <v>0.26026574375693201</v>
      </c>
      <c r="M24" s="165">
        <v>0.3643101756330509</v>
      </c>
      <c r="N24" s="165">
        <v>0.17173347792332549</v>
      </c>
      <c r="O24" s="159">
        <v>-0.62056653673515427</v>
      </c>
      <c r="P24" s="165">
        <v>4.84282048205813E-2</v>
      </c>
      <c r="Q24" s="165">
        <v>-9.7154126792148077E-2</v>
      </c>
      <c r="R24" s="165">
        <v>0.56169768655418295</v>
      </c>
      <c r="S24" s="165">
        <v>-0.62296423666225564</v>
      </c>
    </row>
    <row r="25" spans="1:19" s="83" customFormat="1" ht="11.45" customHeight="1" x14ac:dyDescent="0.2">
      <c r="A25" s="32">
        <f>IF(D25&lt;&gt;"",COUNTA($D$6:D25),"")</f>
        <v>19</v>
      </c>
      <c r="B25" s="82">
        <v>2022</v>
      </c>
      <c r="C25" s="159">
        <v>1.3805961867134187</v>
      </c>
      <c r="D25" s="159">
        <v>0.48976920681664637</v>
      </c>
      <c r="E25" s="159">
        <v>1.2388459146302182</v>
      </c>
      <c r="F25" s="159">
        <v>1.3890063727588995</v>
      </c>
      <c r="G25" s="159">
        <v>3.3922036472998229</v>
      </c>
      <c r="H25" s="159">
        <v>1.1440229229608576</v>
      </c>
      <c r="I25" s="159">
        <v>1.5874663990124418</v>
      </c>
      <c r="J25" s="159">
        <v>2.2006139273676126</v>
      </c>
      <c r="K25" s="165">
        <v>1.5720617424205727</v>
      </c>
      <c r="L25" s="165">
        <v>1.1675918896975901</v>
      </c>
      <c r="M25" s="165">
        <v>1.5048333621756882</v>
      </c>
      <c r="N25" s="165">
        <v>1.1440752402926933</v>
      </c>
      <c r="O25" s="159">
        <v>0.30517250247166317</v>
      </c>
      <c r="P25" s="165">
        <v>0.86460753876158947</v>
      </c>
      <c r="Q25" s="165">
        <v>0.10598892691989192</v>
      </c>
      <c r="R25" s="165">
        <v>1.2323888846991196</v>
      </c>
      <c r="S25" s="165">
        <v>0.42860691991839417</v>
      </c>
    </row>
    <row r="26" spans="1:19" s="83" customFormat="1" ht="11.45" customHeight="1" x14ac:dyDescent="0.2">
      <c r="A26" s="32">
        <f>IF(D26&lt;&gt;"",COUNTA($D$6:D26),"")</f>
        <v>20</v>
      </c>
      <c r="B26" s="82">
        <v>2023</v>
      </c>
      <c r="C26" s="159">
        <v>0.73563218390803797</v>
      </c>
      <c r="D26" s="159">
        <v>0.10385756676558344</v>
      </c>
      <c r="E26" s="159">
        <v>0.94702421198300613</v>
      </c>
      <c r="F26" s="159">
        <v>0.92131887991344286</v>
      </c>
      <c r="G26" s="159">
        <v>1.597648119497336</v>
      </c>
      <c r="H26" s="159">
        <v>0.31778882013678356</v>
      </c>
      <c r="I26" s="159">
        <v>0.91987962069161711</v>
      </c>
      <c r="J26" s="159">
        <v>1.9931969090041264</v>
      </c>
      <c r="K26" s="165">
        <v>1.0110599382901597</v>
      </c>
      <c r="L26" s="165">
        <v>0.5318940858640957</v>
      </c>
      <c r="M26" s="165">
        <v>0.55440503639152894</v>
      </c>
      <c r="N26" s="165">
        <v>0.42944179377938951</v>
      </c>
      <c r="O26" s="159">
        <v>1.7472191677541105E-2</v>
      </c>
      <c r="P26" s="165">
        <v>0.23076685153789356</v>
      </c>
      <c r="Q26" s="165">
        <v>-0.29394585936762496</v>
      </c>
      <c r="R26" s="165">
        <v>0.81332207896058151</v>
      </c>
      <c r="S26" s="165">
        <v>-6.9538861900113602E-2</v>
      </c>
    </row>
    <row r="27" spans="1:19" s="85" customFormat="1" ht="24.95" customHeight="1" x14ac:dyDescent="0.15">
      <c r="A27" s="32" t="str">
        <f>IF(D27&lt;&gt;"",COUNTA($D$6:D27),"")</f>
        <v/>
      </c>
      <c r="B27" s="84"/>
      <c r="C27" s="224" t="s">
        <v>41</v>
      </c>
      <c r="D27" s="225"/>
      <c r="E27" s="225"/>
      <c r="F27" s="225"/>
      <c r="G27" s="225"/>
      <c r="H27" s="225"/>
      <c r="I27" s="225"/>
      <c r="J27" s="225"/>
      <c r="K27" s="225" t="s">
        <v>41</v>
      </c>
      <c r="L27" s="225"/>
      <c r="M27" s="225"/>
      <c r="N27" s="225"/>
      <c r="O27" s="225"/>
      <c r="P27" s="225"/>
      <c r="Q27" s="225"/>
      <c r="R27" s="225"/>
      <c r="S27" s="225"/>
    </row>
    <row r="28" spans="1:19" s="83" customFormat="1" ht="11.45" customHeight="1" x14ac:dyDescent="0.2">
      <c r="A28" s="32">
        <f>IF(D28&lt;&gt;"",COUNTA($D$6:D28),"")</f>
        <v>21</v>
      </c>
      <c r="B28" s="82">
        <v>2014</v>
      </c>
      <c r="C28" s="160">
        <v>100</v>
      </c>
      <c r="D28" s="159">
        <v>1.7328842735522501</v>
      </c>
      <c r="E28" s="159">
        <v>14.003917578819348</v>
      </c>
      <c r="F28" s="159">
        <v>16.803307138179438</v>
      </c>
      <c r="G28" s="159">
        <v>4.2526920198334732</v>
      </c>
      <c r="H28" s="159">
        <v>2.5321101132004866</v>
      </c>
      <c r="I28" s="159">
        <v>0.98762278978388995</v>
      </c>
      <c r="J28" s="159">
        <v>2.8328772569931706</v>
      </c>
      <c r="K28" s="165">
        <v>7.7287749087847315</v>
      </c>
      <c r="L28" s="165">
        <v>9.2542286462718693</v>
      </c>
      <c r="M28" s="165">
        <v>21.399829263729067</v>
      </c>
      <c r="N28" s="165">
        <v>4.6044789035457017</v>
      </c>
      <c r="O28" s="159">
        <v>1.2222214426045466</v>
      </c>
      <c r="P28" s="165">
        <v>4.6907919356347643</v>
      </c>
      <c r="Q28" s="165">
        <v>2.348924127607821</v>
      </c>
      <c r="R28" s="165">
        <v>3.1732084385817196</v>
      </c>
      <c r="S28" s="165">
        <v>2.4321311628777247</v>
      </c>
    </row>
    <row r="29" spans="1:19" ht="11.45" customHeight="1" x14ac:dyDescent="0.2">
      <c r="A29" s="32">
        <f>IF(D29&lt;&gt;"",COUNTA($D$6:D29),"")</f>
        <v>22</v>
      </c>
      <c r="B29" s="82">
        <v>2015</v>
      </c>
      <c r="C29" s="160">
        <v>100</v>
      </c>
      <c r="D29" s="159">
        <v>1.7221804947029233</v>
      </c>
      <c r="E29" s="159">
        <v>14.010603426292972</v>
      </c>
      <c r="F29" s="159">
        <v>16.875865266476573</v>
      </c>
      <c r="G29" s="159">
        <v>4.3052182581078888</v>
      </c>
      <c r="H29" s="159">
        <v>2.5150960892041634</v>
      </c>
      <c r="I29" s="159">
        <v>0.98085865961935226</v>
      </c>
      <c r="J29" s="159">
        <v>2.8333820154391822</v>
      </c>
      <c r="K29" s="165">
        <v>7.7466467301852235</v>
      </c>
      <c r="L29" s="165">
        <v>9.244903447156732</v>
      </c>
      <c r="M29" s="165">
        <v>21.413118668428496</v>
      </c>
      <c r="N29" s="165">
        <v>4.5946101954238827</v>
      </c>
      <c r="O29" s="159">
        <v>1.2137839905417624</v>
      </c>
      <c r="P29" s="165">
        <v>4.6380508612096349</v>
      </c>
      <c r="Q29" s="165">
        <v>2.3200918005424578</v>
      </c>
      <c r="R29" s="165">
        <v>3.1756983563993786</v>
      </c>
      <c r="S29" s="165">
        <v>2.4098917402693742</v>
      </c>
    </row>
    <row r="30" spans="1:19" ht="11.45" customHeight="1" x14ac:dyDescent="0.2">
      <c r="A30" s="32">
        <f>IF(D30&lt;&gt;"",COUNTA($D$6:D30),"")</f>
        <v>23</v>
      </c>
      <c r="B30" s="82">
        <v>2016</v>
      </c>
      <c r="C30" s="160">
        <v>100</v>
      </c>
      <c r="D30" s="159">
        <v>1.7085038685162295</v>
      </c>
      <c r="E30" s="159">
        <v>14.015657189946436</v>
      </c>
      <c r="F30" s="159">
        <v>16.936105388453967</v>
      </c>
      <c r="G30" s="159">
        <v>4.3720917456393353</v>
      </c>
      <c r="H30" s="159">
        <v>2.515773932152177</v>
      </c>
      <c r="I30" s="159">
        <v>0.97944650460101634</v>
      </c>
      <c r="J30" s="159">
        <v>2.8463374994277344</v>
      </c>
      <c r="K30" s="165">
        <v>7.7495673671199015</v>
      </c>
      <c r="L30" s="165">
        <v>9.2407613423064596</v>
      </c>
      <c r="M30" s="165">
        <v>21.368722245112849</v>
      </c>
      <c r="N30" s="165">
        <v>4.5750423476628663</v>
      </c>
      <c r="O30" s="159">
        <v>1.2108341345053335</v>
      </c>
      <c r="P30" s="165">
        <v>4.6206725266675823</v>
      </c>
      <c r="Q30" s="165">
        <v>2.2953989836560913</v>
      </c>
      <c r="R30" s="165">
        <v>3.1820423018816095</v>
      </c>
      <c r="S30" s="165">
        <v>2.38304262235041</v>
      </c>
    </row>
    <row r="31" spans="1:19" ht="11.45" customHeight="1" x14ac:dyDescent="0.2">
      <c r="A31" s="32">
        <f>IF(D31&lt;&gt;"",COUNTA($D$6:D31),"")</f>
        <v>24</v>
      </c>
      <c r="B31" s="82">
        <v>2017</v>
      </c>
      <c r="C31" s="160">
        <v>100</v>
      </c>
      <c r="D31" s="159">
        <v>1.6998938812372997</v>
      </c>
      <c r="E31" s="159">
        <v>14.025710092571686</v>
      </c>
      <c r="F31" s="159">
        <v>16.989026868367578</v>
      </c>
      <c r="G31" s="159">
        <v>4.4468683675773315</v>
      </c>
      <c r="H31" s="159">
        <v>2.5134499887107702</v>
      </c>
      <c r="I31" s="159">
        <v>0.97402348159855501</v>
      </c>
      <c r="J31" s="159">
        <v>2.8450982163016483</v>
      </c>
      <c r="K31" s="165">
        <v>7.7681937231880784</v>
      </c>
      <c r="L31" s="165">
        <v>9.2303793181305043</v>
      </c>
      <c r="M31" s="165">
        <v>21.331883043576426</v>
      </c>
      <c r="N31" s="165">
        <v>4.5572567170918941</v>
      </c>
      <c r="O31" s="159">
        <v>1.2027184466019418</v>
      </c>
      <c r="P31" s="165">
        <v>4.6056604199593583</v>
      </c>
      <c r="Q31" s="165">
        <v>2.2720659291036354</v>
      </c>
      <c r="R31" s="165">
        <v>3.1810837660871525</v>
      </c>
      <c r="S31" s="165">
        <v>2.356687739896139</v>
      </c>
    </row>
    <row r="32" spans="1:19" ht="11.45" customHeight="1" x14ac:dyDescent="0.2">
      <c r="A32" s="32">
        <f>IF(D32&lt;&gt;"",COUNTA($D$6:D32),"")</f>
        <v>25</v>
      </c>
      <c r="B32" s="82">
        <v>2018</v>
      </c>
      <c r="C32" s="160">
        <v>100</v>
      </c>
      <c r="D32" s="159">
        <v>1.6889767814965015</v>
      </c>
      <c r="E32" s="159">
        <v>14.032476937474932</v>
      </c>
      <c r="F32" s="159">
        <v>17.036144658852891</v>
      </c>
      <c r="G32" s="159">
        <v>4.5071883773786707</v>
      </c>
      <c r="H32" s="159">
        <v>2.5043963634743078</v>
      </c>
      <c r="I32" s="159">
        <v>0.97118187084985952</v>
      </c>
      <c r="J32" s="159">
        <v>2.8501782610633275</v>
      </c>
      <c r="K32" s="165">
        <v>7.7866638441998299</v>
      </c>
      <c r="L32" s="165">
        <v>9.2279958999955429</v>
      </c>
      <c r="M32" s="165">
        <v>21.320598065867465</v>
      </c>
      <c r="N32" s="165">
        <v>4.5410134141450156</v>
      </c>
      <c r="O32" s="159">
        <v>1.1930589598466954</v>
      </c>
      <c r="P32" s="165">
        <v>4.5855497125540348</v>
      </c>
      <c r="Q32" s="165">
        <v>2.2445741788849771</v>
      </c>
      <c r="R32" s="165">
        <v>3.1784928027095685</v>
      </c>
      <c r="S32" s="165">
        <v>2.3315098712063818</v>
      </c>
    </row>
    <row r="33" spans="1:19" ht="11.45" customHeight="1" x14ac:dyDescent="0.2">
      <c r="A33" s="32">
        <f>IF(D33&lt;&gt;"",COUNTA($D$6:D33),"")</f>
        <v>26</v>
      </c>
      <c r="B33" s="82">
        <v>2019</v>
      </c>
      <c r="C33" s="160">
        <v>100</v>
      </c>
      <c r="D33" s="159">
        <v>1.6814422291404472</v>
      </c>
      <c r="E33" s="159">
        <v>14.004850853370426</v>
      </c>
      <c r="F33" s="159">
        <v>17.072387450045262</v>
      </c>
      <c r="G33" s="159">
        <v>4.5742619946567755</v>
      </c>
      <c r="H33" s="159">
        <v>2.494488971318805</v>
      </c>
      <c r="I33" s="159">
        <v>0.96904903844030821</v>
      </c>
      <c r="J33" s="159">
        <v>2.8654765847519377</v>
      </c>
      <c r="K33" s="165">
        <v>7.793837627784769</v>
      </c>
      <c r="L33" s="165">
        <v>9.2358724691439793</v>
      </c>
      <c r="M33" s="165">
        <v>21.326961206420702</v>
      </c>
      <c r="N33" s="165">
        <v>4.5271621293413702</v>
      </c>
      <c r="O33" s="159">
        <v>1.1834889933982469</v>
      </c>
      <c r="P33" s="165">
        <v>4.5585701353469785</v>
      </c>
      <c r="Q33" s="165">
        <v>2.223470446667108</v>
      </c>
      <c r="R33" s="165">
        <v>3.1828310260316619</v>
      </c>
      <c r="S33" s="165">
        <v>2.3058488441412202</v>
      </c>
    </row>
    <row r="34" spans="1:19" ht="11.45" customHeight="1" x14ac:dyDescent="0.2">
      <c r="A34" s="32">
        <f>IF(D34&lt;&gt;"",COUNTA($D$6:D34),"")</f>
        <v>27</v>
      </c>
      <c r="B34" s="82">
        <v>2020</v>
      </c>
      <c r="C34" s="160">
        <v>100</v>
      </c>
      <c r="D34" s="159">
        <v>1.682382244362407</v>
      </c>
      <c r="E34" s="159">
        <v>13.973913623626741</v>
      </c>
      <c r="F34" s="159">
        <v>17.086007205444112</v>
      </c>
      <c r="G34" s="159">
        <v>4.5950562647333539</v>
      </c>
      <c r="H34" s="159">
        <v>2.4970488813770406</v>
      </c>
      <c r="I34" s="159">
        <v>0.96661477560823739</v>
      </c>
      <c r="J34" s="159">
        <v>2.8769425788373439</v>
      </c>
      <c r="K34" s="165">
        <v>7.7957056442645554</v>
      </c>
      <c r="L34" s="165">
        <v>9.2479695770137447</v>
      </c>
      <c r="M34" s="165">
        <v>21.331897433616508</v>
      </c>
      <c r="N34" s="165">
        <v>4.5116866076591204</v>
      </c>
      <c r="O34" s="159">
        <v>1.174725348040742</v>
      </c>
      <c r="P34" s="165">
        <v>4.5600186807810346</v>
      </c>
      <c r="Q34" s="165">
        <v>2.2157963794867235</v>
      </c>
      <c r="R34" s="165">
        <v>3.1963038740381622</v>
      </c>
      <c r="S34" s="165">
        <v>2.2879308811101722</v>
      </c>
    </row>
    <row r="35" spans="1:19" ht="11.45" customHeight="1" x14ac:dyDescent="0.2">
      <c r="A35" s="32">
        <f>IF(D35&lt;&gt;"",COUNTA($D$6:D35),"")</f>
        <v>28</v>
      </c>
      <c r="B35" s="82">
        <v>2021</v>
      </c>
      <c r="C35" s="160">
        <v>100</v>
      </c>
      <c r="D35" s="159">
        <v>1.6822586731183273</v>
      </c>
      <c r="E35" s="159">
        <v>13.946569595809381</v>
      </c>
      <c r="F35" s="159">
        <v>17.056067298515082</v>
      </c>
      <c r="G35" s="159">
        <v>4.6289658846247752</v>
      </c>
      <c r="H35" s="159">
        <v>2.5067098750360688</v>
      </c>
      <c r="I35" s="159">
        <v>0.96196701662486406</v>
      </c>
      <c r="J35" s="159">
        <v>2.8757086098594988</v>
      </c>
      <c r="K35" s="165">
        <v>7.8033382904579049</v>
      </c>
      <c r="L35" s="165">
        <v>9.2541340199320796</v>
      </c>
      <c r="M35" s="165">
        <v>21.368268483785762</v>
      </c>
      <c r="N35" s="165">
        <v>4.5107073890750895</v>
      </c>
      <c r="O35" s="159">
        <v>1.1651810090338046</v>
      </c>
      <c r="P35" s="165">
        <v>4.5534170865425168</v>
      </c>
      <c r="Q35" s="165">
        <v>2.2093689654407034</v>
      </c>
      <c r="R35" s="165">
        <v>3.2080505182784722</v>
      </c>
      <c r="S35" s="165">
        <v>2.269287283865669</v>
      </c>
    </row>
    <row r="36" spans="1:19" ht="11.45" customHeight="1" x14ac:dyDescent="0.2">
      <c r="A36" s="32">
        <f>IF(D36&lt;&gt;"",COUNTA($D$6:D36),"")</f>
        <v>29</v>
      </c>
      <c r="B36" s="82">
        <v>2022</v>
      </c>
      <c r="C36" s="160">
        <v>100</v>
      </c>
      <c r="D36" s="159">
        <v>1.6674767378215654</v>
      </c>
      <c r="E36" s="159">
        <v>13.927069512862616</v>
      </c>
      <c r="F36" s="159">
        <v>17.057482211275314</v>
      </c>
      <c r="G36" s="159">
        <v>4.7208144499178983</v>
      </c>
      <c r="H36" s="159">
        <v>2.5008604269293926</v>
      </c>
      <c r="I36" s="159">
        <v>0.96392993979200881</v>
      </c>
      <c r="J36" s="159">
        <v>2.8989688013136292</v>
      </c>
      <c r="K36" s="165">
        <v>7.8180755336617409</v>
      </c>
      <c r="L36" s="165">
        <v>9.2346907498631641</v>
      </c>
      <c r="M36" s="165">
        <v>21.394454296661195</v>
      </c>
      <c r="N36" s="165">
        <v>4.5001839080459769</v>
      </c>
      <c r="O36" s="159">
        <v>1.1528210180623972</v>
      </c>
      <c r="P36" s="165">
        <v>4.5302419266557195</v>
      </c>
      <c r="Q36" s="165">
        <v>2.181591680350301</v>
      </c>
      <c r="R36" s="165">
        <v>3.2033607006020799</v>
      </c>
      <c r="S36" s="165">
        <v>2.2479781061850024</v>
      </c>
    </row>
    <row r="37" spans="1:19" ht="11.45" customHeight="1" x14ac:dyDescent="0.2">
      <c r="A37" s="32">
        <f>IF(D37&lt;&gt;"",COUNTA($D$6:D37),"")</f>
        <v>30</v>
      </c>
      <c r="B37" s="82">
        <v>2023</v>
      </c>
      <c r="C37" s="160">
        <v>100</v>
      </c>
      <c r="D37" s="159">
        <v>1.6570189737236747</v>
      </c>
      <c r="E37" s="159">
        <v>13.956295233748451</v>
      </c>
      <c r="F37" s="159">
        <v>17.088924387646433</v>
      </c>
      <c r="G37" s="159">
        <v>4.7612114494360043</v>
      </c>
      <c r="H37" s="159">
        <v>2.4904870574427855</v>
      </c>
      <c r="I37" s="159">
        <v>0.96569298645975965</v>
      </c>
      <c r="J37" s="159">
        <v>2.9351589837212844</v>
      </c>
      <c r="K37" s="165">
        <v>7.8394514355262874</v>
      </c>
      <c r="L37" s="165">
        <v>9.2160135619743109</v>
      </c>
      <c r="M37" s="165">
        <v>21.355964877963967</v>
      </c>
      <c r="N37" s="165">
        <v>4.4865054008823977</v>
      </c>
      <c r="O37" s="159">
        <v>1.1446023776922909</v>
      </c>
      <c r="P37" s="165">
        <v>4.5075373280302529</v>
      </c>
      <c r="Q37" s="165">
        <v>2.1592945165286559</v>
      </c>
      <c r="R37" s="165">
        <v>3.2058312142748471</v>
      </c>
      <c r="S37" s="165">
        <v>2.230010214948599</v>
      </c>
    </row>
    <row r="38" spans="1:19" x14ac:dyDescent="0.2">
      <c r="D38" s="78" t="s">
        <v>122</v>
      </c>
    </row>
  </sheetData>
  <mergeCells count="28">
    <mergeCell ref="C27:J27"/>
    <mergeCell ref="K27:S27"/>
    <mergeCell ref="R2:R3"/>
    <mergeCell ref="C5:J5"/>
    <mergeCell ref="K5:S5"/>
    <mergeCell ref="C16:J16"/>
    <mergeCell ref="K16:S16"/>
    <mergeCell ref="M2:M3"/>
    <mergeCell ref="N2:N3"/>
    <mergeCell ref="O2:O3"/>
    <mergeCell ref="P2:P3"/>
    <mergeCell ref="Q2:Q3"/>
    <mergeCell ref="A1:B1"/>
    <mergeCell ref="C1:J1"/>
    <mergeCell ref="K1:S1"/>
    <mergeCell ref="A2:A3"/>
    <mergeCell ref="B2:B3"/>
    <mergeCell ref="C2:C3"/>
    <mergeCell ref="D2:D3"/>
    <mergeCell ref="E2:E3"/>
    <mergeCell ref="F2:F3"/>
    <mergeCell ref="G2:G3"/>
    <mergeCell ref="S2:S3"/>
    <mergeCell ref="H2:H3"/>
    <mergeCell ref="I2:I3"/>
    <mergeCell ref="J2:J3"/>
    <mergeCell ref="K2:K3"/>
    <mergeCell ref="L2:L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A663LV 2023 01&amp;R&amp;"-,Standard"&amp;7&amp;P</oddFooter>
    <evenFooter>&amp;L&amp;"-,Standard"&amp;7&amp;P&amp;R&amp;"-,Standard"&amp;7StatA MV, Statistischer Bericht A663LV 2023 01</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S41"/>
  <sheetViews>
    <sheetView zoomScale="140" zoomScaleNormal="140" workbookViewId="0">
      <pane xSplit="2" ySplit="4" topLeftCell="C5" activePane="bottomRight" state="frozen"/>
      <selection sqref="A1:B1"/>
      <selection pane="topRight" sqref="A1:B1"/>
      <selection pane="bottomLeft" sqref="A1:B1"/>
      <selection pane="bottomRight" activeCell="C5" sqref="C5:J5"/>
    </sheetView>
  </sheetViews>
  <sheetFormatPr baseColWidth="10" defaultRowHeight="11.25" x14ac:dyDescent="0.2"/>
  <cols>
    <col min="1" max="1" width="4.140625" style="87" customWidth="1"/>
    <col min="2" max="2" width="8.140625" style="78" customWidth="1"/>
    <col min="3" max="3" width="10.42578125" style="78" customWidth="1"/>
    <col min="4" max="10" width="9.85546875" style="78" customWidth="1"/>
    <col min="11" max="19" width="8.85546875" style="78" customWidth="1"/>
    <col min="20" max="16384" width="11.42578125" style="78"/>
  </cols>
  <sheetData>
    <row r="1" spans="1:19" ht="24.95" customHeight="1" x14ac:dyDescent="0.2">
      <c r="A1" s="213" t="s">
        <v>52</v>
      </c>
      <c r="B1" s="214"/>
      <c r="C1" s="215" t="s">
        <v>76</v>
      </c>
      <c r="D1" s="215"/>
      <c r="E1" s="215"/>
      <c r="F1" s="215"/>
      <c r="G1" s="215"/>
      <c r="H1" s="215"/>
      <c r="I1" s="215"/>
      <c r="J1" s="216"/>
      <c r="K1" s="217" t="s">
        <v>76</v>
      </c>
      <c r="L1" s="215"/>
      <c r="M1" s="215"/>
      <c r="N1" s="215"/>
      <c r="O1" s="215"/>
      <c r="P1" s="215"/>
      <c r="Q1" s="215"/>
      <c r="R1" s="215"/>
      <c r="S1" s="216"/>
    </row>
    <row r="2" spans="1:19" ht="11.45" customHeight="1" x14ac:dyDescent="0.2">
      <c r="A2" s="218" t="s">
        <v>57</v>
      </c>
      <c r="B2" s="219" t="s">
        <v>42</v>
      </c>
      <c r="C2" s="220" t="s">
        <v>43</v>
      </c>
      <c r="D2" s="220" t="s">
        <v>68</v>
      </c>
      <c r="E2" s="221" t="s">
        <v>74</v>
      </c>
      <c r="F2" s="221" t="s">
        <v>58</v>
      </c>
      <c r="G2" s="221" t="s">
        <v>59</v>
      </c>
      <c r="H2" s="221" t="s">
        <v>44</v>
      </c>
      <c r="I2" s="221" t="s">
        <v>60</v>
      </c>
      <c r="J2" s="222" t="s">
        <v>61</v>
      </c>
      <c r="K2" s="223" t="s">
        <v>62</v>
      </c>
      <c r="L2" s="221" t="s">
        <v>73</v>
      </c>
      <c r="M2" s="221" t="s">
        <v>72</v>
      </c>
      <c r="N2" s="221" t="s">
        <v>71</v>
      </c>
      <c r="O2" s="221" t="s">
        <v>63</v>
      </c>
      <c r="P2" s="221" t="s">
        <v>64</v>
      </c>
      <c r="Q2" s="221" t="s">
        <v>70</v>
      </c>
      <c r="R2" s="221" t="s">
        <v>69</v>
      </c>
      <c r="S2" s="222" t="s">
        <v>65</v>
      </c>
    </row>
    <row r="3" spans="1:19" ht="11.45" customHeight="1" x14ac:dyDescent="0.2">
      <c r="A3" s="218"/>
      <c r="B3" s="219"/>
      <c r="C3" s="220"/>
      <c r="D3" s="220"/>
      <c r="E3" s="221"/>
      <c r="F3" s="221"/>
      <c r="G3" s="221"/>
      <c r="H3" s="221"/>
      <c r="I3" s="221"/>
      <c r="J3" s="222"/>
      <c r="K3" s="223"/>
      <c r="L3" s="221"/>
      <c r="M3" s="221"/>
      <c r="N3" s="221"/>
      <c r="O3" s="221"/>
      <c r="P3" s="221"/>
      <c r="Q3" s="221"/>
      <c r="R3" s="221"/>
      <c r="S3" s="222"/>
    </row>
    <row r="4" spans="1:19" s="31" customFormat="1" ht="11.45" customHeight="1" x14ac:dyDescent="0.15">
      <c r="A4" s="26">
        <v>1</v>
      </c>
      <c r="B4" s="27">
        <v>2</v>
      </c>
      <c r="C4" s="28">
        <v>3</v>
      </c>
      <c r="D4" s="28">
        <v>4</v>
      </c>
      <c r="E4" s="28">
        <v>5</v>
      </c>
      <c r="F4" s="28">
        <v>6</v>
      </c>
      <c r="G4" s="28">
        <v>7</v>
      </c>
      <c r="H4" s="28">
        <v>8</v>
      </c>
      <c r="I4" s="28">
        <v>9</v>
      </c>
      <c r="J4" s="29">
        <v>10</v>
      </c>
      <c r="K4" s="30">
        <v>11</v>
      </c>
      <c r="L4" s="28">
        <v>12</v>
      </c>
      <c r="M4" s="28">
        <v>13</v>
      </c>
      <c r="N4" s="28">
        <v>14</v>
      </c>
      <c r="O4" s="28">
        <v>15</v>
      </c>
      <c r="P4" s="28">
        <v>16</v>
      </c>
      <c r="Q4" s="28">
        <v>17</v>
      </c>
      <c r="R4" s="28">
        <v>18</v>
      </c>
      <c r="S4" s="29">
        <v>19</v>
      </c>
    </row>
    <row r="5" spans="1:19" s="81" customFormat="1" ht="24.95" customHeight="1" x14ac:dyDescent="0.2">
      <c r="A5" s="86"/>
      <c r="B5" s="80"/>
      <c r="C5" s="224" t="s">
        <v>134</v>
      </c>
      <c r="D5" s="226"/>
      <c r="E5" s="226"/>
      <c r="F5" s="226"/>
      <c r="G5" s="226"/>
      <c r="H5" s="226"/>
      <c r="I5" s="226"/>
      <c r="J5" s="226"/>
      <c r="K5" s="226" t="s">
        <v>134</v>
      </c>
      <c r="L5" s="226"/>
      <c r="M5" s="226"/>
      <c r="N5" s="226"/>
      <c r="O5" s="226"/>
      <c r="P5" s="226"/>
      <c r="Q5" s="226"/>
      <c r="R5" s="226"/>
      <c r="S5" s="226"/>
    </row>
    <row r="6" spans="1:19" s="83" customFormat="1" ht="11.45" customHeight="1" x14ac:dyDescent="0.2">
      <c r="A6" s="32">
        <f>IF(D6&lt;&gt;"",COUNTA($D$6:D6),"")</f>
        <v>1</v>
      </c>
      <c r="B6" s="82">
        <v>2014</v>
      </c>
      <c r="C6" s="159">
        <v>38290</v>
      </c>
      <c r="D6" s="159">
        <v>664.39800000000002</v>
      </c>
      <c r="E6" s="159">
        <v>5384.49</v>
      </c>
      <c r="F6" s="159">
        <v>6375.3379999999997</v>
      </c>
      <c r="G6" s="159">
        <v>1584.164</v>
      </c>
      <c r="H6" s="159">
        <v>951.62699999999995</v>
      </c>
      <c r="I6" s="159">
        <v>388.71499999999997</v>
      </c>
      <c r="J6" s="159">
        <v>1089.3019999999999</v>
      </c>
      <c r="K6" s="165">
        <v>2971.2559999999999</v>
      </c>
      <c r="L6" s="165">
        <v>3559.3789999999999</v>
      </c>
      <c r="M6" s="165">
        <v>8263.0460000000003</v>
      </c>
      <c r="N6" s="165">
        <v>1757.2059999999999</v>
      </c>
      <c r="O6" s="159">
        <v>482.43400000000003</v>
      </c>
      <c r="P6" s="165">
        <v>1783.076</v>
      </c>
      <c r="Q6" s="165">
        <v>911.19500000000005</v>
      </c>
      <c r="R6" s="165">
        <v>1195.4259999999999</v>
      </c>
      <c r="S6" s="165">
        <v>928.94799999999998</v>
      </c>
    </row>
    <row r="7" spans="1:19" s="83" customFormat="1" ht="11.45" customHeight="1" x14ac:dyDescent="0.2">
      <c r="A7" s="32">
        <f>IF(D7&lt;&gt;"",COUNTA($D$6:D7),"")</f>
        <v>2</v>
      </c>
      <c r="B7" s="82">
        <v>2015</v>
      </c>
      <c r="C7" s="159">
        <v>38723</v>
      </c>
      <c r="D7" s="159">
        <v>665.947</v>
      </c>
      <c r="E7" s="159">
        <v>5451.0910000000003</v>
      </c>
      <c r="F7" s="159">
        <v>6481.4650000000001</v>
      </c>
      <c r="G7" s="159">
        <v>1621.7070000000001</v>
      </c>
      <c r="H7" s="159">
        <v>951.94600000000003</v>
      </c>
      <c r="I7" s="159">
        <v>390.887</v>
      </c>
      <c r="J7" s="159">
        <v>1101.96</v>
      </c>
      <c r="K7" s="165">
        <v>3014.277</v>
      </c>
      <c r="L7" s="165">
        <v>3601.1210000000001</v>
      </c>
      <c r="M7" s="165">
        <v>8354.241</v>
      </c>
      <c r="N7" s="165">
        <v>1772.0830000000001</v>
      </c>
      <c r="O7" s="159">
        <v>483.209</v>
      </c>
      <c r="P7" s="165">
        <v>1784.2380000000001</v>
      </c>
      <c r="Q7" s="165">
        <v>908.60799999999995</v>
      </c>
      <c r="R7" s="165">
        <v>1210.3019999999999</v>
      </c>
      <c r="S7" s="165">
        <v>929.91800000000001</v>
      </c>
    </row>
    <row r="8" spans="1:19" s="83" customFormat="1" ht="11.45" customHeight="1" x14ac:dyDescent="0.2">
      <c r="A8" s="32">
        <f>IF(D8&lt;&gt;"",COUNTA($D$6:D8),"")</f>
        <v>3</v>
      </c>
      <c r="B8" s="82">
        <v>2016</v>
      </c>
      <c r="C8" s="159">
        <v>39326</v>
      </c>
      <c r="D8" s="159">
        <v>671.13199999999995</v>
      </c>
      <c r="E8" s="159">
        <v>5541.5010000000002</v>
      </c>
      <c r="F8" s="159">
        <v>6607.1450000000004</v>
      </c>
      <c r="G8" s="159">
        <v>1673.367</v>
      </c>
      <c r="H8" s="159">
        <v>963.87099999999998</v>
      </c>
      <c r="I8" s="159">
        <v>396.88600000000002</v>
      </c>
      <c r="J8" s="159">
        <v>1122.53</v>
      </c>
      <c r="K8" s="165">
        <v>3061.5569999999998</v>
      </c>
      <c r="L8" s="165">
        <v>3656.8330000000001</v>
      </c>
      <c r="M8" s="165">
        <v>8467.5319999999992</v>
      </c>
      <c r="N8" s="165">
        <v>1790.434</v>
      </c>
      <c r="O8" s="159">
        <v>486.53399999999999</v>
      </c>
      <c r="P8" s="165">
        <v>1805.2429999999999</v>
      </c>
      <c r="Q8" s="165">
        <v>913.00099999999998</v>
      </c>
      <c r="R8" s="165">
        <v>1233.0909999999999</v>
      </c>
      <c r="S8" s="165">
        <v>935.34299999999996</v>
      </c>
    </row>
    <row r="9" spans="1:19" s="83" customFormat="1" ht="11.45" customHeight="1" x14ac:dyDescent="0.2">
      <c r="A9" s="32">
        <f>IF(D9&lt;&gt;"",COUNTA($D$6:D9),"")</f>
        <v>4</v>
      </c>
      <c r="B9" s="82">
        <v>2017</v>
      </c>
      <c r="C9" s="159">
        <v>39997</v>
      </c>
      <c r="D9" s="159">
        <v>678.25400000000002</v>
      </c>
      <c r="E9" s="159">
        <v>5639.1530000000002</v>
      </c>
      <c r="F9" s="159">
        <v>6743.6490000000003</v>
      </c>
      <c r="G9" s="159">
        <v>1730.15</v>
      </c>
      <c r="H9" s="159">
        <v>980.226</v>
      </c>
      <c r="I9" s="159">
        <v>401.21</v>
      </c>
      <c r="J9" s="159">
        <v>1139.002</v>
      </c>
      <c r="K9" s="165">
        <v>3120.069</v>
      </c>
      <c r="L9" s="165">
        <v>3712.9969999999998</v>
      </c>
      <c r="M9" s="165">
        <v>8599.3240000000005</v>
      </c>
      <c r="N9" s="165">
        <v>1814.289</v>
      </c>
      <c r="O9" s="159">
        <v>490.226</v>
      </c>
      <c r="P9" s="165">
        <v>1830.3330000000001</v>
      </c>
      <c r="Q9" s="165">
        <v>919.73299999999995</v>
      </c>
      <c r="R9" s="165">
        <v>1255.6310000000001</v>
      </c>
      <c r="S9" s="165">
        <v>942.75400000000002</v>
      </c>
    </row>
    <row r="10" spans="1:19" s="83" customFormat="1" ht="11.45" customHeight="1" x14ac:dyDescent="0.2">
      <c r="A10" s="32">
        <f>IF(D10&lt;&gt;"",COUNTA($D$6:D10),"")</f>
        <v>5</v>
      </c>
      <c r="B10" s="82">
        <v>2018</v>
      </c>
      <c r="C10" s="159">
        <v>40649</v>
      </c>
      <c r="D10" s="159">
        <v>684.52800000000002</v>
      </c>
      <c r="E10" s="159">
        <v>5732.3339999999998</v>
      </c>
      <c r="F10" s="159">
        <v>6874.2460000000001</v>
      </c>
      <c r="G10" s="159">
        <v>1780.6110000000001</v>
      </c>
      <c r="H10" s="159">
        <v>992.86</v>
      </c>
      <c r="I10" s="159">
        <v>406.029</v>
      </c>
      <c r="J10" s="159">
        <v>1160.6510000000001</v>
      </c>
      <c r="K10" s="165">
        <v>3179.3519999999999</v>
      </c>
      <c r="L10" s="165">
        <v>3768.04</v>
      </c>
      <c r="M10" s="165">
        <v>8739.4110000000001</v>
      </c>
      <c r="N10" s="165">
        <v>1838.8720000000001</v>
      </c>
      <c r="O10" s="159">
        <v>493.82900000000001</v>
      </c>
      <c r="P10" s="165">
        <v>1853.818</v>
      </c>
      <c r="Q10" s="165">
        <v>922.61199999999997</v>
      </c>
      <c r="R10" s="165">
        <v>1274.354</v>
      </c>
      <c r="S10" s="165">
        <v>947.45299999999997</v>
      </c>
    </row>
    <row r="11" spans="1:19" s="83" customFormat="1" ht="11.45" customHeight="1" x14ac:dyDescent="0.2">
      <c r="A11" s="32">
        <f>IF(D11&lt;&gt;"",COUNTA($D$6:D11),"")</f>
        <v>6</v>
      </c>
      <c r="B11" s="82">
        <v>2019</v>
      </c>
      <c r="C11" s="159">
        <v>41145</v>
      </c>
      <c r="D11" s="161">
        <v>689.87900000000002</v>
      </c>
      <c r="E11" s="159">
        <v>5793.8149999999996</v>
      </c>
      <c r="F11" s="159">
        <v>6972.4769999999999</v>
      </c>
      <c r="G11" s="159">
        <v>1831.049</v>
      </c>
      <c r="H11" s="159">
        <v>1000.725</v>
      </c>
      <c r="I11" s="159">
        <v>409.47</v>
      </c>
      <c r="J11" s="159">
        <v>1182.9670000000001</v>
      </c>
      <c r="K11" s="165">
        <v>3221.0210000000002</v>
      </c>
      <c r="L11" s="165">
        <v>3814.4989999999998</v>
      </c>
      <c r="M11" s="165">
        <v>8851.0580000000009</v>
      </c>
      <c r="N11" s="165">
        <v>1857.009</v>
      </c>
      <c r="O11" s="159">
        <v>494.50099999999998</v>
      </c>
      <c r="P11" s="165">
        <v>1867.002</v>
      </c>
      <c r="Q11" s="165">
        <v>923.16899999999998</v>
      </c>
      <c r="R11" s="165">
        <v>1289.6420000000001</v>
      </c>
      <c r="S11" s="165">
        <v>946.71699999999998</v>
      </c>
    </row>
    <row r="12" spans="1:19" s="83" customFormat="1" ht="11.45" customHeight="1" x14ac:dyDescent="0.2">
      <c r="A12" s="32">
        <f>IF(D12&lt;&gt;"",COUNTA($D$6:D12),"")</f>
        <v>7</v>
      </c>
      <c r="B12" s="82">
        <v>2020</v>
      </c>
      <c r="C12" s="159">
        <v>40927</v>
      </c>
      <c r="D12" s="161">
        <v>685.25900000000001</v>
      </c>
      <c r="E12" s="159">
        <v>5750.4539999999997</v>
      </c>
      <c r="F12" s="159">
        <v>6941.93</v>
      </c>
      <c r="G12" s="159">
        <v>1834.4179999999999</v>
      </c>
      <c r="H12" s="159">
        <v>997.65599999999995</v>
      </c>
      <c r="I12" s="159">
        <v>406.21899999999999</v>
      </c>
      <c r="J12" s="159">
        <v>1181.5170000000001</v>
      </c>
      <c r="K12" s="165">
        <v>3202.8980000000001</v>
      </c>
      <c r="L12" s="165">
        <v>3797.6109999999999</v>
      </c>
      <c r="M12" s="165">
        <v>8808.9030000000002</v>
      </c>
      <c r="N12" s="165">
        <v>1840.8150000000001</v>
      </c>
      <c r="O12" s="159">
        <v>486.64800000000002</v>
      </c>
      <c r="P12" s="165">
        <v>1858.144</v>
      </c>
      <c r="Q12" s="165">
        <v>914.36900000000003</v>
      </c>
      <c r="R12" s="165">
        <v>1287.0239999999999</v>
      </c>
      <c r="S12" s="165">
        <v>933.13499999999999</v>
      </c>
    </row>
    <row r="13" spans="1:19" s="83" customFormat="1" ht="11.45" customHeight="1" x14ac:dyDescent="0.2">
      <c r="A13" s="32">
        <f>IF(D13&lt;&gt;"",COUNTA($D$6:D13),"")</f>
        <v>8</v>
      </c>
      <c r="B13" s="82">
        <v>2021</v>
      </c>
      <c r="C13" s="159">
        <v>41101</v>
      </c>
      <c r="D13" s="161">
        <v>686.65599999999995</v>
      </c>
      <c r="E13" s="159">
        <v>5761.7730000000001</v>
      </c>
      <c r="F13" s="159">
        <v>6959.973</v>
      </c>
      <c r="G13" s="159">
        <v>1862.4749999999999</v>
      </c>
      <c r="H13" s="159">
        <v>1009.203</v>
      </c>
      <c r="I13" s="159">
        <v>406.428</v>
      </c>
      <c r="J13" s="159">
        <v>1185.9190000000001</v>
      </c>
      <c r="K13" s="165">
        <v>3217.7179999999998</v>
      </c>
      <c r="L13" s="165">
        <v>3815.317</v>
      </c>
      <c r="M13" s="165">
        <v>8856.4320000000007</v>
      </c>
      <c r="N13" s="165">
        <v>1848.529</v>
      </c>
      <c r="O13" s="159">
        <v>484.14499999999998</v>
      </c>
      <c r="P13" s="165">
        <v>1862.4970000000001</v>
      </c>
      <c r="Q13" s="165">
        <v>915.58399999999995</v>
      </c>
      <c r="R13" s="165">
        <v>1298.671</v>
      </c>
      <c r="S13" s="165">
        <v>929.68</v>
      </c>
    </row>
    <row r="14" spans="1:19" s="83" customFormat="1" ht="11.45" customHeight="1" x14ac:dyDescent="0.2">
      <c r="A14" s="32">
        <f>IF(D14&lt;&gt;"",COUNTA($D$6:D14),"")</f>
        <v>9</v>
      </c>
      <c r="B14" s="82">
        <v>2022</v>
      </c>
      <c r="C14" s="159">
        <v>41781</v>
      </c>
      <c r="D14" s="161">
        <v>690.86400000000003</v>
      </c>
      <c r="E14" s="159">
        <v>5848.8159999999998</v>
      </c>
      <c r="F14" s="159">
        <v>7081.8029999999999</v>
      </c>
      <c r="G14" s="159">
        <v>1936.749</v>
      </c>
      <c r="H14" s="159">
        <v>1024.886</v>
      </c>
      <c r="I14" s="159">
        <v>414.178</v>
      </c>
      <c r="J14" s="159">
        <v>1217.646</v>
      </c>
      <c r="K14" s="165">
        <v>3273.7280000000001</v>
      </c>
      <c r="L14" s="165">
        <v>3869.3119999999999</v>
      </c>
      <c r="M14" s="165">
        <v>9002.3080000000009</v>
      </c>
      <c r="N14" s="165">
        <v>1875.2249999999999</v>
      </c>
      <c r="O14" s="159">
        <v>487.35700000000003</v>
      </c>
      <c r="P14" s="165">
        <v>1883.816</v>
      </c>
      <c r="Q14" s="165">
        <v>918.80700000000002</v>
      </c>
      <c r="R14" s="165">
        <v>1318.848</v>
      </c>
      <c r="S14" s="165">
        <v>936.65700000000004</v>
      </c>
    </row>
    <row r="15" spans="1:19" s="83" customFormat="1" ht="11.45" customHeight="1" x14ac:dyDescent="0.2">
      <c r="A15" s="32">
        <f>IF(D15&lt;&gt;"",COUNTA($D$6:D15),"")</f>
        <v>10</v>
      </c>
      <c r="B15" s="82">
        <v>2023</v>
      </c>
      <c r="C15" s="159">
        <v>42163</v>
      </c>
      <c r="D15" s="161">
        <v>691.73</v>
      </c>
      <c r="E15" s="159">
        <v>5913.94</v>
      </c>
      <c r="F15" s="159">
        <v>7167.0590000000002</v>
      </c>
      <c r="G15" s="159">
        <v>1973.1569999999999</v>
      </c>
      <c r="H15" s="159">
        <v>1029.442</v>
      </c>
      <c r="I15" s="159">
        <v>418.46800000000002</v>
      </c>
      <c r="J15" s="159">
        <v>1245.3610000000001</v>
      </c>
      <c r="K15" s="165">
        <v>3311</v>
      </c>
      <c r="L15" s="165">
        <v>3895.5120000000002</v>
      </c>
      <c r="M15" s="165">
        <v>9065.4060000000009</v>
      </c>
      <c r="N15" s="165">
        <v>1886.0619999999999</v>
      </c>
      <c r="O15" s="159">
        <v>488.399</v>
      </c>
      <c r="P15" s="165">
        <v>1893.8779999999999</v>
      </c>
      <c r="Q15" s="165">
        <v>917.39300000000003</v>
      </c>
      <c r="R15" s="165">
        <v>1329.79</v>
      </c>
      <c r="S15" s="165">
        <v>936.40300000000002</v>
      </c>
    </row>
    <row r="16" spans="1:19" s="85" customFormat="1" ht="24.95" customHeight="1" x14ac:dyDescent="0.15">
      <c r="A16" s="32" t="str">
        <f>IF(D16&lt;&gt;"",COUNTA($D$6:D16),"")</f>
        <v/>
      </c>
      <c r="B16" s="84"/>
      <c r="C16" s="224" t="s">
        <v>40</v>
      </c>
      <c r="D16" s="225"/>
      <c r="E16" s="225"/>
      <c r="F16" s="225"/>
      <c r="G16" s="225"/>
      <c r="H16" s="225"/>
      <c r="I16" s="225"/>
      <c r="J16" s="225"/>
      <c r="K16" s="225" t="s">
        <v>40</v>
      </c>
      <c r="L16" s="225"/>
      <c r="M16" s="225"/>
      <c r="N16" s="225"/>
      <c r="O16" s="225"/>
      <c r="P16" s="225"/>
      <c r="Q16" s="225"/>
      <c r="R16" s="225"/>
      <c r="S16" s="225"/>
    </row>
    <row r="17" spans="1:19" s="83" customFormat="1" ht="11.45" customHeight="1" x14ac:dyDescent="0.2">
      <c r="A17" s="32">
        <f>IF(D17&lt;&gt;"",COUNTA($D$6:D17),"")</f>
        <v>11</v>
      </c>
      <c r="B17" s="82">
        <v>2014</v>
      </c>
      <c r="C17" s="159" t="s">
        <v>5</v>
      </c>
      <c r="D17" s="159" t="s">
        <v>5</v>
      </c>
      <c r="E17" s="159" t="s">
        <v>5</v>
      </c>
      <c r="F17" s="159" t="s">
        <v>5</v>
      </c>
      <c r="G17" s="159" t="s">
        <v>5</v>
      </c>
      <c r="H17" s="159" t="s">
        <v>5</v>
      </c>
      <c r="I17" s="159" t="s">
        <v>5</v>
      </c>
      <c r="J17" s="159" t="s">
        <v>5</v>
      </c>
      <c r="K17" s="165" t="s">
        <v>5</v>
      </c>
      <c r="L17" s="165" t="s">
        <v>5</v>
      </c>
      <c r="M17" s="165" t="s">
        <v>5</v>
      </c>
      <c r="N17" s="165" t="s">
        <v>5</v>
      </c>
      <c r="O17" s="159" t="s">
        <v>5</v>
      </c>
      <c r="P17" s="165" t="s">
        <v>5</v>
      </c>
      <c r="Q17" s="165" t="s">
        <v>5</v>
      </c>
      <c r="R17" s="165" t="s">
        <v>5</v>
      </c>
      <c r="S17" s="165" t="s">
        <v>5</v>
      </c>
    </row>
    <row r="18" spans="1:19" s="83" customFormat="1" ht="11.45" customHeight="1" x14ac:dyDescent="0.2">
      <c r="A18" s="32">
        <f>IF(D18&lt;&gt;"",COUNTA($D$6:D18),"")</f>
        <v>12</v>
      </c>
      <c r="B18" s="82">
        <v>2015</v>
      </c>
      <c r="C18" s="159">
        <v>1.1308435622878079</v>
      </c>
      <c r="D18" s="159">
        <v>0.23314338694578396</v>
      </c>
      <c r="E18" s="159">
        <v>1.2369045164908812</v>
      </c>
      <c r="F18" s="159">
        <v>1.6646489958650079</v>
      </c>
      <c r="G18" s="159">
        <v>2.3698935211253342</v>
      </c>
      <c r="H18" s="159">
        <v>3.3521537325029271E-2</v>
      </c>
      <c r="I18" s="159">
        <v>0.55876413310522821</v>
      </c>
      <c r="J18" s="159">
        <v>1.1620285283603664</v>
      </c>
      <c r="K18" s="165">
        <v>1.4479062053219138</v>
      </c>
      <c r="L18" s="165">
        <v>1.172732659264426</v>
      </c>
      <c r="M18" s="165">
        <v>1.1036487029117268</v>
      </c>
      <c r="N18" s="165">
        <v>0.84662811303854824</v>
      </c>
      <c r="O18" s="159">
        <v>0.16064373572343982</v>
      </c>
      <c r="P18" s="165">
        <v>6.5168282226892416E-2</v>
      </c>
      <c r="Q18" s="165">
        <v>-0.28391288363083333</v>
      </c>
      <c r="R18" s="165">
        <v>1.2444099425644026</v>
      </c>
      <c r="S18" s="165">
        <v>0.10441919246287057</v>
      </c>
    </row>
    <row r="19" spans="1:19" s="83" customFormat="1" ht="11.45" customHeight="1" x14ac:dyDescent="0.2">
      <c r="A19" s="32">
        <f>IF(D19&lt;&gt;"",COUNTA($D$6:D19),"")</f>
        <v>13</v>
      </c>
      <c r="B19" s="82">
        <v>2016</v>
      </c>
      <c r="C19" s="159">
        <v>1.5572140588280945</v>
      </c>
      <c r="D19" s="159">
        <v>0.77859048843227185</v>
      </c>
      <c r="E19" s="159">
        <v>1.6585670648316011</v>
      </c>
      <c r="F19" s="159">
        <v>1.9390677879152349</v>
      </c>
      <c r="G19" s="159">
        <v>3.185532281725358</v>
      </c>
      <c r="H19" s="159">
        <v>1.2526971067686503</v>
      </c>
      <c r="I19" s="159">
        <v>1.5347146361992117</v>
      </c>
      <c r="J19" s="159">
        <v>1.8666739264583185</v>
      </c>
      <c r="K19" s="165">
        <v>1.5685353403154494</v>
      </c>
      <c r="L19" s="165">
        <v>1.5470738139595994</v>
      </c>
      <c r="M19" s="165">
        <v>1.3560896794813573</v>
      </c>
      <c r="N19" s="165">
        <v>1.0355609754170558</v>
      </c>
      <c r="O19" s="159">
        <v>0.68810804434519923</v>
      </c>
      <c r="P19" s="165">
        <v>1.1772532588141189</v>
      </c>
      <c r="Q19" s="165">
        <v>0.48348682820314082</v>
      </c>
      <c r="R19" s="165">
        <v>1.8829184781979933</v>
      </c>
      <c r="S19" s="165">
        <v>0.58338477156050317</v>
      </c>
    </row>
    <row r="20" spans="1:19" s="83" customFormat="1" ht="11.45" customHeight="1" x14ac:dyDescent="0.2">
      <c r="A20" s="32">
        <f>IF(D20&lt;&gt;"",COUNTA($D$6:D20),"")</f>
        <v>14</v>
      </c>
      <c r="B20" s="82">
        <v>2017</v>
      </c>
      <c r="C20" s="159">
        <v>1.7062503178558757</v>
      </c>
      <c r="D20" s="159">
        <v>1.0611921350792528</v>
      </c>
      <c r="E20" s="159">
        <v>1.7621940337103581</v>
      </c>
      <c r="F20" s="159">
        <v>2.0660058164305468</v>
      </c>
      <c r="G20" s="159">
        <v>3.3933381021616924</v>
      </c>
      <c r="H20" s="159">
        <v>1.6968038254081819</v>
      </c>
      <c r="I20" s="159">
        <v>1.0894816143678554</v>
      </c>
      <c r="J20" s="159">
        <v>1.4673995349790232</v>
      </c>
      <c r="K20" s="165">
        <v>1.9111844071497046</v>
      </c>
      <c r="L20" s="165">
        <v>1.5358645035198606</v>
      </c>
      <c r="M20" s="165">
        <v>1.5564393497420497</v>
      </c>
      <c r="N20" s="165">
        <v>1.3323585231290309</v>
      </c>
      <c r="O20" s="159">
        <v>0.75883699803097215</v>
      </c>
      <c r="P20" s="165">
        <v>1.3898405920975705</v>
      </c>
      <c r="Q20" s="165">
        <v>0.73734858997964636</v>
      </c>
      <c r="R20" s="165">
        <v>1.8279267304683913</v>
      </c>
      <c r="S20" s="165">
        <v>0.79232965874551553</v>
      </c>
    </row>
    <row r="21" spans="1:19" s="83" customFormat="1" ht="11.45" customHeight="1" x14ac:dyDescent="0.2">
      <c r="A21" s="32">
        <f>IF(D21&lt;&gt;"",COUNTA($D$6:D21),"")</f>
        <v>15</v>
      </c>
      <c r="B21" s="82">
        <v>2018</v>
      </c>
      <c r="C21" s="159">
        <v>1.6301222591694255</v>
      </c>
      <c r="D21" s="159">
        <v>0.92502218932730784</v>
      </c>
      <c r="E21" s="159">
        <v>1.652393542079821</v>
      </c>
      <c r="F21" s="159">
        <v>1.9365924887253101</v>
      </c>
      <c r="G21" s="159">
        <v>2.9165679276363221</v>
      </c>
      <c r="H21" s="159">
        <v>1.2888864404739309</v>
      </c>
      <c r="I21" s="159">
        <v>1.2011166222177962</v>
      </c>
      <c r="J21" s="159">
        <v>1.9006990330131117</v>
      </c>
      <c r="K21" s="165">
        <v>1.9000541334182088</v>
      </c>
      <c r="L21" s="165">
        <v>1.4824412731817631</v>
      </c>
      <c r="M21" s="165">
        <v>1.629046655295241</v>
      </c>
      <c r="N21" s="165">
        <v>1.354966050061492</v>
      </c>
      <c r="O21" s="159">
        <v>0.73496713760592058</v>
      </c>
      <c r="P21" s="165">
        <v>1.2830998512292524</v>
      </c>
      <c r="Q21" s="165">
        <v>0.31302562808987489</v>
      </c>
      <c r="R21" s="165">
        <v>1.4911227900553712</v>
      </c>
      <c r="S21" s="165">
        <v>0.49843331346247055</v>
      </c>
    </row>
    <row r="22" spans="1:19" s="83" customFormat="1" ht="11.45" customHeight="1" x14ac:dyDescent="0.2">
      <c r="A22" s="32">
        <f>IF(D22&lt;&gt;"",COUNTA($D$6:D22),"")</f>
        <v>16</v>
      </c>
      <c r="B22" s="82">
        <v>2019</v>
      </c>
      <c r="C22" s="159">
        <v>1.2202022189967749</v>
      </c>
      <c r="D22" s="161">
        <v>0.78170651894444632</v>
      </c>
      <c r="E22" s="159">
        <v>1.0725299677234403</v>
      </c>
      <c r="F22" s="159">
        <v>1.4289712646303343</v>
      </c>
      <c r="G22" s="159">
        <v>2.8326231838397007</v>
      </c>
      <c r="H22" s="159">
        <v>0.79215599379568857</v>
      </c>
      <c r="I22" s="159">
        <v>0.84747641178340416</v>
      </c>
      <c r="J22" s="159">
        <v>1.9227140630559916</v>
      </c>
      <c r="K22" s="165">
        <v>1.310612980255101</v>
      </c>
      <c r="L22" s="165">
        <v>1.2329752338085598</v>
      </c>
      <c r="M22" s="165">
        <v>1.2775117224719281</v>
      </c>
      <c r="N22" s="165">
        <v>0.98631117337151863</v>
      </c>
      <c r="O22" s="159">
        <v>0.13607949310387824</v>
      </c>
      <c r="P22" s="165">
        <v>0.71118092498832652</v>
      </c>
      <c r="Q22" s="165">
        <v>6.0372074067970516E-2</v>
      </c>
      <c r="R22" s="165">
        <v>1.1996666546344272</v>
      </c>
      <c r="S22" s="165">
        <v>-7.7681953616689725E-2</v>
      </c>
    </row>
    <row r="23" spans="1:19" s="83" customFormat="1" ht="11.45" customHeight="1" x14ac:dyDescent="0.2">
      <c r="A23" s="32">
        <f>IF(D23&lt;&gt;"",COUNTA($D$6:D23),"")</f>
        <v>17</v>
      </c>
      <c r="B23" s="82">
        <v>2020</v>
      </c>
      <c r="C23" s="159">
        <v>-0.52983351561550762</v>
      </c>
      <c r="D23" s="161">
        <v>-0.66968265449447983</v>
      </c>
      <c r="E23" s="159">
        <v>-0.74840152818134698</v>
      </c>
      <c r="F23" s="159">
        <v>-0.4381082935088898</v>
      </c>
      <c r="G23" s="159">
        <v>0.18399289150646325</v>
      </c>
      <c r="H23" s="159">
        <v>-0.30667765869743846</v>
      </c>
      <c r="I23" s="159">
        <v>-0.79395315896158536</v>
      </c>
      <c r="J23" s="159">
        <v>-0.12257315715484651</v>
      </c>
      <c r="K23" s="165">
        <v>-0.5626476822100841</v>
      </c>
      <c r="L23" s="165">
        <v>-0.44273179780621774</v>
      </c>
      <c r="M23" s="165">
        <v>-0.47627074638985789</v>
      </c>
      <c r="N23" s="165">
        <v>-0.87204746988301451</v>
      </c>
      <c r="O23" s="159">
        <v>-1.5880655448623884</v>
      </c>
      <c r="P23" s="165">
        <v>-0.47445048264543743</v>
      </c>
      <c r="Q23" s="165">
        <v>-0.95323824781810629</v>
      </c>
      <c r="R23" s="165">
        <v>-0.20300207344364196</v>
      </c>
      <c r="S23" s="165">
        <v>-1.4346420313567876</v>
      </c>
    </row>
    <row r="24" spans="1:19" s="83" customFormat="1" ht="11.45" customHeight="1" x14ac:dyDescent="0.2">
      <c r="A24" s="32">
        <f>IF(D24&lt;&gt;"",COUNTA($D$6:D24),"")</f>
        <v>18</v>
      </c>
      <c r="B24" s="82">
        <v>2021</v>
      </c>
      <c r="C24" s="159">
        <v>0.42514721333104433</v>
      </c>
      <c r="D24" s="161">
        <v>0.20386452421638523</v>
      </c>
      <c r="E24" s="159">
        <v>0.19683663237719884</v>
      </c>
      <c r="F24" s="159">
        <v>0.25991330941106128</v>
      </c>
      <c r="G24" s="159">
        <v>1.5294769240162367</v>
      </c>
      <c r="H24" s="159">
        <v>1.1574129760157632</v>
      </c>
      <c r="I24" s="159">
        <v>5.1450079883011313E-2</v>
      </c>
      <c r="J24" s="159">
        <v>0.37257187158543559</v>
      </c>
      <c r="K24" s="165">
        <v>0.46270596191324387</v>
      </c>
      <c r="L24" s="165">
        <v>0.46624048645318794</v>
      </c>
      <c r="M24" s="165">
        <v>0.539556401063777</v>
      </c>
      <c r="N24" s="165">
        <v>0.41905351705631233</v>
      </c>
      <c r="O24" s="159">
        <v>-0.51433479640314772</v>
      </c>
      <c r="P24" s="165">
        <v>0.23426602028690979</v>
      </c>
      <c r="Q24" s="165">
        <v>0.13287852059727356</v>
      </c>
      <c r="R24" s="165">
        <v>0.90495592933777402</v>
      </c>
      <c r="S24" s="165">
        <v>-0.37025725109442931</v>
      </c>
    </row>
    <row r="25" spans="1:19" s="83" customFormat="1" ht="11.45" customHeight="1" x14ac:dyDescent="0.2">
      <c r="A25" s="32">
        <f>IF(D25&lt;&gt;"",COUNTA($D$6:D25),"")</f>
        <v>19</v>
      </c>
      <c r="B25" s="82">
        <v>2022</v>
      </c>
      <c r="C25" s="159">
        <v>1.6544609620203943</v>
      </c>
      <c r="D25" s="161">
        <v>0.61282505359305617</v>
      </c>
      <c r="E25" s="159">
        <v>1.5106981826600929</v>
      </c>
      <c r="F25" s="159">
        <v>1.7504378249743269</v>
      </c>
      <c r="G25" s="159">
        <v>3.9879193009302156</v>
      </c>
      <c r="H25" s="159">
        <v>1.5539985513320858</v>
      </c>
      <c r="I25" s="159">
        <v>1.906856811046481</v>
      </c>
      <c r="J25" s="159">
        <v>2.6753091905939499</v>
      </c>
      <c r="K25" s="165">
        <v>1.74067460231133</v>
      </c>
      <c r="L25" s="165">
        <v>1.4152166124073062</v>
      </c>
      <c r="M25" s="165">
        <v>1.6471192913805481</v>
      </c>
      <c r="N25" s="165">
        <v>1.4441753415824081</v>
      </c>
      <c r="O25" s="159">
        <v>0.66343760650218542</v>
      </c>
      <c r="P25" s="165">
        <v>1.1446461390273441</v>
      </c>
      <c r="Q25" s="165">
        <v>0.35201576261707146</v>
      </c>
      <c r="R25" s="165">
        <v>1.5536652470102155</v>
      </c>
      <c r="S25" s="165">
        <v>0.75047328112898981</v>
      </c>
    </row>
    <row r="26" spans="1:19" s="83" customFormat="1" ht="11.45" customHeight="1" x14ac:dyDescent="0.2">
      <c r="A26" s="32">
        <f>IF(D26&lt;&gt;"",COUNTA($D$6:D26),"")</f>
        <v>20</v>
      </c>
      <c r="B26" s="82">
        <v>2023</v>
      </c>
      <c r="C26" s="159">
        <v>0.91429118498840012</v>
      </c>
      <c r="D26" s="161">
        <v>0.12535028601867282</v>
      </c>
      <c r="E26" s="159">
        <v>1.1134561251371196</v>
      </c>
      <c r="F26" s="159">
        <v>1.2038742111295733</v>
      </c>
      <c r="G26" s="159">
        <v>1.879851235240082</v>
      </c>
      <c r="H26" s="159">
        <v>0.44453724609370227</v>
      </c>
      <c r="I26" s="159">
        <v>1.035786545881237</v>
      </c>
      <c r="J26" s="159">
        <v>2.2761130903398765</v>
      </c>
      <c r="K26" s="165">
        <v>1.138518532999683</v>
      </c>
      <c r="L26" s="165">
        <v>0.6771229613946872</v>
      </c>
      <c r="M26" s="165">
        <v>0.70090914463267495</v>
      </c>
      <c r="N26" s="165">
        <v>0.57790398485515482</v>
      </c>
      <c r="O26" s="159">
        <v>0.21380630626009633</v>
      </c>
      <c r="P26" s="165">
        <v>0.53412859854677208</v>
      </c>
      <c r="Q26" s="165">
        <v>-0.15389521412004115</v>
      </c>
      <c r="R26" s="165">
        <v>0.8296634638714977</v>
      </c>
      <c r="S26" s="165">
        <v>-2.7117717584985712E-2</v>
      </c>
    </row>
    <row r="27" spans="1:19" s="85" customFormat="1" ht="24.95" customHeight="1" x14ac:dyDescent="0.15">
      <c r="A27" s="32" t="str">
        <f>IF(D27&lt;&gt;"",COUNTA($D$6:D27),"")</f>
        <v/>
      </c>
      <c r="B27" s="84"/>
      <c r="C27" s="224" t="s">
        <v>41</v>
      </c>
      <c r="D27" s="225"/>
      <c r="E27" s="225"/>
      <c r="F27" s="225"/>
      <c r="G27" s="225"/>
      <c r="H27" s="225"/>
      <c r="I27" s="225"/>
      <c r="J27" s="225"/>
      <c r="K27" s="225" t="s">
        <v>41</v>
      </c>
      <c r="L27" s="225"/>
      <c r="M27" s="225"/>
      <c r="N27" s="225"/>
      <c r="O27" s="225"/>
      <c r="P27" s="225"/>
      <c r="Q27" s="225"/>
      <c r="R27" s="225"/>
      <c r="S27" s="225"/>
    </row>
    <row r="28" spans="1:19" s="83" customFormat="1" ht="11.45" customHeight="1" x14ac:dyDescent="0.2">
      <c r="A28" s="32">
        <f>IF(D28&lt;&gt;"",COUNTA($D$6:D28),"")</f>
        <v>21</v>
      </c>
      <c r="B28" s="82">
        <v>2014</v>
      </c>
      <c r="C28" s="160">
        <v>100</v>
      </c>
      <c r="D28" s="161">
        <v>1.7351736745886654</v>
      </c>
      <c r="E28" s="159">
        <v>14.062392269522068</v>
      </c>
      <c r="F28" s="159">
        <v>16.650138417341342</v>
      </c>
      <c r="G28" s="159">
        <v>4.1372786628362492</v>
      </c>
      <c r="H28" s="159">
        <v>2.4853147035779575</v>
      </c>
      <c r="I28" s="159">
        <v>1.0151867328284148</v>
      </c>
      <c r="J28" s="159">
        <v>2.844873335074432</v>
      </c>
      <c r="K28" s="165">
        <v>7.7598746408984063</v>
      </c>
      <c r="L28" s="165">
        <v>9.2958448681117787</v>
      </c>
      <c r="M28" s="165">
        <v>21.580167145468788</v>
      </c>
      <c r="N28" s="165">
        <v>4.5892034473752936</v>
      </c>
      <c r="O28" s="159">
        <v>1.2599477670410029</v>
      </c>
      <c r="P28" s="165">
        <v>4.6567667798380779</v>
      </c>
      <c r="Q28" s="165">
        <v>2.3797205536693653</v>
      </c>
      <c r="R28" s="165">
        <v>3.1220318621049881</v>
      </c>
      <c r="S28" s="165">
        <v>2.4260851397231655</v>
      </c>
    </row>
    <row r="29" spans="1:19" s="83" customFormat="1" ht="11.45" customHeight="1" x14ac:dyDescent="0.2">
      <c r="A29" s="32">
        <f>IF(D29&lt;&gt;"",COUNTA($D$6:D29),"")</f>
        <v>22</v>
      </c>
      <c r="B29" s="82">
        <v>2015</v>
      </c>
      <c r="C29" s="160">
        <v>100</v>
      </c>
      <c r="D29" s="161">
        <v>1.7197711954135786</v>
      </c>
      <c r="E29" s="159">
        <v>14.077140200914185</v>
      </c>
      <c r="F29" s="159">
        <v>16.738023913436457</v>
      </c>
      <c r="G29" s="159">
        <v>4.1879683908788063</v>
      </c>
      <c r="H29" s="159">
        <v>2.4583477519820263</v>
      </c>
      <c r="I29" s="159">
        <v>1.0094439996901068</v>
      </c>
      <c r="J29" s="159">
        <v>2.8457505875061333</v>
      </c>
      <c r="K29" s="165">
        <v>7.7842031867365646</v>
      </c>
      <c r="L29" s="165">
        <v>9.299695271544044</v>
      </c>
      <c r="M29" s="165">
        <v>21.574364073031532</v>
      </c>
      <c r="N29" s="165">
        <v>4.5763060713271182</v>
      </c>
      <c r="O29" s="159">
        <v>1.2478604446969501</v>
      </c>
      <c r="P29" s="165">
        <v>4.6076956847351704</v>
      </c>
      <c r="Q29" s="165">
        <v>2.3464297704206802</v>
      </c>
      <c r="R29" s="165">
        <v>3.1255377940758722</v>
      </c>
      <c r="S29" s="165">
        <v>2.4014616636107737</v>
      </c>
    </row>
    <row r="30" spans="1:19" ht="11.45" customHeight="1" x14ac:dyDescent="0.2">
      <c r="A30" s="32">
        <f>IF(D30&lt;&gt;"",COUNTA($D$6:D30),"")</f>
        <v>23</v>
      </c>
      <c r="B30" s="82">
        <v>2016</v>
      </c>
      <c r="C30" s="160">
        <v>100</v>
      </c>
      <c r="D30" s="161">
        <v>1.7065859736561055</v>
      </c>
      <c r="E30" s="159">
        <v>14.091189035243859</v>
      </c>
      <c r="F30" s="159">
        <v>16.800958653308243</v>
      </c>
      <c r="G30" s="159">
        <v>4.2551162081065961</v>
      </c>
      <c r="H30" s="159">
        <v>2.4509764532370442</v>
      </c>
      <c r="I30" s="159">
        <v>1.0092203631185475</v>
      </c>
      <c r="J30" s="159">
        <v>2.8544220108833849</v>
      </c>
      <c r="K30" s="165">
        <v>7.7850709454305038</v>
      </c>
      <c r="L30" s="165">
        <v>9.2987667192188379</v>
      </c>
      <c r="M30" s="165">
        <v>21.53163810201902</v>
      </c>
      <c r="N30" s="165">
        <v>4.5527996745155876</v>
      </c>
      <c r="O30" s="159">
        <v>1.2371815084168234</v>
      </c>
      <c r="P30" s="165">
        <v>4.5904566953160764</v>
      </c>
      <c r="Q30" s="165">
        <v>2.3216218277984031</v>
      </c>
      <c r="R30" s="165">
        <v>3.135561714895998</v>
      </c>
      <c r="S30" s="165">
        <v>2.378434114834969</v>
      </c>
    </row>
    <row r="31" spans="1:19" ht="11.45" customHeight="1" x14ac:dyDescent="0.2">
      <c r="A31" s="32">
        <f>IF(D31&lt;&gt;"",COUNTA($D$6:D31),"")</f>
        <v>24</v>
      </c>
      <c r="B31" s="82">
        <v>2017</v>
      </c>
      <c r="C31" s="160">
        <v>100</v>
      </c>
      <c r="D31" s="161">
        <v>1.6957621821636621</v>
      </c>
      <c r="E31" s="159">
        <v>14.098939920494036</v>
      </c>
      <c r="F31" s="159">
        <v>16.860387029027176</v>
      </c>
      <c r="G31" s="159">
        <v>4.3256994274570593</v>
      </c>
      <c r="H31" s="159">
        <v>2.4507488061604623</v>
      </c>
      <c r="I31" s="159">
        <v>1.0031002325174387</v>
      </c>
      <c r="J31" s="159">
        <v>2.8477185788934172</v>
      </c>
      <c r="K31" s="165">
        <v>7.8007575568167606</v>
      </c>
      <c r="L31" s="165">
        <v>9.2831887391554364</v>
      </c>
      <c r="M31" s="165">
        <v>21.499922494187064</v>
      </c>
      <c r="N31" s="165">
        <v>4.5360627047028528</v>
      </c>
      <c r="O31" s="159">
        <v>1.2256569242693203</v>
      </c>
      <c r="P31" s="165">
        <v>4.5761757131784879</v>
      </c>
      <c r="Q31" s="165">
        <v>2.2995049628722155</v>
      </c>
      <c r="R31" s="165">
        <v>3.1393129484711353</v>
      </c>
      <c r="S31" s="165">
        <v>2.3570617796334727</v>
      </c>
    </row>
    <row r="32" spans="1:19" ht="11.45" customHeight="1" x14ac:dyDescent="0.2">
      <c r="A32" s="32">
        <f>IF(D32&lt;&gt;"",COUNTA($D$6:D32),"")</f>
        <v>25</v>
      </c>
      <c r="B32" s="82">
        <v>2018</v>
      </c>
      <c r="C32" s="160">
        <v>100</v>
      </c>
      <c r="D32" s="161">
        <v>1.683997146301262</v>
      </c>
      <c r="E32" s="159">
        <v>14.102029570223129</v>
      </c>
      <c r="F32" s="159">
        <v>16.911230288567985</v>
      </c>
      <c r="G32" s="159">
        <v>4.3804546237299808</v>
      </c>
      <c r="H32" s="159">
        <v>2.4425201111958472</v>
      </c>
      <c r="I32" s="159">
        <v>0.99886590076016624</v>
      </c>
      <c r="J32" s="159">
        <v>2.855300253388767</v>
      </c>
      <c r="K32" s="165">
        <v>7.8214765430883908</v>
      </c>
      <c r="L32" s="165">
        <v>9.2696991315899542</v>
      </c>
      <c r="M32" s="165">
        <v>21.499694949445249</v>
      </c>
      <c r="N32" s="165">
        <v>4.5237816428448419</v>
      </c>
      <c r="O32" s="159">
        <v>1.2148613742035475</v>
      </c>
      <c r="P32" s="165">
        <v>4.5605500750325962</v>
      </c>
      <c r="Q32" s="165">
        <v>2.2697040517601907</v>
      </c>
      <c r="R32" s="165">
        <v>3.1350193116681835</v>
      </c>
      <c r="S32" s="165">
        <v>2.3308150261999065</v>
      </c>
    </row>
    <row r="33" spans="1:19" ht="11.45" customHeight="1" x14ac:dyDescent="0.2">
      <c r="A33" s="32">
        <f>IF(D33&lt;&gt;"",COUNTA($D$6:D33),"")</f>
        <v>26</v>
      </c>
      <c r="B33" s="82">
        <v>2019</v>
      </c>
      <c r="C33" s="160">
        <v>100</v>
      </c>
      <c r="D33" s="161">
        <v>1.676701907886742</v>
      </c>
      <c r="E33" s="159">
        <v>14.081455826953457</v>
      </c>
      <c r="F33" s="159">
        <v>16.946110098432374</v>
      </c>
      <c r="G33" s="159">
        <v>4.4502345363956737</v>
      </c>
      <c r="H33" s="159">
        <v>2.4321910317170978</v>
      </c>
      <c r="I33" s="159">
        <v>0.9951877506379877</v>
      </c>
      <c r="J33" s="159">
        <v>2.8751172681978368</v>
      </c>
      <c r="K33" s="165">
        <v>7.8284627536760247</v>
      </c>
      <c r="L33" s="165">
        <v>9.2708688783570299</v>
      </c>
      <c r="M33" s="165">
        <v>21.511867784663995</v>
      </c>
      <c r="N33" s="165">
        <v>4.5133284724753917</v>
      </c>
      <c r="O33" s="159">
        <v>1.2018495564467129</v>
      </c>
      <c r="P33" s="165">
        <v>4.5376157491797304</v>
      </c>
      <c r="Q33" s="165">
        <v>2.2436966824644551</v>
      </c>
      <c r="R33" s="165">
        <v>3.1343832786486816</v>
      </c>
      <c r="S33" s="165">
        <v>2.3009284238668126</v>
      </c>
    </row>
    <row r="34" spans="1:19" ht="11.45" customHeight="1" x14ac:dyDescent="0.2">
      <c r="A34" s="32">
        <f>IF(D34&lt;&gt;"",COUNTA($D$6:D34),"")</f>
        <v>27</v>
      </c>
      <c r="B34" s="82">
        <v>2020</v>
      </c>
      <c r="C34" s="160">
        <v>100</v>
      </c>
      <c r="D34" s="161">
        <v>1.6743445647127813</v>
      </c>
      <c r="E34" s="159">
        <v>14.050514330393138</v>
      </c>
      <c r="F34" s="159">
        <v>16.961736750800206</v>
      </c>
      <c r="G34" s="159">
        <v>4.4821706941627779</v>
      </c>
      <c r="H34" s="159">
        <v>2.4376475187529016</v>
      </c>
      <c r="I34" s="159">
        <v>0.99254526351797101</v>
      </c>
      <c r="J34" s="159">
        <v>2.8868888508808368</v>
      </c>
      <c r="K34" s="165">
        <v>7.8258802257678308</v>
      </c>
      <c r="L34" s="165">
        <v>9.2789869768123729</v>
      </c>
      <c r="M34" s="165">
        <v>21.523451511227307</v>
      </c>
      <c r="N34" s="165">
        <v>4.4978009626896673</v>
      </c>
      <c r="O34" s="159">
        <v>1.189063454443277</v>
      </c>
      <c r="P34" s="165">
        <v>4.5401422044127351</v>
      </c>
      <c r="Q34" s="165">
        <v>2.2341461626798935</v>
      </c>
      <c r="R34" s="165">
        <v>3.1446819947711777</v>
      </c>
      <c r="S34" s="165">
        <v>2.2799985339751263</v>
      </c>
    </row>
    <row r="35" spans="1:19" ht="11.45" customHeight="1" x14ac:dyDescent="0.2">
      <c r="A35" s="32">
        <f>IF(D35&lt;&gt;"",COUNTA($D$6:D35),"")</f>
        <v>28</v>
      </c>
      <c r="B35" s="82">
        <v>2021</v>
      </c>
      <c r="C35" s="160">
        <v>100</v>
      </c>
      <c r="D35" s="161">
        <v>1.6706552152015768</v>
      </c>
      <c r="E35" s="159">
        <v>14.018571324298678</v>
      </c>
      <c r="F35" s="159">
        <v>16.933828860611662</v>
      </c>
      <c r="G35" s="159">
        <v>4.5314590885866517</v>
      </c>
      <c r="H35" s="159">
        <v>2.4554220091968566</v>
      </c>
      <c r="I35" s="159">
        <v>0.98885185275297449</v>
      </c>
      <c r="J35" s="159">
        <v>2.8853774847327314</v>
      </c>
      <c r="K35" s="165">
        <v>7.8288070849857672</v>
      </c>
      <c r="L35" s="165">
        <v>9.2827838738716828</v>
      </c>
      <c r="M35" s="165">
        <v>21.547972068806111</v>
      </c>
      <c r="N35" s="165">
        <v>4.497528040680276</v>
      </c>
      <c r="O35" s="159">
        <v>1.1779397094961195</v>
      </c>
      <c r="P35" s="165">
        <v>4.5315126152648357</v>
      </c>
      <c r="Q35" s="165">
        <v>2.2276440962506996</v>
      </c>
      <c r="R35" s="165">
        <v>3.159706576482324</v>
      </c>
      <c r="S35" s="165">
        <v>2.2619400987810514</v>
      </c>
    </row>
    <row r="36" spans="1:19" ht="11.45" customHeight="1" x14ac:dyDescent="0.2">
      <c r="A36" s="32">
        <f>IF(D36&lt;&gt;"",COUNTA($D$6:D36),"")</f>
        <v>29</v>
      </c>
      <c r="B36" s="82">
        <v>2022</v>
      </c>
      <c r="C36" s="160">
        <v>100</v>
      </c>
      <c r="D36" s="161">
        <v>1.653536296402671</v>
      </c>
      <c r="E36" s="159">
        <v>13.998745841411168</v>
      </c>
      <c r="F36" s="159">
        <v>16.949816902419759</v>
      </c>
      <c r="G36" s="159">
        <v>4.6354778487829398</v>
      </c>
      <c r="H36" s="159">
        <v>2.4529953806754268</v>
      </c>
      <c r="I36" s="159">
        <v>0.99130705344534598</v>
      </c>
      <c r="J36" s="159">
        <v>2.9143534142313494</v>
      </c>
      <c r="K36" s="165">
        <v>7.8354467341614606</v>
      </c>
      <c r="L36" s="165">
        <v>9.260936789449751</v>
      </c>
      <c r="M36" s="165">
        <v>21.546415834948903</v>
      </c>
      <c r="N36" s="165">
        <v>4.4882243124865369</v>
      </c>
      <c r="O36" s="159">
        <v>1.1664560446135803</v>
      </c>
      <c r="P36" s="165">
        <v>4.5087862904190903</v>
      </c>
      <c r="Q36" s="165">
        <v>2.1991024628419615</v>
      </c>
      <c r="R36" s="165">
        <v>3.1565735621454727</v>
      </c>
      <c r="S36" s="165">
        <v>2.2418252315645866</v>
      </c>
    </row>
    <row r="37" spans="1:19" ht="11.45" customHeight="1" x14ac:dyDescent="0.2">
      <c r="A37" s="32">
        <f>IF(D37&lt;&gt;"",COUNTA($D$6:D37),"")</f>
        <v>30</v>
      </c>
      <c r="B37" s="82">
        <v>2023</v>
      </c>
      <c r="C37" s="160">
        <v>100</v>
      </c>
      <c r="D37" s="161">
        <v>1.6406090648198657</v>
      </c>
      <c r="E37" s="159">
        <v>14.026373834878921</v>
      </c>
      <c r="F37" s="159">
        <v>16.998455992220666</v>
      </c>
      <c r="G37" s="159">
        <v>4.6798306572112987</v>
      </c>
      <c r="H37" s="159">
        <v>2.4415767378981572</v>
      </c>
      <c r="I37" s="159">
        <v>0.99250053364324176</v>
      </c>
      <c r="J37" s="159">
        <v>2.9536821383677632</v>
      </c>
      <c r="K37" s="165">
        <v>7.8528567701539265</v>
      </c>
      <c r="L37" s="165">
        <v>9.2391717856888746</v>
      </c>
      <c r="M37" s="165">
        <v>21.500856200934468</v>
      </c>
      <c r="N37" s="165">
        <v>4.4732632877167191</v>
      </c>
      <c r="O37" s="159">
        <v>1.1583592249128383</v>
      </c>
      <c r="P37" s="165">
        <v>4.4918008680596735</v>
      </c>
      <c r="Q37" s="165">
        <v>2.1758247752769013</v>
      </c>
      <c r="R37" s="165">
        <v>3.1539264283850765</v>
      </c>
      <c r="S37" s="165">
        <v>2.2209116998316061</v>
      </c>
    </row>
    <row r="38" spans="1:19" x14ac:dyDescent="0.2">
      <c r="D38" s="88" t="s">
        <v>122</v>
      </c>
      <c r="E38" s="88"/>
      <c r="F38" s="88"/>
      <c r="G38" s="88"/>
      <c r="H38" s="88"/>
      <c r="I38" s="88"/>
      <c r="J38" s="88"/>
      <c r="K38" s="88"/>
      <c r="L38" s="88"/>
      <c r="M38" s="88"/>
      <c r="N38" s="88"/>
      <c r="O38" s="88"/>
      <c r="P38" s="88"/>
      <c r="Q38" s="88"/>
      <c r="R38" s="88"/>
      <c r="S38" s="88"/>
    </row>
    <row r="39" spans="1:19" x14ac:dyDescent="0.2">
      <c r="P39" s="89"/>
      <c r="Q39" s="89"/>
      <c r="R39" s="89"/>
      <c r="S39" s="89"/>
    </row>
    <row r="40" spans="1:19" x14ac:dyDescent="0.2">
      <c r="P40" s="89"/>
      <c r="Q40" s="89"/>
      <c r="R40" s="89"/>
      <c r="S40" s="89"/>
    </row>
    <row r="41" spans="1:19" x14ac:dyDescent="0.2">
      <c r="P41" s="89"/>
      <c r="Q41" s="89"/>
      <c r="R41" s="89"/>
      <c r="S41" s="89"/>
    </row>
  </sheetData>
  <mergeCells count="28">
    <mergeCell ref="C27:J27"/>
    <mergeCell ref="K27:S27"/>
    <mergeCell ref="R2:R3"/>
    <mergeCell ref="C5:J5"/>
    <mergeCell ref="K5:S5"/>
    <mergeCell ref="C16:J16"/>
    <mergeCell ref="K16:S16"/>
    <mergeCell ref="M2:M3"/>
    <mergeCell ref="N2:N3"/>
    <mergeCell ref="O2:O3"/>
    <mergeCell ref="P2:P3"/>
    <mergeCell ref="Q2:Q3"/>
    <mergeCell ref="A1:B1"/>
    <mergeCell ref="C1:J1"/>
    <mergeCell ref="K1:S1"/>
    <mergeCell ref="A2:A3"/>
    <mergeCell ref="B2:B3"/>
    <mergeCell ref="C2:C3"/>
    <mergeCell ref="D2:D3"/>
    <mergeCell ref="E2:E3"/>
    <mergeCell ref="F2:F3"/>
    <mergeCell ref="G2:G3"/>
    <mergeCell ref="S2:S3"/>
    <mergeCell ref="H2:H3"/>
    <mergeCell ref="I2:I3"/>
    <mergeCell ref="J2:J3"/>
    <mergeCell ref="K2:K3"/>
    <mergeCell ref="L2:L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A663LV 2023 01&amp;R&amp;"-,Standard"&amp;7&amp;P</oddFooter>
    <evenFooter>&amp;L&amp;"-,Standard"&amp;7&amp;P&amp;R&amp;"-,Standard"&amp;7StatA MV, Statistischer Bericht A663LV 2023 01</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17</vt:i4>
      </vt:variant>
    </vt:vector>
  </HeadingPairs>
  <TitlesOfParts>
    <vt:vector size="28" baseType="lpstr">
      <vt:lpstr>Deckblatt</vt:lpstr>
      <vt:lpstr>Inhalt</vt:lpstr>
      <vt:lpstr>Vorbemerkungen</vt:lpstr>
      <vt:lpstr>Gliederung WZ 2008</vt:lpstr>
      <vt:lpstr>Grafiken</vt:lpstr>
      <vt:lpstr>Tab 1</vt:lpstr>
      <vt:lpstr>Tab 2</vt:lpstr>
      <vt:lpstr>Tab 3</vt:lpstr>
      <vt:lpstr>Tab 4</vt:lpstr>
      <vt:lpstr>Tab 5</vt:lpstr>
      <vt:lpstr>Hilfsblatt für Grafiken</vt:lpstr>
      <vt:lpstr>Vorbemerkungen!_GoBack</vt:lpstr>
      <vt:lpstr>'Tab 1'!_Hlk320513613</vt:lpstr>
      <vt:lpstr>'Tab 2'!_Hlk320513613</vt:lpstr>
      <vt:lpstr>Vorbemerkungen!_Toc194992340</vt:lpstr>
      <vt:lpstr>Vorbemerkungen!_Toc194992341</vt:lpstr>
      <vt:lpstr>Vorbemerkungen!_Toc194992342</vt:lpstr>
      <vt:lpstr>Vorbemerkungen!_Toc276123388</vt:lpstr>
      <vt:lpstr>'Tab 1'!Drucktitel</vt:lpstr>
      <vt:lpstr>'Tab 2'!Drucktitel</vt:lpstr>
      <vt:lpstr>'Tab 3'!Drucktitel</vt:lpstr>
      <vt:lpstr>'Tab 4'!Drucktitel</vt:lpstr>
      <vt:lpstr>'Tab 5'!Drucktitel</vt:lpstr>
      <vt:lpstr>'Tab 1'!Print_Titles</vt:lpstr>
      <vt:lpstr>'Tab 2'!Print_Titles</vt:lpstr>
      <vt:lpstr>'Tab 3'!Print_Titles</vt:lpstr>
      <vt:lpstr>'Tab 4'!Print_Titles</vt:lpstr>
      <vt:lpstr>'Tab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A663LV Erwerbstätige der Wirtschaftsbereiche (Erste vorläufige Ergebnisse der Revision 2024) 2000 - 2024</dc:title>
  <dc:subject>Erwerbstätigkeit</dc:subject>
  <dc:creator>FB 420</dc:creator>
  <cp:lastModifiedBy> </cp:lastModifiedBy>
  <cp:lastPrinted>2024-11-13T06:05:21Z</cp:lastPrinted>
  <dcterms:created xsi:type="dcterms:W3CDTF">2018-10-19T09:07:28Z</dcterms:created>
  <dcterms:modified xsi:type="dcterms:W3CDTF">2024-11-13T09:18:09Z</dcterms:modified>
</cp:coreProperties>
</file>