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P:\Pdf-Uebergabe\Doc\"/>
    </mc:Choice>
  </mc:AlternateContent>
  <bookViews>
    <workbookView xWindow="0" yWindow="0" windowWidth="28800" windowHeight="11835" tabRatio="828"/>
  </bookViews>
  <sheets>
    <sheet name="Deckblatt" sheetId="62" r:id="rId1"/>
    <sheet name="Inhalt" sheetId="63" r:id="rId2"/>
    <sheet name="Vorbemerkg._Erläuterg." sheetId="64" r:id="rId3"/>
    <sheet name="Tabelle 1" sheetId="51" r:id="rId4"/>
    <sheet name="Grafiken" sheetId="71" r:id="rId5"/>
    <sheet name="Tabelle 2.1" sheetId="53" r:id="rId6"/>
    <sheet name="Tabelle 2.2" sheetId="55" r:id="rId7"/>
    <sheet name="Grafiken-" sheetId="74" r:id="rId8"/>
    <sheet name="Tabelle 2.3" sheetId="59" r:id="rId9"/>
    <sheet name="Tabelle 3.1" sheetId="70" r:id="rId10"/>
    <sheet name="Tabelle 3.2, 3.3, 3.4" sheetId="57" r:id="rId11"/>
    <sheet name="Tabelle 4.1, 4.2" sheetId="58" r:id="rId12"/>
    <sheet name="Fußnotenerläut." sheetId="61" r:id="rId13"/>
  </sheets>
  <definedNames>
    <definedName name="_GoBack" localSheetId="10">'Tabelle 3.2, 3.3, 3.4'!$C$31</definedName>
    <definedName name="_xlnm.Print_Titles" localSheetId="5">'Tabelle 2.1'!$A:$C,'Tabelle 2.1'!$1:$9</definedName>
    <definedName name="_xlnm.Print_Titles" localSheetId="6">'Tabelle 2.2'!$A:$B,'Tabelle 2.2'!$1:$7</definedName>
    <definedName name="Print_Titles" localSheetId="5">'Tabelle 2.1'!$A:$C,'Tabelle 2.1'!$1:$9</definedName>
    <definedName name="Print_Titles" localSheetId="6">'Tabelle 2.2'!$A:$B,'Tabelle 2.2'!$1:$7</definedName>
    <definedName name="Print_Titles" localSheetId="9">'Tabelle 3.1'!$A:$B,'Tabelle 3.1'!$1:$6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51" l="1"/>
  <c r="C19" i="51" l="1"/>
  <c r="C42" i="51" l="1"/>
  <c r="C39" i="51"/>
  <c r="C23" i="51"/>
  <c r="C18" i="51"/>
  <c r="A9" i="51" l="1"/>
  <c r="A26" i="51"/>
  <c r="A27" i="51"/>
  <c r="A29" i="51"/>
  <c r="A45" i="51"/>
  <c r="A46" i="51"/>
  <c r="A48" i="51"/>
  <c r="A11" i="53"/>
  <c r="A12" i="53"/>
  <c r="A13" i="53"/>
  <c r="A14" i="53"/>
  <c r="A15" i="53"/>
  <c r="A16" i="53"/>
  <c r="A17" i="53"/>
  <c r="A18" i="53"/>
  <c r="A19" i="53"/>
  <c r="A20" i="53"/>
  <c r="A21" i="53"/>
  <c r="A22" i="53"/>
  <c r="A23" i="53"/>
  <c r="A24" i="53"/>
  <c r="A25" i="53"/>
  <c r="A26" i="53"/>
  <c r="A27" i="53"/>
  <c r="A28" i="53"/>
  <c r="A29" i="53"/>
  <c r="A30" i="53"/>
  <c r="A31" i="53"/>
  <c r="A32" i="53"/>
  <c r="A33" i="53"/>
  <c r="A34" i="53"/>
  <c r="A35" i="53"/>
  <c r="A9" i="55"/>
  <c r="A10" i="55"/>
  <c r="A11" i="55"/>
  <c r="A12" i="55"/>
  <c r="A13" i="55"/>
  <c r="A14" i="55"/>
  <c r="A15" i="55"/>
  <c r="A16" i="55"/>
  <c r="A17" i="55"/>
  <c r="A18" i="55"/>
  <c r="A19" i="55"/>
  <c r="A20" i="55"/>
  <c r="A21" i="55"/>
  <c r="A22" i="55"/>
  <c r="A23" i="55"/>
  <c r="A24" i="55"/>
  <c r="A25" i="55"/>
  <c r="A26" i="55"/>
  <c r="A27" i="55"/>
  <c r="A28" i="55"/>
  <c r="A29" i="55"/>
  <c r="A30" i="55"/>
  <c r="A31" i="55"/>
  <c r="A32" i="55"/>
  <c r="A33" i="55"/>
  <c r="A34" i="55"/>
  <c r="A35" i="55"/>
  <c r="A36" i="55"/>
  <c r="A37" i="55"/>
  <c r="A38" i="55"/>
  <c r="A8" i="59"/>
  <c r="A9" i="59"/>
  <c r="A10" i="59"/>
  <c r="A11" i="59"/>
  <c r="A12" i="59"/>
  <c r="A13" i="59"/>
  <c r="A14" i="59"/>
  <c r="A15" i="59"/>
  <c r="A16" i="59"/>
  <c r="A17" i="59"/>
  <c r="A18" i="59"/>
  <c r="A19" i="59"/>
  <c r="A20" i="59"/>
  <c r="A21" i="59"/>
  <c r="A22" i="59"/>
  <c r="A23" i="59"/>
  <c r="A24" i="59"/>
  <c r="A25" i="59"/>
  <c r="A26" i="59"/>
  <c r="A27" i="59"/>
  <c r="A28" i="59"/>
  <c r="A29" i="59"/>
  <c r="A30" i="59"/>
  <c r="A31" i="59"/>
  <c r="A32" i="59"/>
  <c r="A33" i="59"/>
  <c r="A34" i="59"/>
  <c r="A35" i="59"/>
  <c r="A36" i="59"/>
  <c r="A37" i="59"/>
  <c r="A38" i="59"/>
  <c r="A39" i="59"/>
  <c r="A40" i="59"/>
  <c r="A41" i="59"/>
  <c r="A42" i="59"/>
  <c r="A43" i="59"/>
  <c r="A44" i="59"/>
  <c r="A45" i="59"/>
  <c r="A46" i="59"/>
  <c r="A47" i="59"/>
  <c r="A48" i="59"/>
  <c r="A49" i="59"/>
  <c r="A8" i="70"/>
  <c r="A9" i="70"/>
  <c r="A10" i="70"/>
  <c r="A11" i="70"/>
  <c r="A12" i="70"/>
  <c r="A13" i="70"/>
  <c r="A14" i="70"/>
  <c r="A15" i="70"/>
  <c r="A16" i="70"/>
  <c r="A17" i="70"/>
  <c r="A18" i="70"/>
  <c r="A19" i="70"/>
  <c r="A20" i="70"/>
  <c r="A21" i="70"/>
  <c r="A22" i="70"/>
  <c r="A23" i="70"/>
  <c r="A24" i="70"/>
  <c r="A22" i="58"/>
  <c r="A23" i="58"/>
  <c r="A24" i="58"/>
  <c r="A25" i="58"/>
  <c r="A26" i="58"/>
  <c r="A27" i="58"/>
  <c r="A28" i="58"/>
  <c r="A49" i="57"/>
  <c r="A50" i="57"/>
  <c r="A51" i="57"/>
  <c r="A52" i="57"/>
  <c r="A53" i="57"/>
  <c r="A54" i="57"/>
  <c r="A55" i="57"/>
  <c r="A56" i="57"/>
  <c r="A32" i="57"/>
  <c r="A33" i="57"/>
  <c r="A34" i="57"/>
  <c r="A35" i="57"/>
  <c r="A36" i="57"/>
  <c r="A37" i="57"/>
  <c r="A11" i="57"/>
  <c r="A12" i="57"/>
  <c r="A13" i="57"/>
  <c r="A14" i="57"/>
  <c r="A15" i="57"/>
  <c r="A16" i="57"/>
  <c r="A17" i="57"/>
  <c r="A18" i="57"/>
  <c r="A19" i="57"/>
  <c r="A20" i="57"/>
  <c r="A25" i="70" l="1"/>
  <c r="A7" i="70"/>
  <c r="A10" i="51"/>
  <c r="A31" i="57"/>
  <c r="A10" i="57"/>
  <c r="A10" i="53"/>
  <c r="A21" i="58"/>
  <c r="A11" i="58"/>
  <c r="A48" i="57"/>
  <c r="A8" i="55"/>
  <c r="A7" i="59"/>
  <c r="A34" i="51" l="1"/>
  <c r="A13" i="51"/>
  <c r="A12" i="51"/>
  <c r="A11" i="51"/>
  <c r="A44" i="51"/>
  <c r="A25" i="51"/>
  <c r="A33" i="51"/>
  <c r="A43" i="51"/>
  <c r="A40" i="51"/>
  <c r="A30" i="51"/>
  <c r="A23" i="51"/>
  <c r="A16" i="51"/>
  <c r="A15" i="51"/>
  <c r="A20" i="51"/>
  <c r="A39" i="51"/>
  <c r="A38" i="51"/>
  <c r="A28" i="51"/>
  <c r="A24" i="51"/>
  <c r="A32" i="51"/>
  <c r="A22" i="51"/>
  <c r="A31" i="51"/>
  <c r="A14" i="51"/>
  <c r="A8" i="51"/>
  <c r="A37" i="51"/>
  <c r="A17" i="51"/>
  <c r="A36" i="51"/>
  <c r="A41" i="51"/>
  <c r="A21" i="51"/>
  <c r="A18" i="51"/>
  <c r="A19" i="51"/>
  <c r="A42" i="51"/>
  <c r="A35" i="51"/>
</calcChain>
</file>

<file path=xl/comments1.xml><?xml version="1.0" encoding="utf-8"?>
<comments xmlns="http://schemas.openxmlformats.org/spreadsheetml/2006/main">
  <authors>
    <author>Etzien, Angelika</author>
    <author>USER  für Installationen</author>
  </authors>
  <commentList>
    <comment ref="B22" authorId="0" shapeId="0">
      <text>
        <r>
          <rPr>
            <sz val="7"/>
            <color indexed="81"/>
            <rFont val="Calibri"/>
            <family val="2"/>
            <scheme val="minor"/>
          </rPr>
          <t>Berechnet auf Basis der Schlachtungen im Vorjahreszeitraum.</t>
        </r>
      </text>
    </comment>
    <comment ref="B23" authorId="0" shapeId="0">
      <text>
        <r>
          <rPr>
            <sz val="7"/>
            <color indexed="81"/>
            <rFont val="Calibri"/>
            <family val="2"/>
            <scheme val="minor"/>
          </rPr>
          <t>Berechnet auf Basis der Schlachtungen im Vorjahreszeitraum.</t>
        </r>
      </text>
    </comment>
    <comment ref="B25" authorId="1" shapeId="0">
      <text>
        <r>
          <rPr>
            <sz val="7"/>
            <color indexed="81"/>
            <rFont val="Calibri"/>
            <family val="2"/>
            <scheme val="minor"/>
          </rPr>
          <t>Ammen-, Mutter-, Schlacht- und Mastkühe.</t>
        </r>
      </text>
    </comment>
  </commentList>
</comments>
</file>

<file path=xl/comments2.xml><?xml version="1.0" encoding="utf-8"?>
<comments xmlns="http://schemas.openxmlformats.org/spreadsheetml/2006/main">
  <authors>
    <author>USER  für Installationen</author>
  </authors>
  <commentList>
    <comment ref="D2" authorId="0" shapeId="0">
      <text>
        <r>
          <rPr>
            <sz val="7"/>
            <color indexed="81"/>
            <rFont val="Calibri"/>
            <family val="2"/>
            <scheme val="minor"/>
          </rPr>
          <t>Einschließlich Büffel/Bisons.</t>
        </r>
      </text>
    </comment>
    <comment ref="I2" authorId="0" shapeId="0">
      <text>
        <r>
          <rPr>
            <sz val="7"/>
            <color indexed="81"/>
            <rFont val="Calibri"/>
            <family val="2"/>
            <scheme val="minor"/>
          </rPr>
          <t>Einschließlich Büffel/Bisons.</t>
        </r>
      </text>
    </comment>
    <comment ref="E4" authorId="0" shapeId="0">
      <text>
        <r>
          <rPr>
            <sz val="7"/>
            <color indexed="81"/>
            <rFont val="Calibri"/>
            <family val="2"/>
            <scheme val="minor"/>
          </rPr>
          <t>Berechnet auf Basis der Produktionsrichtungen der Haltungen.</t>
        </r>
      </text>
    </comment>
    <comment ref="L7" authorId="0" shapeId="0">
      <text>
        <r>
          <rPr>
            <sz val="7"/>
            <color indexed="81"/>
            <rFont val="Calibri"/>
            <family val="2"/>
            <scheme val="minor"/>
          </rPr>
          <t>Nicht abgekalbt.</t>
        </r>
      </text>
    </comment>
    <comment ref="N7" authorId="0" shapeId="0">
      <text>
        <r>
          <rPr>
            <sz val="7"/>
            <color indexed="81"/>
            <rFont val="Calibri"/>
            <family val="2"/>
            <scheme val="minor"/>
          </rPr>
          <t>Nicht abgekalbt.</t>
        </r>
      </text>
    </comment>
  </commentList>
</comments>
</file>

<file path=xl/comments3.xml><?xml version="1.0" encoding="utf-8"?>
<comments xmlns="http://schemas.openxmlformats.org/spreadsheetml/2006/main">
  <authors>
    <author>USER  für Installationen</author>
  </authors>
  <commentList>
    <comment ref="I5" authorId="0" shapeId="0">
      <text>
        <r>
          <rPr>
            <sz val="7"/>
            <color indexed="81"/>
            <rFont val="Calibri"/>
            <family val="2"/>
            <scheme val="minor"/>
          </rPr>
          <t>Nicht abgekalbt.</t>
        </r>
      </text>
    </comment>
    <comment ref="K5" authorId="0" shapeId="0">
      <text>
        <r>
          <rPr>
            <sz val="7"/>
            <color indexed="81"/>
            <rFont val="Calibri"/>
            <family val="2"/>
            <scheme val="minor"/>
          </rPr>
          <t>Nicht abgekalbt.</t>
        </r>
      </text>
    </comment>
  </commentList>
</comments>
</file>

<file path=xl/comments4.xml><?xml version="1.0" encoding="utf-8"?>
<comments xmlns="http://schemas.openxmlformats.org/spreadsheetml/2006/main">
  <authors>
    <author>USER  für Installationen</author>
  </authors>
  <commentList>
    <comment ref="D2" authorId="0" shapeId="0">
      <text>
        <r>
          <rPr>
            <sz val="7"/>
            <color indexed="81"/>
            <rFont val="Calibri"/>
            <family val="2"/>
            <scheme val="minor"/>
          </rPr>
          <t>Einschließlich Büffel/Bisons.</t>
        </r>
      </text>
    </comment>
    <comment ref="B17" authorId="0" shapeId="0">
      <text>
        <r>
          <rPr>
            <sz val="7"/>
            <color indexed="81"/>
            <rFont val="Calibri"/>
            <family val="2"/>
            <scheme val="minor"/>
          </rPr>
          <t>Berechnet auf Basis der Produktionsrichtungen der Haltungen.</t>
        </r>
      </text>
    </comment>
    <comment ref="B27" authorId="0" shapeId="0">
      <text>
        <r>
          <rPr>
            <sz val="7"/>
            <color indexed="81"/>
            <rFont val="Calibri"/>
            <family val="2"/>
            <scheme val="minor"/>
          </rPr>
          <t>Berechnet auf Basis der Produktionsrichtungen der Haltungen.</t>
        </r>
      </text>
    </comment>
  </commentList>
</comments>
</file>

<file path=xl/sharedStrings.xml><?xml version="1.0" encoding="utf-8"?>
<sst xmlns="http://schemas.openxmlformats.org/spreadsheetml/2006/main" count="615" uniqueCount="304">
  <si>
    <t>.</t>
  </si>
  <si>
    <t>Statistische Berichte</t>
  </si>
  <si>
    <t>Herausgabe:</t>
  </si>
  <si>
    <t>Herausgeber: Statistisches Amt Mecklenburg-Vorpommern, Lübecker Straße 287, 19059 Schwerin,</t>
  </si>
  <si>
    <t>Zeichenerklärungen und Abkürzungen</t>
  </si>
  <si>
    <t>-</t>
  </si>
  <si>
    <t>Zahlenwert unbekannt oder geheim zu halten</t>
  </si>
  <si>
    <t>…</t>
  </si>
  <si>
    <t>Zahl lag bei Redaktionsschluss noch nicht vor</t>
  </si>
  <si>
    <t>x</t>
  </si>
  <si>
    <t>Aussage nicht sinnvoll oder Fragestellung nicht zutreffend</t>
  </si>
  <si>
    <t>/</t>
  </si>
  <si>
    <t>( )</t>
  </si>
  <si>
    <t>Zahl hat eingeschränkte Aussagefähigkeit</t>
  </si>
  <si>
    <t>Abweichungen in den Summen erklären sich aus dem Auf- und Abrunden der Einzelwerte.</t>
  </si>
  <si>
    <t>Viehbestände in Mecklenburg-Vorpommern</t>
  </si>
  <si>
    <t>Viehhaltung der Betriebe</t>
  </si>
  <si>
    <t>C III - hj</t>
  </si>
  <si>
    <t>Seite</t>
  </si>
  <si>
    <t>Rinderbestände nach Nutzungsrichtungen und Rinderrassen</t>
  </si>
  <si>
    <t>Landwirtschaftliche Betriebe mit Haltung von Schafen</t>
  </si>
  <si>
    <t>Merkmal</t>
  </si>
  <si>
    <t>Anzahl</t>
  </si>
  <si>
    <t>%</t>
  </si>
  <si>
    <t xml:space="preserve">Rinder insgesamt </t>
  </si>
  <si>
    <t xml:space="preserve">Schweine insgesamt </t>
  </si>
  <si>
    <t xml:space="preserve">Schafe insgesamt </t>
  </si>
  <si>
    <t/>
  </si>
  <si>
    <t>Rindern</t>
  </si>
  <si>
    <t>Einheit</t>
  </si>
  <si>
    <t>Insgesamt</t>
  </si>
  <si>
    <t>2 Jahre und älter</t>
  </si>
  <si>
    <t>männlich</t>
  </si>
  <si>
    <t>weiblich</t>
  </si>
  <si>
    <t xml:space="preserve">Haltungen        </t>
  </si>
  <si>
    <t xml:space="preserve">Anzahl der Tiere </t>
  </si>
  <si>
    <t>Lfd.
Nr.</t>
  </si>
  <si>
    <t>Haltungen</t>
  </si>
  <si>
    <t>sonstigen
Kühen</t>
  </si>
  <si>
    <t>Tiere</t>
  </si>
  <si>
    <t xml:space="preserve">   100 - 199   </t>
  </si>
  <si>
    <t xml:space="preserve">   200 - 499   </t>
  </si>
  <si>
    <t xml:space="preserve">   500 und mehr</t>
  </si>
  <si>
    <t xml:space="preserve">     50 - 99    </t>
  </si>
  <si>
    <t xml:space="preserve">     20 - 49    </t>
  </si>
  <si>
    <t xml:space="preserve">     10 - 19    </t>
  </si>
  <si>
    <t xml:space="preserve">       1 -   9     </t>
  </si>
  <si>
    <t xml:space="preserve">     50 -   99    </t>
  </si>
  <si>
    <t xml:space="preserve">     20 -   49    </t>
  </si>
  <si>
    <t xml:space="preserve">     10 -   19    </t>
  </si>
  <si>
    <t xml:space="preserve">   100 und mehr</t>
  </si>
  <si>
    <t xml:space="preserve">       1 -     9     </t>
  </si>
  <si>
    <t xml:space="preserve">   männliche Rinder von mehr als 1 Jahr</t>
  </si>
  <si>
    <t xml:space="preserve">   Kälber und Jungrinder</t>
  </si>
  <si>
    <t>Rinder insgesamt</t>
  </si>
  <si>
    <t>Herdengröße
(Anzahl von ... bis ...)</t>
  </si>
  <si>
    <t>Rinder</t>
  </si>
  <si>
    <t>Kälber bis einschl. 8 Monate</t>
  </si>
  <si>
    <t>Rinderrassen</t>
  </si>
  <si>
    <t>Kühe</t>
  </si>
  <si>
    <t xml:space="preserve"> Milchnutzungsrassen                            </t>
  </si>
  <si>
    <t xml:space="preserve">   Holstein-Schwarzbunt                         </t>
  </si>
  <si>
    <t xml:space="preserve">   Holstein-Rotbunt                             </t>
  </si>
  <si>
    <t xml:space="preserve">   Kreuzung Milchrind mit Milchrind             </t>
  </si>
  <si>
    <t xml:space="preserve">   Angler                                       </t>
  </si>
  <si>
    <t xml:space="preserve">   Deutsches Schwarzbuntes Niederungsrind       </t>
  </si>
  <si>
    <t xml:space="preserve"> Fleischnutzungsrassen                          </t>
  </si>
  <si>
    <t xml:space="preserve">   Limousin                                     </t>
  </si>
  <si>
    <t xml:space="preserve">   Charolais                                    </t>
  </si>
  <si>
    <t xml:space="preserve">   Deutsche Angus (DA)                          </t>
  </si>
  <si>
    <t xml:space="preserve">   Galloway                                     </t>
  </si>
  <si>
    <t xml:space="preserve">   Highland                                     </t>
  </si>
  <si>
    <t xml:space="preserve">   Büffel/Bisons                                </t>
  </si>
  <si>
    <t xml:space="preserve"> Doppelnutzungsrassen (Milch/Fleisch)           </t>
  </si>
  <si>
    <t xml:space="preserve">   Fleckvieh                                    </t>
  </si>
  <si>
    <t xml:space="preserve">   Braunvieh                                    </t>
  </si>
  <si>
    <t xml:space="preserve">   Kreuzung Fleischrind mit Milchrind           </t>
  </si>
  <si>
    <t xml:space="preserve">   Doppelnutzung Rotbunt                        </t>
  </si>
  <si>
    <t xml:space="preserve">   Gelbvieh                                     </t>
  </si>
  <si>
    <t xml:space="preserve">   Vorderwälder                                 </t>
  </si>
  <si>
    <t xml:space="preserve">   davon</t>
  </si>
  <si>
    <t xml:space="preserve">   sonstige Fleischnutzungsrassen               </t>
  </si>
  <si>
    <t xml:space="preserve">   sonstige Milchnutzungsrassen                 </t>
  </si>
  <si>
    <t xml:space="preserve">   sonstige Rassen                              </t>
  </si>
  <si>
    <t xml:space="preserve">   sonstige Doppelnutzungsrassen                </t>
  </si>
  <si>
    <t>Jungrinder von mehr
als 8 Monate bis einschl. 1 Jahr</t>
  </si>
  <si>
    <t>Rinder
insgesamt</t>
  </si>
  <si>
    <t>von mehr als 1 bis unter 2 Jahre</t>
  </si>
  <si>
    <t>Mastschweine</t>
  </si>
  <si>
    <t>Zuchtsauen</t>
  </si>
  <si>
    <t>Betriebe</t>
  </si>
  <si>
    <t>Ferkel</t>
  </si>
  <si>
    <t xml:space="preserve">Insgesamt  </t>
  </si>
  <si>
    <t xml:space="preserve">   darunter</t>
  </si>
  <si>
    <t xml:space="preserve">   500 - 999</t>
  </si>
  <si>
    <t xml:space="preserve">   250 - 499</t>
  </si>
  <si>
    <t xml:space="preserve">   100 - 249</t>
  </si>
  <si>
    <t xml:space="preserve">       1 -   99       </t>
  </si>
  <si>
    <t>Davon</t>
  </si>
  <si>
    <t>Schweine insgesamt</t>
  </si>
  <si>
    <t>Mastschweine einschl.
Jungtiere und Eber</t>
  </si>
  <si>
    <t>Darunter</t>
  </si>
  <si>
    <t>Betriebe mit ... 
bis ... Zuchtsauen</t>
  </si>
  <si>
    <t xml:space="preserve">500 und mehr       </t>
  </si>
  <si>
    <t xml:space="preserve">    1 -   49       </t>
  </si>
  <si>
    <t>Betriebe mit ... 
bis ... Mast-
schweinen</t>
  </si>
  <si>
    <t xml:space="preserve">   darunter          </t>
  </si>
  <si>
    <t xml:space="preserve">Insgesamt      </t>
  </si>
  <si>
    <t xml:space="preserve">   400 -    999      </t>
  </si>
  <si>
    <t xml:space="preserve">   100 -    399      </t>
  </si>
  <si>
    <t>Milchschafe</t>
  </si>
  <si>
    <t>Betriebe mit
Schafen
insgesamt</t>
  </si>
  <si>
    <t>Land</t>
  </si>
  <si>
    <t>Schafe insgesamt</t>
  </si>
  <si>
    <t>andere
Mutterschafe</t>
  </si>
  <si>
    <t>andere Schafe</t>
  </si>
  <si>
    <t xml:space="preserve">      500 - 999       </t>
  </si>
  <si>
    <t>Schafe 
unter 1 Jahr
(ohne gedeckte
Lämmer)</t>
  </si>
  <si>
    <t xml:space="preserve">  50 - 499       </t>
  </si>
  <si>
    <t>Schafe
insgesamt</t>
  </si>
  <si>
    <t>Betriebe mit ...
bis ... Schweinen</t>
  </si>
  <si>
    <t>weibliche Schafe zur Zucht
einschl. gedeckter Lämmer</t>
  </si>
  <si>
    <t>Betriebe mit ...
bis ... Schafen</t>
  </si>
  <si>
    <t>Viehwirtschaft und tierische Erzeugung</t>
  </si>
  <si>
    <t>Fußnotenerläuterungen</t>
  </si>
  <si>
    <t xml:space="preserve">1)  </t>
  </si>
  <si>
    <t xml:space="preserve">2)  </t>
  </si>
  <si>
    <t xml:space="preserve">3)  </t>
  </si>
  <si>
    <t xml:space="preserve">4)  </t>
  </si>
  <si>
    <t>Tabelle 2.1</t>
  </si>
  <si>
    <t>von mehr als 1 Jahr 
bis unter 2 Jahre</t>
  </si>
  <si>
    <t>Kälbern
bis einschließlich 8 Monate</t>
  </si>
  <si>
    <t>Jungrindern von mehr 
als 8 Monate bis 
einschließlich 1 Jahr</t>
  </si>
  <si>
    <t>Haltungen mit</t>
  </si>
  <si>
    <t>Tabelle 2.2</t>
  </si>
  <si>
    <t>Tabelle 2.3</t>
  </si>
  <si>
    <t>Tabelle 4.1</t>
  </si>
  <si>
    <t>Tabelle 4.2</t>
  </si>
  <si>
    <t>Landwirtschaftliche Betriebe mit Haltung von Schafen nach Größenklassen 
der gehaltenen Tiere</t>
  </si>
  <si>
    <t>Lfd. 
Nr.</t>
  </si>
  <si>
    <t>Tabelle 3.1</t>
  </si>
  <si>
    <t>Landwirtschaftliche Betriebe mit Haltung von Schweinen nach Größenklassen der gehaltenen Tiere</t>
  </si>
  <si>
    <t>Tabelle 3.2</t>
  </si>
  <si>
    <t>Landwirtschaftliche Betriebe mit Haltung von Zuchtsauen nach Größenklassen der gehaltenen Tiere</t>
  </si>
  <si>
    <t>Tabelle 3.3</t>
  </si>
  <si>
    <t>Tabelle 3.4</t>
  </si>
  <si>
    <t>[rot]</t>
  </si>
  <si>
    <t xml:space="preserve">   Tabelle 2.1</t>
  </si>
  <si>
    <t xml:space="preserve">   Tabelle 2.2</t>
  </si>
  <si>
    <t xml:space="preserve">   Tabelle 2.3</t>
  </si>
  <si>
    <t xml:space="preserve">   Tabelle 3.1</t>
  </si>
  <si>
    <t xml:space="preserve">   Tabelle 3.2</t>
  </si>
  <si>
    <t xml:space="preserve">   Tabelle 3.3</t>
  </si>
  <si>
    <t xml:space="preserve">   Tabelle 3.4</t>
  </si>
  <si>
    <t xml:space="preserve">   Tabelle 4.1</t>
  </si>
  <si>
    <t xml:space="preserve">   Tabelle 4.2</t>
  </si>
  <si>
    <t xml:space="preserve"> Landwirtschaftliche Betriebe mit Haltung von Mastschweinen nach Größenklassen 
der gehaltenen Tiere</t>
  </si>
  <si>
    <t xml:space="preserve">Zusammen    </t>
  </si>
  <si>
    <t xml:space="preserve">   Kreuzung Fleischrind mit Fleischrind        </t>
  </si>
  <si>
    <t xml:space="preserve">   Fleischfleckvieh                             </t>
  </si>
  <si>
    <t>Telefon: 0385 588-0, Telefax: 0385 588-56909, www.statistik-mv.de, statistik.post@statistik-mv.de</t>
  </si>
  <si>
    <t xml:space="preserve">     Auszugsweise Vervielfältigung und Verbreitung mit Quellenangabe gestattet.</t>
  </si>
  <si>
    <t>Nichts vorhanden</t>
  </si>
  <si>
    <t>Weniger als die Hälfte von 1 in der letzten besetzten Stelle, jedoch mehr als nichts</t>
  </si>
  <si>
    <t>Keine Angabe, da Zahlenwert nicht ausreichend genau oder nicht repräsentativ</t>
  </si>
  <si>
    <t>Berichtigte Zahl</t>
  </si>
  <si>
    <t>Kennziffer:</t>
  </si>
  <si>
    <t>Land
Kreisfreie Stadt
Landkreis</t>
  </si>
  <si>
    <t xml:space="preserve">   Rostock</t>
  </si>
  <si>
    <t xml:space="preserve">   Schwerin</t>
  </si>
  <si>
    <t xml:space="preserve">   Mecklenburgische</t>
  </si>
  <si>
    <t xml:space="preserve">       Seenplatte</t>
  </si>
  <si>
    <t xml:space="preserve">   Landkreis Rostock</t>
  </si>
  <si>
    <t xml:space="preserve">   Vorpommern-Rügen</t>
  </si>
  <si>
    <t xml:space="preserve">   Nordwestmecklenburg</t>
  </si>
  <si>
    <t xml:space="preserve">   Vorpommern-Greifswald</t>
  </si>
  <si>
    <t xml:space="preserve">   Ludwigslust-Parchim</t>
  </si>
  <si>
    <t xml:space="preserve">    1 -   49</t>
  </si>
  <si>
    <t xml:space="preserve">  50 -   99</t>
  </si>
  <si>
    <t>100 - 249</t>
  </si>
  <si>
    <t>250 - 499</t>
  </si>
  <si>
    <t>500 und mehr</t>
  </si>
  <si>
    <t xml:space="preserve">Schweine insgesamt                                </t>
  </si>
  <si>
    <t>Landwirtschaftliche Betriebe mit Haltung von Schweinen</t>
  </si>
  <si>
    <t xml:space="preserve">   Ferkel                                          </t>
  </si>
  <si>
    <t xml:space="preserve">   Jungschweine                                    </t>
  </si>
  <si>
    <t xml:space="preserve">      davon</t>
  </si>
  <si>
    <t xml:space="preserve">   Mastschweine zusammen                           </t>
  </si>
  <si>
    <t xml:space="preserve">      50 kg bis unter 80 kg Lebendgewicht           </t>
  </si>
  <si>
    <t xml:space="preserve">      80 kg bis unter 110 kg Lebendgewicht          </t>
  </si>
  <si>
    <t xml:space="preserve">      110 kg und mehr kg Lebendgewicht              </t>
  </si>
  <si>
    <t xml:space="preserve">   Zuchtschweine über 50 kg Lebendgewicht zusammen </t>
  </si>
  <si>
    <t xml:space="preserve">      Eber zur Zucht                                </t>
  </si>
  <si>
    <t xml:space="preserve">      Zuchtsauen zusammen                           </t>
  </si>
  <si>
    <t xml:space="preserve">         davon</t>
  </si>
  <si>
    <t xml:space="preserve">         Jungsauen zum 1. Mal trächtig               </t>
  </si>
  <si>
    <t xml:space="preserve">         andere trächtige Sauen                      </t>
  </si>
  <si>
    <t xml:space="preserve">         Jungsauen nicht trächtig                    </t>
  </si>
  <si>
    <t xml:space="preserve">         andere nicht trächtige Sauen                </t>
  </si>
  <si>
    <t xml:space="preserve">   Kälber bis einschließlich 8 Monate </t>
  </si>
  <si>
    <t xml:space="preserve">   Jungrinder von mehr als 8 Monate bis einschließlich 1 Jahr zusammen </t>
  </si>
  <si>
    <t xml:space="preserve">      männlich  </t>
  </si>
  <si>
    <t xml:space="preserve">      weiblich </t>
  </si>
  <si>
    <t xml:space="preserve">   Rinder von mehr als 1 Jahr bis unter 2 Jahre zusammen </t>
  </si>
  <si>
    <t xml:space="preserve">      männlich </t>
  </si>
  <si>
    <t xml:space="preserve">      weiblich (nicht abgekalbt) zusammen </t>
  </si>
  <si>
    <t xml:space="preserve">         zum Schlachten </t>
  </si>
  <si>
    <t xml:space="preserve">         Zucht- und Nutztiere </t>
  </si>
  <si>
    <t xml:space="preserve">   Rinder 2 Jahre und älter zusammen </t>
  </si>
  <si>
    <t xml:space="preserve">      Milchkühe </t>
  </si>
  <si>
    <t xml:space="preserve">   Ferkel </t>
  </si>
  <si>
    <t xml:space="preserve">   Jungschweine bis unter 50 kg Lebendgewicht </t>
  </si>
  <si>
    <t xml:space="preserve">   Mastschweine (einschl. ausgemerzter Zuchttiere) zusammen </t>
  </si>
  <si>
    <t xml:space="preserve">        50 bis unter   80 kg Lebendgewicht </t>
  </si>
  <si>
    <t xml:space="preserve">        80 bis unter 110 kg Lebendgewicht </t>
  </si>
  <si>
    <t xml:space="preserve">      110 und mehr kg Lebendgewicht </t>
  </si>
  <si>
    <t xml:space="preserve">   Zuchtschweine ab 50 kg Lebendgewicht zusammen </t>
  </si>
  <si>
    <t xml:space="preserve">      Eber zur Zucht </t>
  </si>
  <si>
    <t xml:space="preserve">      Zuchtsauen zusammen </t>
  </si>
  <si>
    <t xml:space="preserve">         trächtige Sauen zusammen </t>
  </si>
  <si>
    <t xml:space="preserve">            Jungsauen, zum 1. Mal trächtig </t>
  </si>
  <si>
    <t xml:space="preserve">            andere trächtige Sauen </t>
  </si>
  <si>
    <t xml:space="preserve">         nichtträchtige Sauen zusammen </t>
  </si>
  <si>
    <t xml:space="preserve">            Jungsauen, nicht trächtig </t>
  </si>
  <si>
    <t xml:space="preserve">            andere nichtträchtige Sauen </t>
  </si>
  <si>
    <t xml:space="preserve">   weibliche Schafe zur Zucht (einschl. gedeckte Lämmer) </t>
  </si>
  <si>
    <t xml:space="preserve">      Milchschafe </t>
  </si>
  <si>
    <t xml:space="preserve">      andere Mutterschafe </t>
  </si>
  <si>
    <t xml:space="preserve">   Schafe unter 1 Jahr (außer gedeckte Lämmer) </t>
  </si>
  <si>
    <t xml:space="preserve">   Schafböcke </t>
  </si>
  <si>
    <t xml:space="preserve">   andere Schafe  </t>
  </si>
  <si>
    <t xml:space="preserve">5)  </t>
  </si>
  <si>
    <t>Um die Lesbarkeit der Texte, Tabellen und Grafiken zu erhalten, wird – soweit keine geschlechtsneutrale Formu-
lierung vorhanden ist – von der Benennung der Geschlechter abgesehen. Die verwendeten Bezeichnungen gelten
demnach gleichermaßen für weiblich, männlich und divers.</t>
  </si>
  <si>
    <t xml:space="preserve">Inhaltsverzeichnis  </t>
  </si>
  <si>
    <t xml:space="preserve">Vorbemerkungen  </t>
  </si>
  <si>
    <t xml:space="preserve">Landwirtschaftliche Haltungen mit Rindern und Rinderbestände nach Kreisen  </t>
  </si>
  <si>
    <t xml:space="preserve">Rinderbestände nach Nutzungsrichtungen und Rinderrassen  </t>
  </si>
  <si>
    <t xml:space="preserve">Landwirtschaftliche Haltungen mit Rindern und Rinderbestände nach Herdengröße  </t>
  </si>
  <si>
    <t xml:space="preserve">Landwirtschaftliche Betriebe mit Haltung von Schweinen   </t>
  </si>
  <si>
    <t xml:space="preserve">Landwirtschaftliche Betriebe mit Haltung von Schweinen nach Größenklassen der 
   gehaltenen Tiere  </t>
  </si>
  <si>
    <t xml:space="preserve">Landwirtschaftliche Betriebe mit Haltung von Zuchtsauen nach Größenklassen der 
   gehaltenen Tiere  </t>
  </si>
  <si>
    <t xml:space="preserve">Landwirtschaftliche Betriebe mit Haltung von Mastschweinen nach Größenklassen der 
   gehaltenen Tiere  </t>
  </si>
  <si>
    <t xml:space="preserve">Landwirtschaftliche Betriebe mit Haltung von Schafen  </t>
  </si>
  <si>
    <t xml:space="preserve">Landwirtschaftliche Betriebe mit Haltung von Schafen nach Größenklassen der 
   gehaltenen Tiere  </t>
  </si>
  <si>
    <r>
      <t xml:space="preserve">         zum Schlachten </t>
    </r>
    <r>
      <rPr>
        <sz val="6"/>
        <rFont val="Calibri"/>
        <family val="2"/>
        <scheme val="minor"/>
      </rPr>
      <t>1)</t>
    </r>
  </si>
  <si>
    <r>
      <t xml:space="preserve">         Zucht- und Nutztiere </t>
    </r>
    <r>
      <rPr>
        <sz val="6"/>
        <rFont val="Calibri"/>
        <family val="2"/>
        <scheme val="minor"/>
      </rPr>
      <t>1)</t>
    </r>
  </si>
  <si>
    <r>
      <t xml:space="preserve">      sonstige Kühe </t>
    </r>
    <r>
      <rPr>
        <sz val="6"/>
        <rFont val="Calibri"/>
        <family val="2"/>
        <scheme val="minor"/>
      </rPr>
      <t>2)</t>
    </r>
  </si>
  <si>
    <r>
      <t xml:space="preserve">weiblich </t>
    </r>
    <r>
      <rPr>
        <sz val="6"/>
        <rFont val="Calibri"/>
        <family val="2"/>
        <scheme val="minor"/>
      </rPr>
      <t>5)</t>
    </r>
  </si>
  <si>
    <t xml:space="preserve">Berechnet auf Basis der Schlachtungen im Vorjahreszeitraum.  </t>
  </si>
  <si>
    <t xml:space="preserve">Ammen-, Mutter-, Schlacht- und Mastkühe.  </t>
  </si>
  <si>
    <t xml:space="preserve">Einschließlich Büffel/Bisons.  </t>
  </si>
  <si>
    <t xml:space="preserve">Berechnet auf Basis der Produktionsrichtungen der Haltungen.  </t>
  </si>
  <si>
    <t xml:space="preserve">Nicht abgekalbt.  </t>
  </si>
  <si>
    <t xml:space="preserve">Fußnotenerläuterungen  </t>
  </si>
  <si>
    <t>Grafiken</t>
  </si>
  <si>
    <t xml:space="preserve">      Grafiken</t>
  </si>
  <si>
    <t xml:space="preserve">Milchkuhbestand sowie Bestand an sonstigen Kühen im Zeitvergleich  </t>
  </si>
  <si>
    <t xml:space="preserve">Struktur des Schweinebestandes im Zeitvergleich  </t>
  </si>
  <si>
    <t>Kapitel 1</t>
  </si>
  <si>
    <t xml:space="preserve">Entwicklung des Rinder- und Schweinebestandes  </t>
  </si>
  <si>
    <t xml:space="preserve">   Tabelle 1.1</t>
  </si>
  <si>
    <t>Kapitel 2</t>
  </si>
  <si>
    <t>Kapitel 3</t>
  </si>
  <si>
    <t>Kapitel 4</t>
  </si>
  <si>
    <t>Tabelle 1.1</t>
  </si>
  <si>
    <t>Kaptitel 2</t>
  </si>
  <si>
    <r>
      <t xml:space="preserve">Landwirtschaftliche Haltungen mit Rindern </t>
    </r>
    <r>
      <rPr>
        <b/>
        <sz val="6"/>
        <rFont val="Calibri"/>
        <family val="2"/>
        <scheme val="minor"/>
      </rPr>
      <t>3)</t>
    </r>
    <r>
      <rPr>
        <b/>
        <sz val="8.5"/>
        <rFont val="Calibri"/>
        <family val="2"/>
        <scheme val="minor"/>
      </rPr>
      <t xml:space="preserve"> und Rinderbestände 
nach Kreisen</t>
    </r>
  </si>
  <si>
    <r>
      <t xml:space="preserve">Milch-
kühen </t>
    </r>
    <r>
      <rPr>
        <sz val="6"/>
        <rFont val="Calibri"/>
        <family val="2"/>
        <scheme val="minor"/>
      </rPr>
      <t>4)</t>
    </r>
  </si>
  <si>
    <t>Mecklenburg-Vorpommern</t>
  </si>
  <si>
    <t xml:space="preserve">      Grafik</t>
  </si>
  <si>
    <r>
      <t xml:space="preserve">Landwirtschaftliche Haltungen mit Rindern </t>
    </r>
    <r>
      <rPr>
        <b/>
        <sz val="6"/>
        <rFont val="Calibri"/>
        <family val="2"/>
        <scheme val="minor"/>
      </rPr>
      <t>3)</t>
    </r>
    <r>
      <rPr>
        <b/>
        <sz val="8.5"/>
        <rFont val="Calibri"/>
        <family val="2"/>
        <scheme val="minor"/>
      </rPr>
      <t xml:space="preserve"> und
Rinderbestände nach Herdengröße </t>
    </r>
  </si>
  <si>
    <r>
      <t xml:space="preserve">    Milchkühe </t>
    </r>
    <r>
      <rPr>
        <sz val="6"/>
        <rFont val="Calibri"/>
        <family val="2"/>
        <scheme val="minor"/>
      </rPr>
      <t>4)</t>
    </r>
  </si>
  <si>
    <r>
      <t xml:space="preserve">    sonstige Kühe </t>
    </r>
    <r>
      <rPr>
        <sz val="6"/>
        <rFont val="Calibri"/>
        <family val="2"/>
        <scheme val="minor"/>
      </rPr>
      <t>4)</t>
    </r>
  </si>
  <si>
    <t xml:space="preserve">Unter       100            </t>
  </si>
  <si>
    <t xml:space="preserve">1.000 und mehr       </t>
  </si>
  <si>
    <t xml:space="preserve">   1.000 - 1.999       </t>
  </si>
  <si>
    <t xml:space="preserve">   2.000 - 4.999       </t>
  </si>
  <si>
    <t xml:space="preserve">   5.000 und mehr       </t>
  </si>
  <si>
    <t xml:space="preserve">   1.000 und mehr      </t>
  </si>
  <si>
    <t xml:space="preserve">1.000 - 1.999      </t>
  </si>
  <si>
    <t xml:space="preserve">2.000 - 4.999      </t>
  </si>
  <si>
    <t xml:space="preserve">5.000 und mehr      </t>
  </si>
  <si>
    <t xml:space="preserve">   1.000 und mehr       </t>
  </si>
  <si>
    <t>3. November 2024</t>
  </si>
  <si>
    <t>C313 2024 22</t>
  </si>
  <si>
    <t>©  Statistisches Amt Mecklenburg-Vorpommern, Schwerin, 2025</t>
  </si>
  <si>
    <t xml:space="preserve">Rinder-, Schweine- und Schafbestand am 3. November 2023 und 2024  </t>
  </si>
  <si>
    <t xml:space="preserve">Rinderbestand am 3. November 2024  </t>
  </si>
  <si>
    <t xml:space="preserve">Altersstruktur des Rinderbestandes am 3. November 2024 </t>
  </si>
  <si>
    <t xml:space="preserve">Rinderbestand am 3. November 2024 nach Herdengröße  </t>
  </si>
  <si>
    <t xml:space="preserve">Rinderbestand am 3. November 2024 nach Rassen  </t>
  </si>
  <si>
    <t xml:space="preserve">Rinderbestand am 3. November 2024 nach Kreisen  </t>
  </si>
  <si>
    <t xml:space="preserve">Schweinebestand am 3. November 2024 </t>
  </si>
  <si>
    <t>Schweinebestand am 3. November 2024 nach Größenklassen der gehaltenen Tiere</t>
  </si>
  <si>
    <t xml:space="preserve">Schafbestand am 3. November 2024  </t>
  </si>
  <si>
    <t>Struktur des Schafbestandes am 3. November 2024</t>
  </si>
  <si>
    <t xml:space="preserve">Schafbestand am 3. November 2024 nach Größenklassen   </t>
  </si>
  <si>
    <t>Rinder-, Schweine- und Schafbestand 
am 3. November 2023 und 2024</t>
  </si>
  <si>
    <t>Veränderung 2024
gegenüber 2023</t>
  </si>
  <si>
    <t>Rinderbestand am 3. November 2024</t>
  </si>
  <si>
    <t>Schweinebestand am 3. November 2024</t>
  </si>
  <si>
    <t>Schafbestand am 3. November 2024</t>
  </si>
  <si>
    <t>Zuständige Fachbereichsleitung: Steffi Behlau, Telefon: 0385 588-56410</t>
  </si>
  <si>
    <t xml:space="preserve"> 14.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</si>
</sst>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164" formatCode="#,###,##0"/>
    <numFmt numFmtId="165" formatCode="#,###,##0&quot;                  &quot;"/>
    <numFmt numFmtId="166" formatCode="0.0&quot;                                             &quot;"/>
    <numFmt numFmtId="167" formatCode="0&quot;  &quot;"/>
    <numFmt numFmtId="168" formatCode="#,##0&quot;   &quot;;\-\ #,##0&quot;   &quot;;0&quot;   &quot;;@&quot;   &quot;"/>
    <numFmt numFmtId="169" formatCode="#,##0.0&quot;                 &quot;;\-\ #,##0.0&quot;                 &quot;;0.0&quot;                 &quot;;@&quot;                 &quot;"/>
    <numFmt numFmtId="170" formatCode="#,##0.0&quot;            &quot;;\-\ #,##0.0&quot;            &quot;;0.0&quot;            &quot;;@&quot;            &quot;"/>
    <numFmt numFmtId="171" formatCode="#,##0.0&quot;                      &quot;;\-\ #,##0.0&quot;                      &quot;;0.0&quot;                      &quot;;@&quot;                      &quot;"/>
    <numFmt numFmtId="172" formatCode="#,##0.0&quot;        &quot;;\-\ #,##0.0&quot;        &quot;;0.0&quot;        &quot;;@&quot;        &quot;"/>
    <numFmt numFmtId="173" formatCode="#,##0&quot;     &quot;;\-#,##0&quot;     &quot;;0&quot;     &quot;;@&quot;     &quot;"/>
    <numFmt numFmtId="174" formatCode="#,##0.0&quot;       &quot;;\-#,##0.0&quot;       &quot;;0.0&quot;       &quot;;@&quot;       &quot;"/>
    <numFmt numFmtId="175" formatCode="#,##0&quot;               &quot;;\-#,##0&quot;               &quot;;0&quot;               &quot;;@&quot;               &quot;"/>
    <numFmt numFmtId="176" formatCode="#,##0.0&quot;                      &quot;;\-#,##0.0&quot;                      &quot;;0.0&quot;                      &quot;;@&quot;                      &quot;"/>
    <numFmt numFmtId="177" formatCode="#,##0.0&quot;        &quot;;\-#,##0.0&quot;        &quot;;0.0&quot;        &quot;;@&quot;        &quot;"/>
    <numFmt numFmtId="178" formatCode="#,##0.0&quot;      &quot;;\-#,##0.0&quot;      &quot;;0.0&quot;      &quot;;@&quot;      &quot;"/>
    <numFmt numFmtId="179" formatCode="#,##0.0&quot;                 &quot;;\-#,##0.0&quot;                 &quot;;0.0&quot;                 &quot;;@&quot;                 &quot;"/>
    <numFmt numFmtId="180" formatCode="#,##0.0&quot;            &quot;;\-#,##0.0&quot;            &quot;;0.0&quot;            &quot;;@&quot;            &quot;"/>
    <numFmt numFmtId="181" formatCode="#,##0.0&quot;           &quot;;\-#,##0.0&quot;           &quot;;0.0&quot;           &quot;;@&quot;           &quot;"/>
    <numFmt numFmtId="182" formatCode="0.0"/>
    <numFmt numFmtId="183" formatCode="#,##0.00_ ;\-#,##0.00\ "/>
  </numFmts>
  <fonts count="5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35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3F3F76"/>
      <name val="Arial"/>
      <family val="2"/>
    </font>
    <font>
      <b/>
      <sz val="10"/>
      <color theme="1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sz val="10"/>
      <color rgb="FF9C6500"/>
      <name val="Arial"/>
      <family val="2"/>
    </font>
    <font>
      <sz val="10"/>
      <color rgb="FF9C0006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FA7D00"/>
      <name val="Arial"/>
      <family val="2"/>
    </font>
    <font>
      <sz val="10"/>
      <color rgb="FFFF0000"/>
      <name val="Arial"/>
      <family val="2"/>
    </font>
    <font>
      <b/>
      <sz val="10"/>
      <color theme="0"/>
      <name val="Arial"/>
      <family val="2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sz val="10"/>
      <name val="Calibri"/>
      <family val="2"/>
      <scheme val="minor"/>
    </font>
    <font>
      <b/>
      <sz val="21"/>
      <name val="Calibri"/>
      <family val="2"/>
      <scheme val="minor"/>
    </font>
    <font>
      <sz val="21"/>
      <name val="Calibri"/>
      <family val="2"/>
      <scheme val="minor"/>
    </font>
    <font>
      <sz val="9"/>
      <name val="Calibri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i/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9"/>
      <name val="Calibri"/>
      <family val="2"/>
      <scheme val="minor"/>
    </font>
    <font>
      <sz val="6"/>
      <name val="Calibri"/>
      <family val="2"/>
      <scheme val="minor"/>
    </font>
    <font>
      <b/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.5"/>
      <name val="Calibri"/>
      <family val="2"/>
      <scheme val="minor"/>
    </font>
    <font>
      <sz val="8.5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  <font>
      <sz val="7"/>
      <color indexed="81"/>
      <name val="Calibri"/>
      <family val="2"/>
      <scheme val="minor"/>
    </font>
    <font>
      <sz val="11"/>
      <name val="Calibri"/>
      <family val="2"/>
    </font>
    <font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3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31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hair">
        <color indexed="64"/>
      </top>
      <bottom/>
      <diagonal/>
    </border>
  </borders>
  <cellStyleXfs count="5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21" applyNumberFormat="0" applyAlignment="0" applyProtection="0"/>
    <xf numFmtId="0" fontId="9" fillId="26" borderId="22" applyNumberFormat="0" applyAlignment="0" applyProtection="0"/>
    <xf numFmtId="0" fontId="10" fillId="27" borderId="22" applyNumberFormat="0" applyAlignment="0" applyProtection="0"/>
    <xf numFmtId="0" fontId="11" fillId="0" borderId="23" applyNumberFormat="0" applyFill="0" applyAlignment="0" applyProtection="0"/>
    <xf numFmtId="0" fontId="12" fillId="0" borderId="0" applyNumberFormat="0" applyFill="0" applyBorder="0" applyAlignment="0" applyProtection="0"/>
    <xf numFmtId="0" fontId="13" fillId="28" borderId="0" applyNumberFormat="0" applyBorder="0" applyAlignment="0" applyProtection="0"/>
    <xf numFmtId="0" fontId="14" fillId="29" borderId="0" applyNumberFormat="0" applyBorder="0" applyAlignment="0" applyProtection="0"/>
    <xf numFmtId="0" fontId="6" fillId="30" borderId="24" applyNumberFormat="0" applyFont="0" applyAlignment="0" applyProtection="0"/>
    <xf numFmtId="0" fontId="15" fillId="31" borderId="0" applyNumberFormat="0" applyBorder="0" applyAlignment="0" applyProtection="0"/>
    <xf numFmtId="0" fontId="2" fillId="0" borderId="0"/>
    <xf numFmtId="0" fontId="3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6" fillId="0" borderId="0" applyNumberFormat="0" applyFill="0" applyBorder="0" applyAlignment="0" applyProtection="0"/>
    <xf numFmtId="0" fontId="17" fillId="0" borderId="25" applyNumberFormat="0" applyFill="0" applyAlignment="0" applyProtection="0"/>
    <xf numFmtId="0" fontId="18" fillId="0" borderId="26" applyNumberFormat="0" applyFill="0" applyAlignment="0" applyProtection="0"/>
    <xf numFmtId="0" fontId="19" fillId="0" borderId="27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28" applyNumberFormat="0" applyFill="0" applyAlignment="0" applyProtection="0"/>
    <xf numFmtId="0" fontId="21" fillId="0" borderId="0" applyNumberFormat="0" applyFill="0" applyBorder="0" applyAlignment="0" applyProtection="0"/>
    <xf numFmtId="0" fontId="22" fillId="32" borderId="29" applyNumberFormat="0" applyAlignment="0" applyProtection="0"/>
    <xf numFmtId="0" fontId="6" fillId="0" borderId="0"/>
  </cellStyleXfs>
  <cellXfs count="349">
    <xf numFmtId="0" fontId="0" fillId="0" borderId="0" xfId="0"/>
    <xf numFmtId="0" fontId="1" fillId="0" borderId="0" xfId="0" applyFont="1"/>
    <xf numFmtId="0" fontId="1" fillId="0" borderId="0" xfId="37" applyFont="1"/>
    <xf numFmtId="0" fontId="25" fillId="0" borderId="0" xfId="37" applyFont="1"/>
    <xf numFmtId="0" fontId="27" fillId="0" borderId="0" xfId="37" applyFont="1"/>
    <xf numFmtId="49" fontId="25" fillId="0" borderId="0" xfId="37" applyNumberFormat="1" applyFont="1" applyAlignment="1">
      <alignment horizontal="right"/>
    </xf>
    <xf numFmtId="0" fontId="25" fillId="0" borderId="0" xfId="37" applyFont="1" applyAlignment="1"/>
    <xf numFmtId="0" fontId="25" fillId="0" borderId="0" xfId="37" applyFont="1" applyAlignment="1">
      <alignment horizontal="left" vertical="center" indent="33"/>
    </xf>
    <xf numFmtId="0" fontId="31" fillId="0" borderId="0" xfId="37" applyFont="1" applyAlignment="1">
      <alignment vertical="center"/>
    </xf>
    <xf numFmtId="49" fontId="25" fillId="0" borderId="0" xfId="37" applyNumberFormat="1" applyFont="1" applyAlignment="1">
      <alignment horizontal="left" vertical="center"/>
    </xf>
    <xf numFmtId="0" fontId="25" fillId="0" borderId="0" xfId="37" applyNumberFormat="1" applyFont="1" applyAlignment="1">
      <alignment horizontal="left" vertical="center"/>
    </xf>
    <xf numFmtId="0" fontId="25" fillId="0" borderId="0" xfId="37" applyFont="1" applyAlignment="1">
      <alignment horizontal="left" vertical="center"/>
    </xf>
    <xf numFmtId="0" fontId="29" fillId="0" borderId="0" xfId="37" applyFont="1" applyAlignment="1">
      <alignment horizontal="left" wrapText="1"/>
    </xf>
    <xf numFmtId="0" fontId="29" fillId="0" borderId="0" xfId="36" applyFont="1" applyAlignment="1">
      <alignment wrapText="1"/>
    </xf>
    <xf numFmtId="0" fontId="29" fillId="0" borderId="0" xfId="36" applyFont="1"/>
    <xf numFmtId="0" fontId="29" fillId="0" borderId="0" xfId="36" applyFont="1" applyAlignment="1">
      <alignment horizontal="right" vertical="center"/>
    </xf>
    <xf numFmtId="0" fontId="29" fillId="0" borderId="0" xfId="36" applyFont="1" applyAlignment="1">
      <alignment horizontal="left" vertical="center" wrapText="1"/>
    </xf>
    <xf numFmtId="0" fontId="29" fillId="0" borderId="0" xfId="36" applyFont="1" applyAlignment="1">
      <alignment vertical="center"/>
    </xf>
    <xf numFmtId="0" fontId="29" fillId="0" borderId="0" xfId="36" applyFont="1" applyAlignment="1">
      <alignment horizontal="left" vertical="top"/>
    </xf>
    <xf numFmtId="0" fontId="29" fillId="0" borderId="0" xfId="36" applyFont="1" applyFill="1" applyAlignment="1">
      <alignment horizontal="justify" vertical="top" wrapText="1"/>
    </xf>
    <xf numFmtId="0" fontId="29" fillId="0" borderId="0" xfId="36" applyFont="1" applyAlignment="1">
      <alignment horizontal="right"/>
    </xf>
    <xf numFmtId="0" fontId="30" fillId="0" borderId="0" xfId="36" applyFont="1" applyAlignment="1">
      <alignment vertical="center"/>
    </xf>
    <xf numFmtId="0" fontId="29" fillId="0" borderId="0" xfId="36" applyFont="1" applyAlignment="1">
      <alignment horizontal="justify" vertical="top" wrapText="1"/>
    </xf>
    <xf numFmtId="0" fontId="30" fillId="0" borderId="0" xfId="36" applyFont="1" applyAlignment="1">
      <alignment horizontal="right"/>
    </xf>
    <xf numFmtId="0" fontId="32" fillId="0" borderId="0" xfId="36" applyFont="1" applyAlignment="1">
      <alignment horizontal="left" vertical="top"/>
    </xf>
    <xf numFmtId="0" fontId="32" fillId="0" borderId="0" xfId="37" applyFont="1"/>
    <xf numFmtId="0" fontId="29" fillId="0" borderId="0" xfId="37" applyFont="1" applyFill="1" applyAlignment="1">
      <alignment horizontal="left" wrapText="1"/>
    </xf>
    <xf numFmtId="0" fontId="32" fillId="0" borderId="0" xfId="37" applyFont="1" applyAlignment="1">
      <alignment wrapText="1"/>
    </xf>
    <xf numFmtId="0" fontId="29" fillId="0" borderId="0" xfId="36" applyFont="1" applyAlignment="1">
      <alignment horizontal="left" wrapText="1"/>
    </xf>
    <xf numFmtId="0" fontId="29" fillId="0" borderId="0" xfId="36" applyFont="1" applyAlignment="1">
      <alignment horizontal="right" vertical="top"/>
    </xf>
    <xf numFmtId="0" fontId="29" fillId="0" borderId="0" xfId="36" applyFont="1" applyAlignment="1">
      <alignment vertical="top" wrapText="1"/>
    </xf>
    <xf numFmtId="0" fontId="30" fillId="0" borderId="0" xfId="36" applyFont="1" applyAlignment="1">
      <alignment horizontal="right" vertical="center"/>
    </xf>
    <xf numFmtId="0" fontId="34" fillId="0" borderId="0" xfId="36" applyFont="1" applyAlignment="1">
      <alignment horizontal="right" vertical="center"/>
    </xf>
    <xf numFmtId="0" fontId="35" fillId="0" borderId="1" xfId="0" applyNumberFormat="1" applyFont="1" applyBorder="1" applyAlignment="1">
      <alignment horizontal="center" vertical="center"/>
    </xf>
    <xf numFmtId="0" fontId="35" fillId="0" borderId="2" xfId="0" applyNumberFormat="1" applyFont="1" applyFill="1" applyBorder="1" applyAlignment="1">
      <alignment horizontal="center" vertical="center" wrapText="1"/>
    </xf>
    <xf numFmtId="0" fontId="35" fillId="0" borderId="3" xfId="0" applyNumberFormat="1" applyFont="1" applyFill="1" applyBorder="1" applyAlignment="1">
      <alignment horizontal="center" vertical="center" wrapText="1"/>
    </xf>
    <xf numFmtId="0" fontId="35" fillId="0" borderId="0" xfId="0" applyNumberFormat="1" applyFont="1" applyAlignment="1">
      <alignment vertical="center"/>
    </xf>
    <xf numFmtId="167" fontId="35" fillId="0" borderId="0" xfId="0" applyNumberFormat="1" applyFont="1" applyAlignment="1" applyProtection="1">
      <alignment horizontal="right"/>
    </xf>
    <xf numFmtId="0" fontId="35" fillId="0" borderId="1" xfId="0" applyNumberFormat="1" applyFont="1" applyFill="1" applyBorder="1" applyAlignment="1">
      <alignment horizontal="center" vertical="center"/>
    </xf>
    <xf numFmtId="0" fontId="35" fillId="0" borderId="0" xfId="0" applyNumberFormat="1" applyFont="1" applyFill="1"/>
    <xf numFmtId="167" fontId="35" fillId="0" borderId="0" xfId="0" applyNumberFormat="1" applyFont="1" applyFill="1" applyAlignment="1" applyProtection="1">
      <alignment horizontal="right"/>
    </xf>
    <xf numFmtId="0" fontId="35" fillId="0" borderId="0" xfId="0" applyNumberFormat="1" applyFont="1" applyFill="1" applyAlignment="1">
      <alignment vertical="center"/>
    </xf>
    <xf numFmtId="167" fontId="35" fillId="0" borderId="10" xfId="0" applyNumberFormat="1" applyFont="1" applyFill="1" applyBorder="1" applyAlignment="1" applyProtection="1">
      <alignment horizontal="right"/>
    </xf>
    <xf numFmtId="0" fontId="35" fillId="0" borderId="1" xfId="0" applyNumberFormat="1" applyFont="1" applyBorder="1" applyAlignment="1">
      <alignment horizontal="center" vertical="center" wrapText="1"/>
    </xf>
    <xf numFmtId="0" fontId="35" fillId="0" borderId="3" xfId="0" applyNumberFormat="1" applyFont="1" applyFill="1" applyBorder="1" applyAlignment="1">
      <alignment horizontal="center" wrapText="1"/>
    </xf>
    <xf numFmtId="0" fontId="35" fillId="0" borderId="0" xfId="0" applyNumberFormat="1" applyFont="1" applyAlignment="1">
      <alignment horizontal="center" vertical="center" wrapText="1"/>
    </xf>
    <xf numFmtId="0" fontId="35" fillId="0" borderId="0" xfId="0" applyNumberFormat="1" applyFont="1" applyBorder="1" applyAlignment="1">
      <alignment horizontal="center" vertical="center"/>
    </xf>
    <xf numFmtId="0" fontId="35" fillId="0" borderId="4" xfId="0" applyNumberFormat="1" applyFont="1" applyFill="1" applyBorder="1" applyAlignment="1">
      <alignment horizontal="center" vertical="center" wrapText="1"/>
    </xf>
    <xf numFmtId="0" fontId="35" fillId="0" borderId="5" xfId="0" applyNumberFormat="1" applyFont="1" applyFill="1" applyBorder="1" applyAlignment="1">
      <alignment horizontal="center" vertical="center" wrapText="1"/>
    </xf>
    <xf numFmtId="0" fontId="35" fillId="0" borderId="6" xfId="0" applyNumberFormat="1" applyFont="1" applyFill="1" applyBorder="1" applyAlignment="1">
      <alignment horizontal="center" vertical="center" wrapText="1"/>
    </xf>
    <xf numFmtId="0" fontId="35" fillId="0" borderId="0" xfId="0" applyNumberFormat="1" applyFont="1"/>
    <xf numFmtId="0" fontId="35" fillId="0" borderId="1" xfId="0" applyNumberFormat="1" applyFont="1" applyFill="1" applyBorder="1" applyAlignment="1">
      <alignment horizontal="center" vertical="center" wrapText="1"/>
    </xf>
    <xf numFmtId="0" fontId="25" fillId="0" borderId="0" xfId="0" applyFont="1"/>
    <xf numFmtId="0" fontId="35" fillId="0" borderId="1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0" fontId="35" fillId="0" borderId="0" xfId="0" applyFont="1" applyAlignment="1">
      <alignment vertical="center"/>
    </xf>
    <xf numFmtId="0" fontId="39" fillId="0" borderId="0" xfId="37" applyFont="1" applyAlignment="1">
      <alignment vertical="center"/>
    </xf>
    <xf numFmtId="0" fontId="40" fillId="0" borderId="0" xfId="37" applyFont="1"/>
    <xf numFmtId="0" fontId="42" fillId="0" borderId="0" xfId="0" applyFont="1"/>
    <xf numFmtId="0" fontId="42" fillId="0" borderId="7" xfId="0" applyFont="1" applyBorder="1" applyAlignment="1">
      <alignment horizontal="left" wrapText="1"/>
    </xf>
    <xf numFmtId="0" fontId="41" fillId="0" borderId="8" xfId="0" applyFont="1" applyBorder="1" applyAlignment="1">
      <alignment horizontal="left" wrapText="1"/>
    </xf>
    <xf numFmtId="0" fontId="42" fillId="0" borderId="8" xfId="0" applyFont="1" applyBorder="1" applyAlignment="1">
      <alignment horizontal="left" wrapText="1"/>
    </xf>
    <xf numFmtId="0" fontId="42" fillId="0" borderId="8" xfId="0" applyFont="1" applyFill="1" applyBorder="1" applyAlignment="1">
      <alignment horizontal="left" wrapText="1"/>
    </xf>
    <xf numFmtId="0" fontId="42" fillId="0" borderId="0" xfId="0" applyFont="1" applyFill="1"/>
    <xf numFmtId="0" fontId="42" fillId="0" borderId="0" xfId="0" applyFont="1" applyAlignment="1">
      <alignment horizontal="center" vertical="center" wrapText="1"/>
    </xf>
    <xf numFmtId="0" fontId="43" fillId="0" borderId="0" xfId="0" applyFont="1"/>
    <xf numFmtId="168" fontId="43" fillId="0" borderId="0" xfId="0" applyNumberFormat="1" applyFont="1" applyFill="1" applyBorder="1" applyAlignment="1">
      <alignment horizontal="right"/>
    </xf>
    <xf numFmtId="0" fontId="35" fillId="0" borderId="0" xfId="0" applyFont="1"/>
    <xf numFmtId="173" fontId="43" fillId="0" borderId="0" xfId="0" applyNumberFormat="1" applyFont="1" applyAlignment="1">
      <alignment horizontal="right"/>
    </xf>
    <xf numFmtId="174" fontId="43" fillId="0" borderId="0" xfId="0" applyNumberFormat="1" applyFont="1" applyAlignment="1">
      <alignment horizontal="right"/>
    </xf>
    <xf numFmtId="173" fontId="44" fillId="0" borderId="0" xfId="0" applyNumberFormat="1" applyFont="1" applyAlignment="1">
      <alignment horizontal="right"/>
    </xf>
    <xf numFmtId="174" fontId="44" fillId="0" borderId="0" xfId="0" applyNumberFormat="1" applyFont="1" applyAlignment="1">
      <alignment horizontal="right"/>
    </xf>
    <xf numFmtId="0" fontId="28" fillId="0" borderId="0" xfId="0" applyFont="1" applyAlignment="1">
      <alignment vertical="center" wrapText="1"/>
    </xf>
    <xf numFmtId="0" fontId="46" fillId="0" borderId="0" xfId="0" applyFont="1" applyAlignment="1">
      <alignment vertical="top" wrapText="1"/>
    </xf>
    <xf numFmtId="0" fontId="41" fillId="0" borderId="0" xfId="0" applyNumberFormat="1" applyFont="1"/>
    <xf numFmtId="0" fontId="42" fillId="0" borderId="0" xfId="0" applyNumberFormat="1" applyFont="1"/>
    <xf numFmtId="0" fontId="42" fillId="0" borderId="2" xfId="0" applyNumberFormat="1" applyFont="1" applyFill="1" applyBorder="1" applyAlignment="1">
      <alignment horizontal="center" vertical="center" wrapText="1"/>
    </xf>
    <xf numFmtId="0" fontId="42" fillId="0" borderId="3" xfId="0" applyNumberFormat="1" applyFont="1" applyFill="1" applyBorder="1" applyAlignment="1">
      <alignment horizontal="center" vertical="center" wrapText="1"/>
    </xf>
    <xf numFmtId="0" fontId="42" fillId="0" borderId="1" xfId="0" applyNumberFormat="1" applyFont="1" applyFill="1" applyBorder="1" applyAlignment="1">
      <alignment horizontal="center" vertical="center" wrapText="1"/>
    </xf>
    <xf numFmtId="0" fontId="42" fillId="0" borderId="7" xfId="0" applyNumberFormat="1" applyFont="1" applyFill="1" applyBorder="1" applyAlignment="1">
      <alignment horizontal="center" wrapText="1"/>
    </xf>
    <xf numFmtId="0" fontId="41" fillId="0" borderId="8" xfId="0" applyNumberFormat="1" applyFont="1" applyFill="1" applyBorder="1" applyAlignment="1">
      <alignment horizontal="left" wrapText="1"/>
    </xf>
    <xf numFmtId="0" fontId="42" fillId="0" borderId="8" xfId="0" applyNumberFormat="1" applyFont="1" applyFill="1" applyBorder="1" applyAlignment="1">
      <alignment horizontal="left" wrapText="1"/>
    </xf>
    <xf numFmtId="0" fontId="42" fillId="0" borderId="0" xfId="0" applyFont="1" applyAlignment="1">
      <alignment horizontal="center"/>
    </xf>
    <xf numFmtId="0" fontId="42" fillId="0" borderId="0" xfId="0" applyFont="1" applyBorder="1"/>
    <xf numFmtId="0" fontId="42" fillId="0" borderId="0" xfId="0" applyFont="1" applyBorder="1" applyAlignment="1">
      <alignment wrapText="1"/>
    </xf>
    <xf numFmtId="0" fontId="42" fillId="0" borderId="0" xfId="0" applyFont="1" applyBorder="1" applyAlignment="1">
      <alignment horizontal="center" vertical="center" wrapText="1"/>
    </xf>
    <xf numFmtId="0" fontId="41" fillId="0" borderId="0" xfId="0" applyFont="1" applyBorder="1"/>
    <xf numFmtId="0" fontId="41" fillId="0" borderId="0" xfId="0" applyFont="1" applyBorder="1" applyAlignment="1">
      <alignment wrapText="1"/>
    </xf>
    <xf numFmtId="0" fontId="41" fillId="0" borderId="0" xfId="0" applyFont="1"/>
    <xf numFmtId="0" fontId="38" fillId="0" borderId="0" xfId="0" applyFont="1" applyAlignment="1">
      <alignment vertical="center"/>
    </xf>
    <xf numFmtId="0" fontId="47" fillId="0" borderId="0" xfId="36" applyFont="1" applyAlignment="1">
      <alignment horizontal="left" vertical="top"/>
    </xf>
    <xf numFmtId="0" fontId="47" fillId="0" borderId="0" xfId="37" applyFont="1"/>
    <xf numFmtId="0" fontId="47" fillId="0" borderId="0" xfId="37" applyFont="1" applyAlignment="1">
      <alignment wrapText="1"/>
    </xf>
    <xf numFmtId="0" fontId="48" fillId="0" borderId="0" xfId="36" applyFont="1" applyAlignment="1">
      <alignment horizontal="left" vertical="top"/>
    </xf>
    <xf numFmtId="0" fontId="48" fillId="0" borderId="0" xfId="36" applyFont="1" applyAlignment="1">
      <alignment horizontal="left" vertical="center" wrapText="1"/>
    </xf>
    <xf numFmtId="0" fontId="49" fillId="0" borderId="0" xfId="36" applyFont="1" applyAlignment="1">
      <alignment horizontal="left" vertical="top"/>
    </xf>
    <xf numFmtId="0" fontId="30" fillId="0" borderId="0" xfId="36" applyFont="1" applyAlignment="1">
      <alignment horizontal="justify" vertical="top" wrapText="1"/>
    </xf>
    <xf numFmtId="0" fontId="41" fillId="0" borderId="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29" fillId="0" borderId="0" xfId="0" applyFont="1"/>
    <xf numFmtId="0" fontId="31" fillId="0" borderId="0" xfId="0" applyNumberFormat="1" applyFont="1"/>
    <xf numFmtId="0" fontId="31" fillId="0" borderId="0" xfId="0" applyNumberFormat="1" applyFont="1" applyBorder="1"/>
    <xf numFmtId="0" fontId="41" fillId="0" borderId="0" xfId="0" applyNumberFormat="1" applyFont="1" applyBorder="1"/>
    <xf numFmtId="0" fontId="42" fillId="0" borderId="0" xfId="0" applyNumberFormat="1" applyFont="1" applyBorder="1"/>
    <xf numFmtId="0" fontId="35" fillId="0" borderId="0" xfId="0" applyNumberFormat="1" applyFont="1" applyBorder="1"/>
    <xf numFmtId="173" fontId="43" fillId="0" borderId="0" xfId="0" applyNumberFormat="1" applyFont="1" applyBorder="1" applyAlignment="1">
      <alignment horizontal="right"/>
    </xf>
    <xf numFmtId="173" fontId="44" fillId="0" borderId="0" xfId="0" applyNumberFormat="1" applyFont="1" applyBorder="1" applyAlignment="1">
      <alignment horizontal="right"/>
    </xf>
    <xf numFmtId="0" fontId="42" fillId="0" borderId="0" xfId="0" applyFont="1" applyFill="1" applyBorder="1"/>
    <xf numFmtId="0" fontId="35" fillId="0" borderId="9" xfId="0" applyNumberFormat="1" applyFont="1" applyFill="1" applyBorder="1" applyAlignment="1">
      <alignment horizontal="left"/>
    </xf>
    <xf numFmtId="167" fontId="35" fillId="0" borderId="10" xfId="0" applyNumberFormat="1" applyFont="1" applyBorder="1" applyAlignment="1" applyProtection="1">
      <alignment horizontal="right"/>
    </xf>
    <xf numFmtId="0" fontId="32" fillId="0" borderId="0" xfId="51" applyFont="1" applyAlignment="1">
      <alignment wrapText="1"/>
    </xf>
    <xf numFmtId="0" fontId="42" fillId="0" borderId="5" xfId="0" applyNumberFormat="1" applyFont="1" applyFill="1" applyBorder="1" applyAlignment="1">
      <alignment horizontal="center" vertical="center" wrapText="1"/>
    </xf>
    <xf numFmtId="0" fontId="42" fillId="0" borderId="6" xfId="0" applyNumberFormat="1" applyFont="1" applyFill="1" applyBorder="1" applyAlignment="1">
      <alignment horizontal="center" vertical="center" wrapText="1"/>
    </xf>
    <xf numFmtId="0" fontId="42" fillId="0" borderId="4" xfId="0" applyNumberFormat="1" applyFont="1" applyFill="1" applyBorder="1" applyAlignment="1">
      <alignment horizontal="center" vertical="center" wrapText="1"/>
    </xf>
    <xf numFmtId="0" fontId="42" fillId="0" borderId="12" xfId="0" applyNumberFormat="1" applyFont="1" applyFill="1" applyBorder="1" applyAlignment="1">
      <alignment horizontal="left" wrapText="1"/>
    </xf>
    <xf numFmtId="0" fontId="42" fillId="0" borderId="13" xfId="0" applyNumberFormat="1" applyFont="1" applyFill="1" applyBorder="1" applyAlignment="1">
      <alignment horizontal="left" wrapText="1"/>
    </xf>
    <xf numFmtId="164" fontId="42" fillId="0" borderId="0" xfId="0" applyNumberFormat="1" applyFont="1" applyFill="1" applyBorder="1" applyAlignment="1">
      <alignment horizontal="right" indent="1"/>
    </xf>
    <xf numFmtId="0" fontId="35" fillId="0" borderId="0" xfId="0" applyNumberFormat="1" applyFont="1" applyFill="1" applyBorder="1" applyAlignment="1">
      <alignment horizontal="left" wrapText="1"/>
    </xf>
    <xf numFmtId="0" fontId="35" fillId="0" borderId="0" xfId="0" applyFont="1" applyBorder="1"/>
    <xf numFmtId="0" fontId="25" fillId="0" borderId="0" xfId="0" applyNumberFormat="1" applyFont="1"/>
    <xf numFmtId="173" fontId="43" fillId="0" borderId="14" xfId="0" applyNumberFormat="1" applyFont="1" applyBorder="1" applyAlignment="1">
      <alignment horizontal="right"/>
    </xf>
    <xf numFmtId="0" fontId="42" fillId="0" borderId="0" xfId="0" applyNumberFormat="1" applyFont="1" applyBorder="1" applyAlignment="1">
      <alignment horizontal="center" vertical="center"/>
    </xf>
    <xf numFmtId="0" fontId="42" fillId="0" borderId="11" xfId="0" applyNumberFormat="1" applyFont="1" applyFill="1" applyBorder="1" applyAlignment="1">
      <alignment horizontal="center" vertical="center" wrapText="1"/>
    </xf>
    <xf numFmtId="0" fontId="42" fillId="0" borderId="8" xfId="0" applyNumberFormat="1" applyFont="1" applyFill="1" applyBorder="1" applyAlignment="1">
      <alignment horizontal="center" vertical="center" wrapText="1"/>
    </xf>
    <xf numFmtId="0" fontId="41" fillId="0" borderId="11" xfId="0" applyNumberFormat="1" applyFont="1" applyFill="1" applyBorder="1" applyAlignment="1">
      <alignment horizontal="left" wrapText="1"/>
    </xf>
    <xf numFmtId="0" fontId="41" fillId="0" borderId="0" xfId="0" applyFont="1" applyFill="1" applyBorder="1"/>
    <xf numFmtId="0" fontId="42" fillId="0" borderId="11" xfId="0" applyNumberFormat="1" applyFont="1" applyFill="1" applyBorder="1" applyAlignment="1">
      <alignment horizontal="left" wrapText="1"/>
    </xf>
    <xf numFmtId="0" fontId="25" fillId="0" borderId="0" xfId="0" applyNumberFormat="1" applyFont="1" applyBorder="1"/>
    <xf numFmtId="175" fontId="43" fillId="0" borderId="0" xfId="0" applyNumberFormat="1" applyFont="1" applyBorder="1" applyAlignment="1">
      <alignment horizontal="right"/>
    </xf>
    <xf numFmtId="175" fontId="44" fillId="0" borderId="0" xfId="0" applyNumberFormat="1" applyFont="1" applyBorder="1" applyAlignment="1">
      <alignment horizontal="right"/>
    </xf>
    <xf numFmtId="0" fontId="41" fillId="0" borderId="0" xfId="0" applyNumberFormat="1" applyFont="1" applyAlignment="1">
      <alignment vertical="center"/>
    </xf>
    <xf numFmtId="0" fontId="42" fillId="0" borderId="0" xfId="0" applyNumberFormat="1" applyFont="1" applyBorder="1" applyAlignment="1">
      <alignment horizontal="center" vertical="center" wrapText="1"/>
    </xf>
    <xf numFmtId="0" fontId="42" fillId="0" borderId="0" xfId="0" applyNumberFormat="1" applyFont="1" applyAlignment="1">
      <alignment horizontal="center" vertical="center" wrapText="1"/>
    </xf>
    <xf numFmtId="0" fontId="42" fillId="0" borderId="7" xfId="0" applyNumberFormat="1" applyFont="1" applyFill="1" applyBorder="1" applyAlignment="1">
      <alignment horizontal="left" wrapText="1"/>
    </xf>
    <xf numFmtId="0" fontId="35" fillId="0" borderId="9" xfId="0" applyFont="1" applyBorder="1" applyAlignment="1"/>
    <xf numFmtId="0" fontId="31" fillId="0" borderId="0" xfId="0" applyNumberFormat="1" applyFont="1" applyAlignment="1">
      <alignment vertical="center"/>
    </xf>
    <xf numFmtId="176" fontId="43" fillId="0" borderId="0" xfId="0" applyNumberFormat="1" applyFont="1" applyBorder="1" applyAlignment="1">
      <alignment horizontal="right"/>
    </xf>
    <xf numFmtId="176" fontId="44" fillId="0" borderId="0" xfId="0" applyNumberFormat="1" applyFont="1" applyBorder="1" applyAlignment="1">
      <alignment horizontal="right"/>
    </xf>
    <xf numFmtId="0" fontId="42" fillId="0" borderId="0" xfId="0" applyNumberFormat="1" applyFont="1" applyFill="1"/>
    <xf numFmtId="0" fontId="41" fillId="0" borderId="0" xfId="0" applyNumberFormat="1" applyFont="1" applyFill="1"/>
    <xf numFmtId="0" fontId="42" fillId="0" borderId="0" xfId="0" applyNumberFormat="1" applyFont="1" applyFill="1" applyBorder="1"/>
    <xf numFmtId="0" fontId="41" fillId="0" borderId="0" xfId="0" applyFont="1" applyFill="1"/>
    <xf numFmtId="49" fontId="42" fillId="0" borderId="0" xfId="0" applyNumberFormat="1" applyFont="1" applyFill="1" applyBorder="1" applyAlignment="1">
      <alignment horizontal="left" vertical="center" wrapText="1"/>
    </xf>
    <xf numFmtId="0" fontId="42" fillId="0" borderId="0" xfId="0" applyNumberFormat="1" applyFont="1" applyFill="1" applyAlignment="1">
      <alignment vertical="center"/>
    </xf>
    <xf numFmtId="0" fontId="42" fillId="0" borderId="10" xfId="0" applyNumberFormat="1" applyFont="1" applyFill="1" applyBorder="1" applyAlignment="1">
      <alignment horizontal="left" wrapText="1"/>
    </xf>
    <xf numFmtId="0" fontId="41" fillId="0" borderId="10" xfId="0" applyNumberFormat="1" applyFont="1" applyFill="1" applyBorder="1" applyAlignment="1">
      <alignment horizontal="left" wrapText="1"/>
    </xf>
    <xf numFmtId="2" fontId="42" fillId="0" borderId="0" xfId="0" applyNumberFormat="1" applyFont="1" applyFill="1"/>
    <xf numFmtId="0" fontId="25" fillId="0" borderId="0" xfId="0" applyNumberFormat="1" applyFont="1" applyFill="1"/>
    <xf numFmtId="0" fontId="35" fillId="0" borderId="9" xfId="0" applyFont="1" applyFill="1" applyBorder="1" applyAlignment="1"/>
    <xf numFmtId="0" fontId="35" fillId="0" borderId="0" xfId="0" applyFont="1" applyFill="1"/>
    <xf numFmtId="177" fontId="43" fillId="0" borderId="0" xfId="0" applyNumberFormat="1" applyFont="1" applyBorder="1" applyAlignment="1">
      <alignment horizontal="right"/>
    </xf>
    <xf numFmtId="177" fontId="44" fillId="0" borderId="0" xfId="0" applyNumberFormat="1" applyFont="1" applyBorder="1" applyAlignment="1">
      <alignment horizontal="right"/>
    </xf>
    <xf numFmtId="178" fontId="43" fillId="0" borderId="0" xfId="0" applyNumberFormat="1" applyFont="1" applyBorder="1" applyAlignment="1">
      <alignment horizontal="right"/>
    </xf>
    <xf numFmtId="178" fontId="44" fillId="0" borderId="0" xfId="0" applyNumberFormat="1" applyFont="1" applyBorder="1" applyAlignment="1">
      <alignment horizontal="right"/>
    </xf>
    <xf numFmtId="0" fontId="32" fillId="0" borderId="0" xfId="51" applyFont="1"/>
    <xf numFmtId="49" fontId="42" fillId="0" borderId="7" xfId="0" applyNumberFormat="1" applyFont="1" applyFill="1" applyBorder="1" applyAlignment="1">
      <alignment horizontal="left" wrapText="1"/>
    </xf>
    <xf numFmtId="49" fontId="41" fillId="0" borderId="8" xfId="0" applyNumberFormat="1" applyFont="1" applyFill="1" applyBorder="1" applyAlignment="1">
      <alignment horizontal="left" wrapText="1"/>
    </xf>
    <xf numFmtId="170" fontId="43" fillId="0" borderId="0" xfId="0" applyNumberFormat="1" applyFont="1" applyBorder="1" applyAlignment="1">
      <alignment horizontal="right"/>
    </xf>
    <xf numFmtId="170" fontId="44" fillId="0" borderId="0" xfId="0" applyNumberFormat="1" applyFont="1" applyBorder="1" applyAlignment="1">
      <alignment horizontal="right"/>
    </xf>
    <xf numFmtId="0" fontId="42" fillId="0" borderId="0" xfId="0" applyNumberFormat="1" applyFont="1" applyFill="1" applyBorder="1" applyAlignment="1">
      <alignment horizontal="left" vertical="center" wrapText="1"/>
    </xf>
    <xf numFmtId="166" fontId="42" fillId="0" borderId="0" xfId="0" applyNumberFormat="1" applyFont="1" applyFill="1" applyBorder="1" applyAlignment="1">
      <alignment horizontal="right"/>
    </xf>
    <xf numFmtId="0" fontId="35" fillId="0" borderId="0" xfId="0" applyFont="1" applyAlignment="1"/>
    <xf numFmtId="181" fontId="44" fillId="0" borderId="0" xfId="0" applyNumberFormat="1" applyFont="1" applyAlignment="1">
      <alignment horizontal="right"/>
    </xf>
    <xf numFmtId="181" fontId="44" fillId="0" borderId="0" xfId="0" applyNumberFormat="1" applyFont="1" applyFill="1" applyAlignment="1">
      <alignment horizontal="right"/>
    </xf>
    <xf numFmtId="181" fontId="43" fillId="0" borderId="0" xfId="0" applyNumberFormat="1" applyFont="1" applyAlignment="1">
      <alignment horizontal="right"/>
    </xf>
    <xf numFmtId="181" fontId="43" fillId="0" borderId="0" xfId="0" applyNumberFormat="1" applyFont="1" applyFill="1" applyAlignment="1">
      <alignment horizontal="right"/>
    </xf>
    <xf numFmtId="0" fontId="43" fillId="0" borderId="3" xfId="0" applyFont="1" applyBorder="1" applyAlignment="1">
      <alignment horizontal="center" vertical="center" wrapText="1"/>
    </xf>
    <xf numFmtId="182" fontId="25" fillId="0" borderId="0" xfId="0" applyNumberFormat="1" applyFont="1"/>
    <xf numFmtId="182" fontId="42" fillId="0" borderId="0" xfId="0" applyNumberFormat="1" applyFont="1"/>
    <xf numFmtId="182" fontId="35" fillId="0" borderId="0" xfId="0" applyNumberFormat="1" applyFont="1" applyAlignment="1">
      <alignment vertical="center"/>
    </xf>
    <xf numFmtId="1" fontId="25" fillId="0" borderId="0" xfId="0" applyNumberFormat="1" applyFont="1"/>
    <xf numFmtId="1" fontId="42" fillId="0" borderId="0" xfId="0" applyNumberFormat="1" applyFont="1"/>
    <xf numFmtId="1" fontId="35" fillId="0" borderId="0" xfId="0" applyNumberFormat="1" applyFont="1" applyAlignment="1">
      <alignment vertical="center"/>
    </xf>
    <xf numFmtId="1" fontId="42" fillId="0" borderId="0" xfId="0" applyNumberFormat="1" applyFont="1" applyFill="1"/>
    <xf numFmtId="0" fontId="37" fillId="0" borderId="2" xfId="0" applyFont="1" applyFill="1" applyBorder="1" applyAlignment="1">
      <alignment horizontal="center" vertical="center" wrapText="1"/>
    </xf>
    <xf numFmtId="173" fontId="43" fillId="0" borderId="0" xfId="0" applyNumberFormat="1" applyFont="1" applyFill="1" applyAlignment="1">
      <alignment horizontal="right"/>
    </xf>
    <xf numFmtId="173" fontId="44" fillId="0" borderId="0" xfId="0" applyNumberFormat="1" applyFont="1" applyFill="1" applyAlignment="1">
      <alignment horizontal="right"/>
    </xf>
    <xf numFmtId="0" fontId="43" fillId="0" borderId="0" xfId="0" applyFont="1" applyFill="1" applyAlignment="1">
      <alignment horizontal="right"/>
    </xf>
    <xf numFmtId="173" fontId="42" fillId="0" borderId="0" xfId="0" applyNumberFormat="1" applyFont="1" applyFill="1" applyAlignment="1">
      <alignment horizontal="right"/>
    </xf>
    <xf numFmtId="173" fontId="41" fillId="0" borderId="0" xfId="0" applyNumberFormat="1" applyFont="1" applyFill="1" applyAlignment="1">
      <alignment horizontal="right"/>
    </xf>
    <xf numFmtId="0" fontId="42" fillId="0" borderId="0" xfId="0" applyFont="1" applyFill="1" applyAlignment="1">
      <alignment horizontal="right"/>
    </xf>
    <xf numFmtId="174" fontId="42" fillId="0" borderId="0" xfId="0" applyNumberFormat="1" applyFont="1" applyFill="1" applyAlignment="1">
      <alignment horizontal="right"/>
    </xf>
    <xf numFmtId="174" fontId="41" fillId="0" borderId="0" xfId="0" applyNumberFormat="1" applyFont="1" applyFill="1" applyAlignment="1">
      <alignment horizontal="right"/>
    </xf>
    <xf numFmtId="0" fontId="42" fillId="0" borderId="0" xfId="0" applyFont="1" applyFill="1" applyAlignment="1">
      <alignment horizontal="center" vertical="center" wrapText="1"/>
    </xf>
    <xf numFmtId="0" fontId="29" fillId="0" borderId="0" xfId="36" applyFont="1" applyFill="1"/>
    <xf numFmtId="170" fontId="42" fillId="0" borderId="0" xfId="0" applyNumberFormat="1" applyFont="1" applyFill="1" applyBorder="1" applyAlignment="1">
      <alignment horizontal="right"/>
    </xf>
    <xf numFmtId="180" fontId="42" fillId="0" borderId="0" xfId="0" applyNumberFormat="1" applyFont="1" applyFill="1" applyBorder="1" applyAlignment="1">
      <alignment horizontal="right"/>
    </xf>
    <xf numFmtId="170" fontId="41" fillId="0" borderId="0" xfId="0" applyNumberFormat="1" applyFont="1" applyFill="1" applyBorder="1" applyAlignment="1">
      <alignment horizontal="right"/>
    </xf>
    <xf numFmtId="180" fontId="41" fillId="0" borderId="0" xfId="0" applyNumberFormat="1" applyFont="1" applyFill="1" applyBorder="1" applyAlignment="1">
      <alignment horizontal="right"/>
    </xf>
    <xf numFmtId="172" fontId="41" fillId="0" borderId="0" xfId="0" applyNumberFormat="1" applyFont="1" applyFill="1" applyBorder="1" applyAlignment="1">
      <alignment horizontal="right"/>
    </xf>
    <xf numFmtId="177" fontId="42" fillId="0" borderId="0" xfId="0" applyNumberFormat="1" applyFont="1" applyFill="1" applyBorder="1" applyAlignment="1">
      <alignment horizontal="right"/>
    </xf>
    <xf numFmtId="178" fontId="42" fillId="0" borderId="0" xfId="0" applyNumberFormat="1" applyFont="1" applyFill="1" applyBorder="1" applyAlignment="1">
      <alignment horizontal="right"/>
    </xf>
    <xf numFmtId="172" fontId="42" fillId="0" borderId="0" xfId="0" applyNumberFormat="1" applyFont="1" applyFill="1" applyBorder="1" applyAlignment="1">
      <alignment horizontal="right"/>
    </xf>
    <xf numFmtId="176" fontId="42" fillId="0" borderId="0" xfId="0" applyNumberFormat="1" applyFont="1" applyFill="1" applyBorder="1" applyAlignment="1">
      <alignment horizontal="right"/>
    </xf>
    <xf numFmtId="169" fontId="42" fillId="0" borderId="0" xfId="0" applyNumberFormat="1" applyFont="1" applyFill="1" applyBorder="1" applyAlignment="1"/>
    <xf numFmtId="0" fontId="42" fillId="0" borderId="0" xfId="0" applyFont="1" applyFill="1" applyAlignment="1">
      <alignment horizontal="center"/>
    </xf>
    <xf numFmtId="171" fontId="42" fillId="0" borderId="0" xfId="0" applyNumberFormat="1" applyFont="1" applyFill="1" applyBorder="1" applyAlignment="1">
      <alignment horizontal="right"/>
    </xf>
    <xf numFmtId="175" fontId="42" fillId="0" borderId="0" xfId="0" applyNumberFormat="1" applyFont="1" applyFill="1" applyBorder="1" applyAlignment="1">
      <alignment horizontal="right"/>
    </xf>
    <xf numFmtId="173" fontId="42" fillId="0" borderId="14" xfId="0" applyNumberFormat="1" applyFont="1" applyFill="1" applyBorder="1" applyAlignment="1">
      <alignment horizontal="right"/>
    </xf>
    <xf numFmtId="173" fontId="42" fillId="0" borderId="0" xfId="0" applyNumberFormat="1" applyFont="1" applyFill="1" applyBorder="1" applyAlignment="1">
      <alignment horizontal="right"/>
    </xf>
    <xf numFmtId="0" fontId="42" fillId="0" borderId="0" xfId="0" applyFont="1" applyFill="1" applyBorder="1" applyAlignment="1">
      <alignment horizontal="center" vertical="center" wrapText="1"/>
    </xf>
    <xf numFmtId="0" fontId="42" fillId="0" borderId="0" xfId="0" applyFont="1" applyFill="1" applyBorder="1" applyAlignment="1">
      <alignment wrapText="1"/>
    </xf>
    <xf numFmtId="0" fontId="41" fillId="0" borderId="0" xfId="0" applyFont="1" applyFill="1" applyBorder="1" applyAlignment="1">
      <alignment wrapText="1"/>
    </xf>
    <xf numFmtId="0" fontId="51" fillId="0" borderId="0" xfId="37" applyFont="1" applyFill="1"/>
    <xf numFmtId="0" fontId="29" fillId="0" borderId="0" xfId="36" applyFont="1" applyFill="1" applyAlignment="1"/>
    <xf numFmtId="0" fontId="29" fillId="0" borderId="0" xfId="36" applyFont="1" applyFill="1" applyAlignment="1">
      <alignment horizontal="right"/>
    </xf>
    <xf numFmtId="0" fontId="29" fillId="0" borderId="0" xfId="36" applyFont="1" applyFill="1" applyAlignment="1">
      <alignment vertical="center"/>
    </xf>
    <xf numFmtId="0" fontId="30" fillId="0" borderId="0" xfId="36" applyFont="1" applyFill="1" applyAlignment="1">
      <alignment horizontal="right"/>
    </xf>
    <xf numFmtId="0" fontId="30" fillId="0" borderId="0" xfId="36" applyFont="1" applyFill="1" applyAlignment="1">
      <alignment vertical="center"/>
    </xf>
    <xf numFmtId="0" fontId="25" fillId="0" borderId="0" xfId="37" applyFont="1" applyFill="1"/>
    <xf numFmtId="0" fontId="1" fillId="0" borderId="0" xfId="37" applyFont="1" applyFill="1"/>
    <xf numFmtId="0" fontId="29" fillId="0" borderId="0" xfId="36" applyFont="1" applyFill="1" applyAlignment="1">
      <alignment horizontal="right" vertical="center"/>
    </xf>
    <xf numFmtId="0" fontId="30" fillId="0" borderId="0" xfId="36" applyFont="1" applyFill="1" applyAlignment="1">
      <alignment horizontal="right" vertical="center"/>
    </xf>
    <xf numFmtId="0" fontId="35" fillId="0" borderId="0" xfId="0" applyFont="1" applyFill="1" applyBorder="1"/>
    <xf numFmtId="181" fontId="41" fillId="0" borderId="0" xfId="0" applyNumberFormat="1" applyFont="1" applyFill="1" applyAlignment="1">
      <alignment horizontal="right"/>
    </xf>
    <xf numFmtId="0" fontId="42" fillId="0" borderId="0" xfId="36" applyFont="1" applyFill="1"/>
    <xf numFmtId="173" fontId="41" fillId="0" borderId="0" xfId="0" applyNumberFormat="1" applyFont="1" applyFill="1" applyBorder="1" applyAlignment="1">
      <alignment horizontal="right"/>
    </xf>
    <xf numFmtId="182" fontId="42" fillId="0" borderId="0" xfId="0" applyNumberFormat="1" applyFont="1" applyFill="1"/>
    <xf numFmtId="0" fontId="42" fillId="0" borderId="0" xfId="37" applyFont="1" applyFill="1"/>
    <xf numFmtId="0" fontId="41" fillId="0" borderId="0" xfId="36" applyFont="1" applyFill="1" applyAlignment="1">
      <alignment vertical="center"/>
    </xf>
    <xf numFmtId="183" fontId="44" fillId="0" borderId="0" xfId="0" applyNumberFormat="1" applyFont="1" applyBorder="1" applyAlignment="1">
      <alignment horizontal="center"/>
    </xf>
    <xf numFmtId="183" fontId="43" fillId="0" borderId="0" xfId="0" applyNumberFormat="1" applyFont="1" applyBorder="1" applyAlignment="1">
      <alignment horizontal="center"/>
    </xf>
    <xf numFmtId="183" fontId="42" fillId="0" borderId="0" xfId="0" applyNumberFormat="1" applyFont="1" applyFill="1" applyBorder="1" applyAlignment="1">
      <alignment horizontal="center"/>
    </xf>
    <xf numFmtId="183" fontId="44" fillId="0" borderId="0" xfId="0" applyNumberFormat="1" applyFont="1" applyAlignment="1">
      <alignment horizontal="center"/>
    </xf>
    <xf numFmtId="183" fontId="41" fillId="0" borderId="0" xfId="0" applyNumberFormat="1" applyFont="1" applyFill="1" applyBorder="1" applyAlignment="1">
      <alignment horizontal="center"/>
    </xf>
    <xf numFmtId="0" fontId="50" fillId="0" borderId="0" xfId="37" applyFont="1" applyAlignment="1">
      <alignment horizontal="left" wrapText="1"/>
    </xf>
    <xf numFmtId="0" fontId="25" fillId="0" borderId="0" xfId="37" applyFont="1" applyFill="1" applyAlignment="1">
      <alignment horizontal="left" wrapText="1"/>
    </xf>
    <xf numFmtId="49" fontId="25" fillId="0" borderId="0" xfId="37" applyNumberFormat="1" applyFont="1" applyAlignment="1">
      <alignment horizontal="center" vertical="center"/>
    </xf>
    <xf numFmtId="49" fontId="25" fillId="0" borderId="0" xfId="37" applyNumberFormat="1" applyFont="1" applyFill="1" applyAlignment="1">
      <alignment horizontal="center" vertical="center"/>
    </xf>
    <xf numFmtId="0" fontId="25" fillId="0" borderId="0" xfId="37" applyFont="1" applyAlignment="1">
      <alignment horizontal="left" vertical="center"/>
    </xf>
    <xf numFmtId="0" fontId="25" fillId="0" borderId="0" xfId="37" applyFont="1" applyFill="1" applyAlignment="1">
      <alignment horizontal="left" vertical="center"/>
    </xf>
    <xf numFmtId="49" fontId="25" fillId="0" borderId="0" xfId="37" applyNumberFormat="1" applyFont="1" applyAlignment="1">
      <alignment horizontal="left" vertical="center"/>
    </xf>
    <xf numFmtId="49" fontId="25" fillId="0" borderId="0" xfId="37" applyNumberFormat="1" applyFont="1" applyFill="1" applyAlignment="1">
      <alignment horizontal="left" vertical="center"/>
    </xf>
    <xf numFmtId="0" fontId="25" fillId="0" borderId="0" xfId="37" applyFont="1" applyBorder="1" applyAlignment="1">
      <alignment horizontal="center" vertical="center"/>
    </xf>
    <xf numFmtId="0" fontId="25" fillId="0" borderId="0" xfId="37" applyFont="1" applyFill="1" applyBorder="1" applyAlignment="1">
      <alignment horizontal="center" vertical="center"/>
    </xf>
    <xf numFmtId="0" fontId="25" fillId="0" borderId="0" xfId="36" applyFont="1" applyBorder="1" applyAlignment="1">
      <alignment horizontal="center" vertical="center"/>
    </xf>
    <xf numFmtId="0" fontId="25" fillId="0" borderId="0" xfId="36" applyFont="1" applyFill="1" applyBorder="1" applyAlignment="1">
      <alignment horizontal="center" vertical="center"/>
    </xf>
    <xf numFmtId="0" fontId="25" fillId="0" borderId="0" xfId="37" applyFont="1" applyBorder="1" applyAlignment="1">
      <alignment horizontal="left" vertical="center"/>
    </xf>
    <xf numFmtId="0" fontId="25" fillId="0" borderId="0" xfId="37" applyFont="1" applyFill="1" applyBorder="1" applyAlignment="1">
      <alignment horizontal="left" vertical="center"/>
    </xf>
    <xf numFmtId="0" fontId="25" fillId="0" borderId="17" xfId="37" applyFont="1" applyBorder="1" applyAlignment="1">
      <alignment horizontal="center" vertical="center"/>
    </xf>
    <xf numFmtId="0" fontId="25" fillId="0" borderId="17" xfId="37" applyFont="1" applyFill="1" applyBorder="1" applyAlignment="1">
      <alignment horizontal="center" vertical="center"/>
    </xf>
    <xf numFmtId="0" fontId="25" fillId="0" borderId="18" xfId="37" applyFont="1" applyBorder="1" applyAlignment="1">
      <alignment horizontal="center" vertical="center"/>
    </xf>
    <xf numFmtId="0" fontId="25" fillId="0" borderId="18" xfId="37" applyFont="1" applyFill="1" applyBorder="1" applyAlignment="1">
      <alignment horizontal="center" vertical="center"/>
    </xf>
    <xf numFmtId="0" fontId="31" fillId="0" borderId="0" xfId="37" applyFont="1" applyAlignment="1">
      <alignment horizontal="center" vertical="center"/>
    </xf>
    <xf numFmtId="0" fontId="31" fillId="0" borderId="0" xfId="37" applyFont="1" applyFill="1" applyAlignment="1">
      <alignment horizontal="center" vertical="center"/>
    </xf>
    <xf numFmtId="0" fontId="25" fillId="0" borderId="0" xfId="37" applyFont="1" applyAlignment="1">
      <alignment horizontal="center" vertical="center"/>
    </xf>
    <xf numFmtId="0" fontId="25" fillId="0" borderId="0" xfId="37" applyFont="1" applyFill="1" applyAlignment="1">
      <alignment horizontal="center" vertical="center"/>
    </xf>
    <xf numFmtId="0" fontId="25" fillId="0" borderId="0" xfId="37" applyFont="1" applyAlignment="1">
      <alignment horizontal="right"/>
    </xf>
    <xf numFmtId="0" fontId="31" fillId="0" borderId="17" xfId="37" applyFont="1" applyBorder="1" applyAlignment="1">
      <alignment horizontal="right"/>
    </xf>
    <xf numFmtId="49" fontId="27" fillId="0" borderId="0" xfId="37" quotePrefix="1" applyNumberFormat="1" applyFont="1" applyAlignment="1">
      <alignment horizontal="left"/>
    </xf>
    <xf numFmtId="0" fontId="26" fillId="0" borderId="0" xfId="37" applyFont="1" applyAlignment="1">
      <alignment horizontal="left" vertical="center"/>
    </xf>
    <xf numFmtId="0" fontId="26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49" fontId="27" fillId="0" borderId="0" xfId="37" applyNumberFormat="1" applyFont="1" applyAlignment="1">
      <alignment horizontal="left"/>
    </xf>
    <xf numFmtId="0" fontId="52" fillId="0" borderId="15" xfId="37" applyFont="1" applyBorder="1" applyAlignment="1">
      <alignment horizontal="left" wrapText="1"/>
    </xf>
    <xf numFmtId="0" fontId="4" fillId="0" borderId="15" xfId="37" applyFont="1" applyBorder="1" applyAlignment="1">
      <alignment horizontal="center" vertical="center" wrapText="1"/>
    </xf>
    <xf numFmtId="0" fontId="23" fillId="0" borderId="16" xfId="36" applyFont="1" applyBorder="1" applyAlignment="1">
      <alignment horizontal="left" vertical="center" wrapText="1"/>
    </xf>
    <xf numFmtId="0" fontId="24" fillId="0" borderId="16" xfId="36" applyFont="1" applyBorder="1" applyAlignment="1">
      <alignment horizontal="right" vertical="center" wrapText="1"/>
    </xf>
    <xf numFmtId="0" fontId="26" fillId="0" borderId="0" xfId="36" applyFont="1" applyBorder="1" applyAlignment="1">
      <alignment horizontal="center" vertical="center" wrapText="1"/>
    </xf>
    <xf numFmtId="0" fontId="38" fillId="0" borderId="0" xfId="36" applyFont="1" applyFill="1" applyAlignment="1">
      <alignment horizontal="left" vertical="center"/>
    </xf>
    <xf numFmtId="0" fontId="29" fillId="0" borderId="0" xfId="36" applyFont="1" applyAlignment="1">
      <alignment horizontal="left" vertical="center"/>
    </xf>
    <xf numFmtId="0" fontId="29" fillId="0" borderId="0" xfId="36" applyFont="1" applyFill="1" applyAlignment="1">
      <alignment horizontal="left" vertical="center"/>
    </xf>
    <xf numFmtId="0" fontId="31" fillId="0" borderId="1" xfId="0" applyFont="1" applyBorder="1" applyAlignment="1">
      <alignment horizontal="left" vertical="center"/>
    </xf>
    <xf numFmtId="0" fontId="31" fillId="0" borderId="2" xfId="0" applyFont="1" applyBorder="1" applyAlignment="1">
      <alignment horizontal="left" vertical="center"/>
    </xf>
    <xf numFmtId="0" fontId="33" fillId="0" borderId="2" xfId="36" applyFont="1" applyBorder="1" applyAlignment="1">
      <alignment horizontal="center" vertical="center" wrapText="1"/>
    </xf>
    <xf numFmtId="0" fontId="33" fillId="0" borderId="3" xfId="36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41" fillId="0" borderId="3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0" fontId="43" fillId="0" borderId="2" xfId="0" applyFont="1" applyFill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wrapText="1"/>
    </xf>
    <xf numFmtId="0" fontId="42" fillId="0" borderId="2" xfId="0" applyNumberFormat="1" applyFont="1" applyFill="1" applyBorder="1" applyAlignment="1">
      <alignment horizontal="center" vertical="center" wrapText="1"/>
    </xf>
    <xf numFmtId="0" fontId="42" fillId="0" borderId="3" xfId="0" applyNumberFormat="1" applyFont="1" applyFill="1" applyBorder="1" applyAlignment="1">
      <alignment horizontal="center" vertical="center" wrapText="1"/>
    </xf>
    <xf numFmtId="0" fontId="31" fillId="0" borderId="2" xfId="0" quotePrefix="1" applyNumberFormat="1" applyFont="1" applyBorder="1" applyAlignment="1">
      <alignment horizontal="center" vertical="center"/>
    </xf>
    <xf numFmtId="0" fontId="31" fillId="0" borderId="2" xfId="0" applyNumberFormat="1" applyFont="1" applyBorder="1" applyAlignment="1">
      <alignment horizontal="center" vertical="center"/>
    </xf>
    <xf numFmtId="0" fontId="31" fillId="0" borderId="3" xfId="0" applyNumberFormat="1" applyFont="1" applyBorder="1" applyAlignment="1">
      <alignment horizontal="center" vertical="center"/>
    </xf>
    <xf numFmtId="0" fontId="41" fillId="0" borderId="2" xfId="0" applyNumberFormat="1" applyFont="1" applyFill="1" applyBorder="1" applyAlignment="1">
      <alignment horizontal="center" vertical="center" wrapText="1"/>
    </xf>
    <xf numFmtId="0" fontId="41" fillId="0" borderId="3" xfId="0" applyNumberFormat="1" applyFont="1" applyFill="1" applyBorder="1" applyAlignment="1">
      <alignment horizontal="center" vertical="center" wrapText="1"/>
    </xf>
    <xf numFmtId="0" fontId="31" fillId="0" borderId="1" xfId="0" quotePrefix="1" applyNumberFormat="1" applyFont="1" applyBorder="1" applyAlignment="1">
      <alignment horizontal="center" vertical="center"/>
    </xf>
    <xf numFmtId="0" fontId="31" fillId="0" borderId="3" xfId="0" quotePrefix="1" applyNumberFormat="1" applyFont="1" applyBorder="1" applyAlignment="1">
      <alignment horizontal="center" vertical="center"/>
    </xf>
    <xf numFmtId="0" fontId="42" fillId="0" borderId="1" xfId="0" applyNumberFormat="1" applyFont="1" applyFill="1" applyBorder="1" applyAlignment="1">
      <alignment horizontal="center" vertical="center" wrapText="1"/>
    </xf>
    <xf numFmtId="0" fontId="41" fillId="0" borderId="1" xfId="0" applyNumberFormat="1" applyFont="1" applyFill="1" applyBorder="1" applyAlignment="1">
      <alignment horizontal="center" vertical="center" wrapText="1"/>
    </xf>
    <xf numFmtId="0" fontId="31" fillId="0" borderId="1" xfId="0" applyNumberFormat="1" applyFont="1" applyBorder="1" applyAlignment="1">
      <alignment horizontal="left" vertical="center"/>
    </xf>
    <xf numFmtId="0" fontId="31" fillId="0" borderId="2" xfId="0" applyNumberFormat="1" applyFont="1" applyBorder="1" applyAlignment="1">
      <alignment horizontal="left" vertical="center"/>
    </xf>
    <xf numFmtId="0" fontId="41" fillId="0" borderId="1" xfId="0" applyNumberFormat="1" applyFont="1" applyFill="1" applyBorder="1" applyAlignment="1">
      <alignment horizontal="left" vertical="center" wrapText="1"/>
    </xf>
    <xf numFmtId="0" fontId="41" fillId="0" borderId="2" xfId="0" applyNumberFormat="1" applyFont="1" applyFill="1" applyBorder="1" applyAlignment="1">
      <alignment horizontal="left" vertical="center" wrapText="1"/>
    </xf>
    <xf numFmtId="0" fontId="42" fillId="0" borderId="4" xfId="0" applyNumberFormat="1" applyFont="1" applyFill="1" applyBorder="1" applyAlignment="1">
      <alignment horizontal="center" vertical="center" wrapText="1"/>
    </xf>
    <xf numFmtId="0" fontId="42" fillId="0" borderId="5" xfId="0" applyNumberFormat="1" applyFont="1" applyFill="1" applyBorder="1" applyAlignment="1">
      <alignment horizontal="center" vertical="center" wrapText="1"/>
    </xf>
    <xf numFmtId="0" fontId="31" fillId="0" borderId="4" xfId="0" applyNumberFormat="1" applyFont="1" applyBorder="1" applyAlignment="1">
      <alignment horizontal="left" vertical="center"/>
    </xf>
    <xf numFmtId="0" fontId="31" fillId="0" borderId="5" xfId="0" applyNumberFormat="1" applyFont="1" applyBorder="1" applyAlignment="1">
      <alignment horizontal="left" vertical="center"/>
    </xf>
    <xf numFmtId="0" fontId="41" fillId="0" borderId="4" xfId="0" applyNumberFormat="1" applyFont="1" applyFill="1" applyBorder="1" applyAlignment="1">
      <alignment horizontal="left" vertical="center" wrapText="1"/>
    </xf>
    <xf numFmtId="0" fontId="41" fillId="0" borderId="5" xfId="0" applyNumberFormat="1" applyFont="1" applyFill="1" applyBorder="1" applyAlignment="1">
      <alignment horizontal="left" vertical="center" wrapText="1"/>
    </xf>
    <xf numFmtId="0" fontId="31" fillId="0" borderId="5" xfId="0" applyNumberFormat="1" applyFont="1" applyBorder="1" applyAlignment="1">
      <alignment horizontal="center" vertical="center"/>
    </xf>
    <xf numFmtId="0" fontId="31" fillId="0" borderId="6" xfId="0" applyNumberFormat="1" applyFont="1" applyBorder="1" applyAlignment="1">
      <alignment horizontal="center" vertical="center"/>
    </xf>
    <xf numFmtId="0" fontId="41" fillId="0" borderId="5" xfId="0" applyNumberFormat="1" applyFont="1" applyFill="1" applyBorder="1" applyAlignment="1">
      <alignment horizontal="center" vertical="center" wrapText="1"/>
    </xf>
    <xf numFmtId="0" fontId="41" fillId="0" borderId="6" xfId="0" applyNumberFormat="1" applyFont="1" applyFill="1" applyBorder="1" applyAlignment="1">
      <alignment horizontal="center" vertical="center" wrapText="1"/>
    </xf>
    <xf numFmtId="0" fontId="31" fillId="0" borderId="4" xfId="0" quotePrefix="1" applyNumberFormat="1" applyFont="1" applyBorder="1" applyAlignment="1">
      <alignment horizontal="center" vertical="center"/>
    </xf>
    <xf numFmtId="0" fontId="31" fillId="0" borderId="5" xfId="0" quotePrefix="1" applyNumberFormat="1" applyFont="1" applyBorder="1" applyAlignment="1">
      <alignment horizontal="center" vertical="center"/>
    </xf>
    <xf numFmtId="0" fontId="31" fillId="0" borderId="6" xfId="0" quotePrefix="1" applyNumberFormat="1" applyFont="1" applyBorder="1" applyAlignment="1">
      <alignment horizontal="center" vertical="center"/>
    </xf>
    <xf numFmtId="0" fontId="41" fillId="0" borderId="4" xfId="0" applyNumberFormat="1" applyFont="1" applyFill="1" applyBorder="1" applyAlignment="1">
      <alignment horizontal="center" vertical="center" wrapText="1"/>
    </xf>
    <xf numFmtId="0" fontId="42" fillId="0" borderId="6" xfId="0" applyNumberFormat="1" applyFont="1" applyFill="1" applyBorder="1" applyAlignment="1">
      <alignment horizontal="center" vertical="center" wrapText="1"/>
    </xf>
    <xf numFmtId="0" fontId="42" fillId="0" borderId="1" xfId="0" applyNumberFormat="1" applyFont="1" applyBorder="1" applyAlignment="1">
      <alignment horizontal="center" wrapText="1"/>
    </xf>
    <xf numFmtId="0" fontId="41" fillId="0" borderId="1" xfId="0" applyNumberFormat="1" applyFont="1" applyBorder="1" applyAlignment="1">
      <alignment horizontal="left" vertical="center"/>
    </xf>
    <xf numFmtId="0" fontId="41" fillId="0" borderId="2" xfId="0" applyNumberFormat="1" applyFont="1" applyBorder="1" applyAlignment="1">
      <alignment horizontal="left" vertical="center"/>
    </xf>
    <xf numFmtId="0" fontId="31" fillId="0" borderId="2" xfId="0" applyNumberFormat="1" applyFont="1" applyFill="1" applyBorder="1" applyAlignment="1">
      <alignment horizontal="center" vertical="center"/>
    </xf>
    <xf numFmtId="0" fontId="31" fillId="0" borderId="3" xfId="0" applyNumberFormat="1" applyFont="1" applyFill="1" applyBorder="1" applyAlignment="1">
      <alignment horizontal="center" vertical="center"/>
    </xf>
    <xf numFmtId="0" fontId="42" fillId="0" borderId="1" xfId="0" applyNumberFormat="1" applyFont="1" applyBorder="1" applyAlignment="1">
      <alignment horizontal="center" vertical="center" wrapText="1"/>
    </xf>
    <xf numFmtId="3" fontId="42" fillId="0" borderId="2" xfId="0" applyNumberFormat="1" applyFont="1" applyFill="1" applyBorder="1" applyAlignment="1">
      <alignment horizontal="center" vertical="center" wrapText="1"/>
    </xf>
    <xf numFmtId="3" fontId="42" fillId="0" borderId="3" xfId="0" applyNumberFormat="1" applyFont="1" applyFill="1" applyBorder="1" applyAlignment="1">
      <alignment horizontal="center" vertical="center" wrapText="1"/>
    </xf>
    <xf numFmtId="183" fontId="42" fillId="0" borderId="0" xfId="0" applyNumberFormat="1" applyFont="1" applyFill="1" applyBorder="1" applyAlignment="1">
      <alignment horizontal="center"/>
    </xf>
    <xf numFmtId="183" fontId="43" fillId="0" borderId="0" xfId="0" applyNumberFormat="1" applyFont="1" applyBorder="1" applyAlignment="1">
      <alignment horizontal="center"/>
    </xf>
    <xf numFmtId="0" fontId="41" fillId="0" borderId="2" xfId="0" applyNumberFormat="1" applyFont="1" applyFill="1" applyBorder="1" applyAlignment="1">
      <alignment horizontal="center" vertical="center"/>
    </xf>
    <xf numFmtId="0" fontId="41" fillId="0" borderId="3" xfId="0" applyNumberFormat="1" applyFont="1" applyFill="1" applyBorder="1" applyAlignment="1">
      <alignment horizontal="center" vertical="center"/>
    </xf>
    <xf numFmtId="179" fontId="42" fillId="0" borderId="0" xfId="0" applyNumberFormat="1" applyFont="1" applyFill="1" applyBorder="1" applyAlignment="1">
      <alignment horizontal="right"/>
    </xf>
    <xf numFmtId="0" fontId="41" fillId="0" borderId="1" xfId="0" applyNumberFormat="1" applyFont="1" applyFill="1" applyBorder="1" applyAlignment="1">
      <alignment horizontal="left" vertical="center"/>
    </xf>
    <xf numFmtId="0" fontId="41" fillId="0" borderId="2" xfId="0" applyNumberFormat="1" applyFont="1" applyFill="1" applyBorder="1" applyAlignment="1">
      <alignment horizontal="left" vertical="center"/>
    </xf>
    <xf numFmtId="0" fontId="42" fillId="0" borderId="1" xfId="0" applyNumberFormat="1" applyFont="1" applyFill="1" applyBorder="1" applyAlignment="1">
      <alignment horizontal="center" vertical="center"/>
    </xf>
    <xf numFmtId="0" fontId="35" fillId="0" borderId="2" xfId="0" applyNumberFormat="1" applyFont="1" applyFill="1" applyBorder="1" applyAlignment="1">
      <alignment horizontal="center" vertical="center" wrapText="1"/>
    </xf>
    <xf numFmtId="165" fontId="42" fillId="0" borderId="11" xfId="0" applyNumberFormat="1" applyFont="1" applyFill="1" applyBorder="1" applyAlignment="1">
      <alignment horizontal="right"/>
    </xf>
    <xf numFmtId="165" fontId="42" fillId="0" borderId="0" xfId="0" applyNumberFormat="1" applyFont="1" applyFill="1" applyBorder="1" applyAlignment="1">
      <alignment horizontal="right"/>
    </xf>
    <xf numFmtId="179" fontId="42" fillId="0" borderId="19" xfId="0" applyNumberFormat="1" applyFont="1" applyFill="1" applyBorder="1" applyAlignment="1">
      <alignment horizontal="right"/>
    </xf>
    <xf numFmtId="179" fontId="42" fillId="0" borderId="30" xfId="0" applyNumberFormat="1" applyFont="1" applyFill="1" applyBorder="1" applyAlignment="1">
      <alignment horizontal="right"/>
    </xf>
    <xf numFmtId="0" fontId="35" fillId="0" borderId="3" xfId="0" applyNumberFormat="1" applyFont="1" applyFill="1" applyBorder="1" applyAlignment="1">
      <alignment horizontal="center" vertical="center" wrapText="1"/>
    </xf>
    <xf numFmtId="0" fontId="35" fillId="0" borderId="1" xfId="0" applyNumberFormat="1" applyFont="1" applyFill="1" applyBorder="1" applyAlignment="1">
      <alignment horizontal="center" vertical="center" wrapText="1"/>
    </xf>
    <xf numFmtId="183" fontId="42" fillId="0" borderId="11" xfId="0" applyNumberFormat="1" applyFont="1" applyFill="1" applyBorder="1" applyAlignment="1">
      <alignment horizontal="center"/>
    </xf>
    <xf numFmtId="169" fontId="43" fillId="0" borderId="0" xfId="0" applyNumberFormat="1" applyFont="1" applyBorder="1" applyAlignment="1">
      <alignment horizontal="right"/>
    </xf>
    <xf numFmtId="179" fontId="43" fillId="0" borderId="0" xfId="0" applyNumberFormat="1" applyFont="1" applyBorder="1" applyAlignment="1">
      <alignment horizontal="right"/>
    </xf>
    <xf numFmtId="169" fontId="42" fillId="0" borderId="0" xfId="0" applyNumberFormat="1" applyFont="1" applyFill="1" applyBorder="1" applyAlignment="1">
      <alignment horizontal="right"/>
    </xf>
    <xf numFmtId="169" fontId="41" fillId="0" borderId="0" xfId="0" applyNumberFormat="1" applyFont="1" applyFill="1" applyBorder="1" applyAlignment="1">
      <alignment horizontal="right"/>
    </xf>
    <xf numFmtId="183" fontId="41" fillId="0" borderId="0" xfId="0" applyNumberFormat="1" applyFont="1" applyFill="1" applyBorder="1" applyAlignment="1">
      <alignment horizontal="center"/>
    </xf>
    <xf numFmtId="183" fontId="44" fillId="0" borderId="0" xfId="0" applyNumberFormat="1" applyFont="1" applyBorder="1" applyAlignment="1">
      <alignment horizontal="center"/>
    </xf>
    <xf numFmtId="179" fontId="43" fillId="0" borderId="30" xfId="0" applyNumberFormat="1" applyFont="1" applyBorder="1" applyAlignment="1">
      <alignment horizontal="right"/>
    </xf>
    <xf numFmtId="169" fontId="44" fillId="0" borderId="0" xfId="0" applyNumberFormat="1" applyFont="1" applyBorder="1" applyAlignment="1">
      <alignment horizontal="right"/>
    </xf>
    <xf numFmtId="183" fontId="42" fillId="0" borderId="11" xfId="0" applyNumberFormat="1" applyFont="1" applyFill="1" applyBorder="1" applyAlignment="1">
      <alignment horizontal="center" wrapText="1"/>
    </xf>
    <xf numFmtId="183" fontId="42" fillId="0" borderId="0" xfId="0" applyNumberFormat="1" applyFont="1" applyFill="1" applyBorder="1" applyAlignment="1">
      <alignment horizontal="center" wrapText="1"/>
    </xf>
    <xf numFmtId="183" fontId="41" fillId="0" borderId="11" xfId="0" applyNumberFormat="1" applyFont="1" applyFill="1" applyBorder="1" applyAlignment="1">
      <alignment horizontal="center" wrapText="1"/>
    </xf>
    <xf numFmtId="183" fontId="41" fillId="0" borderId="0" xfId="0" applyNumberFormat="1" applyFont="1" applyFill="1" applyBorder="1" applyAlignment="1">
      <alignment horizontal="center" wrapText="1"/>
    </xf>
    <xf numFmtId="0" fontId="31" fillId="0" borderId="1" xfId="0" applyNumberFormat="1" applyFont="1" applyFill="1" applyBorder="1" applyAlignment="1">
      <alignment horizontal="left" vertical="center"/>
    </xf>
    <xf numFmtId="0" fontId="31" fillId="0" borderId="2" xfId="0" applyNumberFormat="1" applyFont="1" applyFill="1" applyBorder="1" applyAlignment="1">
      <alignment horizontal="left" vertical="center"/>
    </xf>
    <xf numFmtId="0" fontId="41" fillId="0" borderId="20" xfId="0" applyNumberFormat="1" applyFont="1" applyFill="1" applyBorder="1" applyAlignment="1">
      <alignment horizontal="center" vertical="center" wrapText="1"/>
    </xf>
    <xf numFmtId="165" fontId="42" fillId="0" borderId="30" xfId="0" applyNumberFormat="1" applyFont="1" applyFill="1" applyBorder="1" applyAlignment="1">
      <alignment horizontal="right"/>
    </xf>
    <xf numFmtId="183" fontId="41" fillId="0" borderId="11" xfId="0" applyNumberFormat="1" applyFont="1" applyFill="1" applyBorder="1" applyAlignment="1">
      <alignment horizontal="center"/>
    </xf>
    <xf numFmtId="179" fontId="41" fillId="0" borderId="0" xfId="0" applyNumberFormat="1" applyFont="1" applyFill="1" applyBorder="1" applyAlignment="1">
      <alignment horizontal="right"/>
    </xf>
    <xf numFmtId="179" fontId="44" fillId="0" borderId="0" xfId="0" applyNumberFormat="1" applyFont="1" applyBorder="1" applyAlignment="1">
      <alignment horizontal="right"/>
    </xf>
    <xf numFmtId="0" fontId="42" fillId="0" borderId="1" xfId="0" applyNumberFormat="1" applyFont="1" applyBorder="1" applyAlignment="1">
      <alignment horizontal="center" vertical="center"/>
    </xf>
    <xf numFmtId="0" fontId="38" fillId="0" borderId="0" xfId="36" applyFont="1" applyAlignment="1">
      <alignment horizontal="left" vertical="center"/>
    </xf>
  </cellXfs>
  <cellStyles count="52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 2" xfId="32"/>
    <cellStyle name="Schlecht" xfId="33" builtinId="27" customBuiltin="1"/>
    <cellStyle name="Standard" xfId="0" builtinId="0"/>
    <cellStyle name="Standard 2" xfId="34"/>
    <cellStyle name="Standard 2 2" xfId="35"/>
    <cellStyle name="Standard 2 2 2" xfId="36"/>
    <cellStyle name="Standard 2 3" xfId="37"/>
    <cellStyle name="Standard 2 3 2" xfId="51"/>
    <cellStyle name="Standard 2 4" xfId="38"/>
    <cellStyle name="Standard 3" xfId="39"/>
    <cellStyle name="Standard 3 2" xfId="40"/>
    <cellStyle name="Standard 4" xfId="41"/>
    <cellStyle name="Standard 5" xfId="42"/>
    <cellStyle name="Überschrift" xfId="43" builtinId="15" customBuiltin="1"/>
    <cellStyle name="Überschrift 1" xfId="44" builtinId="16" customBuiltin="1"/>
    <cellStyle name="Überschrift 2" xfId="45" builtinId="17" customBuiltin="1"/>
    <cellStyle name="Überschrift 3" xfId="46" builtinId="18" customBuiltin="1"/>
    <cellStyle name="Überschrift 4" xfId="47" builtinId="19" customBuiltin="1"/>
    <cellStyle name="Verknüpfte Zelle" xfId="48" builtinId="24" customBuiltin="1"/>
    <cellStyle name="Warnender Text" xfId="49" builtinId="11" customBuiltin="1"/>
    <cellStyle name="Zelle überprüfen" xfId="50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6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emf"/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3705225</xdr:colOff>
      <xdr:row>0</xdr:row>
      <xdr:rowOff>47625</xdr:rowOff>
    </xdr:from>
    <xdr:to>
      <xdr:col>3</xdr:col>
      <xdr:colOff>1104900</xdr:colOff>
      <xdr:row>0</xdr:row>
      <xdr:rowOff>609600</xdr:rowOff>
    </xdr:to>
    <xdr:pic>
      <xdr:nvPicPr>
        <xdr:cNvPr id="736937" name="Grafik 3" descr="Logo_Stala-Schwarzweiß">
          <a:extLst>
            <a:ext uri="{FF2B5EF4-FFF2-40B4-BE49-F238E27FC236}">
              <a16:creationId xmlns:a16="http://schemas.microsoft.com/office/drawing/2014/main" id="{00000000-0008-0000-0000-0000A93E0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47625"/>
          <a:ext cx="16954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4898</xdr:colOff>
      <xdr:row>1</xdr:row>
      <xdr:rowOff>14958</xdr:rowOff>
    </xdr:from>
    <xdr:to>
      <xdr:col>0</xdr:col>
      <xdr:colOff>6127591</xdr:colOff>
      <xdr:row>59</xdr:row>
      <xdr:rowOff>102048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4898" y="640887"/>
          <a:ext cx="6122693" cy="876844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lang="de-DE" sz="950" b="0" i="0" u="none" strike="noStrike">
              <a:effectLst/>
              <a:latin typeface="+mn-lt"/>
              <a:cs typeface="Arial" panose="020B0604020202020204" pitchFamily="34" charset="0"/>
            </a:rPr>
            <a:t>Der vorliegende Statistische Bericht enthält die endgültigen Ergebnisse der Erhebung über die Rinderbestände, der Erhebung über die Schweinebestände sowie der Erhebung über die Schafbestände jeweils vom 3. November 2024.</a:t>
          </a:r>
          <a:r>
            <a:rPr lang="de-DE" sz="950">
              <a:latin typeface="+mn-lt"/>
              <a:cs typeface="Arial" panose="020B0604020202020204" pitchFamily="34" charset="0"/>
            </a:rPr>
            <a:t> </a:t>
          </a:r>
        </a:p>
        <a:p>
          <a:r>
            <a:rPr lang="de-DE" sz="950" b="0" i="0" u="none" strike="noStrike">
              <a:effectLst/>
              <a:latin typeface="+mn-lt"/>
              <a:cs typeface="Arial" panose="020B0604020202020204" pitchFamily="34" charset="0"/>
            </a:rPr>
            <a:t>  </a:t>
          </a:r>
        </a:p>
        <a:p>
          <a:r>
            <a:rPr lang="de-DE" sz="950" b="0" i="0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Rechtsgrundlage für diese Erhebungen ist das Agrarstatistikgesetz (AgrStatG) in Verbindung mit dem Bundesstatistikgesetz (BStatG) in der jeweils geltenden Fassung. Für die Erfassung der Rinder- und Schweinebestände sind außerdem Rechts­vorschriften der Europäischen Union verbindlich.</a:t>
          </a:r>
          <a:r>
            <a:rPr lang="de-DE" sz="950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</a:t>
          </a:r>
          <a:endParaRPr lang="de-DE" sz="950">
            <a:solidFill>
              <a:schemeClr val="tx1"/>
            </a:solidFill>
            <a:effectLst/>
            <a:latin typeface="+mn-lt"/>
            <a:cs typeface="Arial" panose="020B0604020202020204" pitchFamily="34" charset="0"/>
          </a:endParaRPr>
        </a:p>
        <a:p>
          <a:r>
            <a:rPr lang="de-DE" sz="950" b="0" i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  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950" b="0" i="0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Erhebungseinheiten zur Erfassung der Rinderbestände sind die nach </a:t>
          </a:r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§ </a:t>
          </a:r>
          <a:r>
            <a:rPr lang="de-DE" sz="950" b="0" i="0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26 Absatz 2 der Viehverkehrsordnung registrierten Einheiten in dem "Herkunftssicherungs- und Informationssystem für Tiere" (HIT-Rinderdatenbank).</a:t>
          </a:r>
          <a:r>
            <a:rPr lang="de-DE" sz="950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</a:t>
          </a:r>
          <a:endParaRPr lang="de-DE" sz="950">
            <a:solidFill>
              <a:schemeClr val="tx1"/>
            </a:solidFill>
            <a:effectLst/>
            <a:latin typeface="+mn-lt"/>
            <a:cs typeface="Arial" panose="020B0604020202020204" pitchFamily="34" charset="0"/>
          </a:endParaRPr>
        </a:p>
        <a:p>
          <a:r>
            <a:rPr lang="de-DE" sz="950" b="0" i="0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Die Erhebung der Rinderbestände erfolgt als rein sekundärstatistische Auswertung der in der HIT-Datenbank vorhandenen Rinderbestände. In dieser Datenbank sind die Rindermerkmale auf Einzeltierbasis gespeichert.</a:t>
          </a:r>
          <a:endParaRPr lang="de-DE" sz="950">
            <a:solidFill>
              <a:schemeClr val="tx1"/>
            </a:solidFill>
            <a:effectLst/>
            <a:latin typeface="+mn-lt"/>
            <a:cs typeface="Arial" panose="020B0604020202020204" pitchFamily="34" charset="0"/>
          </a:endParaRPr>
        </a:p>
        <a:p>
          <a:r>
            <a:rPr lang="de-DE" sz="950" b="0" i="0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Fehlende Merkmale (z. B. Anteil der Schlachttiere, Nutzungsrichtung) werden rechnerisch anhand von Hilfsmerkmalen (z. B. Produktionsrichtung) geschätzt.</a:t>
          </a:r>
          <a:r>
            <a:rPr lang="de-DE" sz="950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</a:t>
          </a:r>
          <a:endParaRPr lang="de-DE" sz="950">
            <a:solidFill>
              <a:schemeClr val="tx1"/>
            </a:solidFill>
            <a:effectLst/>
            <a:latin typeface="+mn-lt"/>
            <a:cs typeface="Arial" panose="020B0604020202020204" pitchFamily="34" charset="0"/>
          </a:endParaRPr>
        </a:p>
        <a:p>
          <a:r>
            <a:rPr lang="de-DE" sz="950" b="0" i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 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 b="0" i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Zu befragen sind zur Erhebung über die Schweinebestände landwirtschaftliche Betriebe mit mindestens 50 Schweinen oder 10 Zuchtsauen.</a:t>
          </a:r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 b="0" i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 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 b="0" i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Durch die Anhebung der Erfassungsgrenzen sind die Schweinebestände zu den Vorerhebungen bis 2009 nur eingeschränkt vergleichbar.</a:t>
          </a:r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 b="0" i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 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 b="0" i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Gemäß AgrStatG fand die Erhebung über die Schweine- und Schafbestände repräsentativ statt, so dass ab dem Berichts­zeitraum November 2019 die Veröffentlichung nur noch als Landesergebnis in Tausend möglich ist. </a:t>
          </a:r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endParaRPr lang="de-DE" sz="950" b="1" i="0" u="none" strike="noStrike">
            <a:effectLst/>
            <a:latin typeface="+mn-lt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3002756</xdr:colOff>
      <xdr:row>17</xdr:row>
      <xdr:rowOff>137773</xdr:rowOff>
    </xdr:to>
    <xdr:pic>
      <xdr:nvPicPr>
        <xdr:cNvPr id="4" name="Grafik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5929"/>
          <a:ext cx="6050756" cy="2750344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0</xdr:col>
      <xdr:colOff>0</xdr:colOff>
      <xdr:row>22</xdr:row>
      <xdr:rowOff>122464</xdr:rowOff>
    </xdr:from>
    <xdr:to>
      <xdr:col>1</xdr:col>
      <xdr:colOff>3002756</xdr:colOff>
      <xdr:row>39</xdr:row>
      <xdr:rowOff>96951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77393"/>
          <a:ext cx="6050756" cy="2750344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88448</xdr:colOff>
      <xdr:row>37</xdr:row>
      <xdr:rowOff>0</xdr:rowOff>
    </xdr:from>
    <xdr:to>
      <xdr:col>7</xdr:col>
      <xdr:colOff>373041</xdr:colOff>
      <xdr:row>51</xdr:row>
      <xdr:rowOff>74295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4216" y="5626554"/>
          <a:ext cx="3033236" cy="2074545"/>
        </a:xfrm>
        <a:prstGeom prst="rect">
          <a:avLst/>
        </a:prstGeom>
        <a:solidFill>
          <a:srgbClr val="FFFFFF"/>
        </a:solidFill>
      </xdr:spPr>
    </xdr:pic>
    <xdr:clientData/>
  </xdr:twoCellAnchor>
  <xdr:twoCellAnchor editAs="oneCell">
    <xdr:from>
      <xdr:col>8</xdr:col>
      <xdr:colOff>394611</xdr:colOff>
      <xdr:row>37</xdr:row>
      <xdr:rowOff>0</xdr:rowOff>
    </xdr:from>
    <xdr:to>
      <xdr:col>13</xdr:col>
      <xdr:colOff>401414</xdr:colOff>
      <xdr:row>51</xdr:row>
      <xdr:rowOff>74295</xdr:rowOff>
    </xdr:to>
    <xdr:pic>
      <xdr:nvPicPr>
        <xdr:cNvPr id="6" name="Grafik 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447"/>
        <a:stretch/>
      </xdr:blipFill>
      <xdr:spPr bwMode="auto">
        <a:xfrm>
          <a:off x="6436182" y="5626554"/>
          <a:ext cx="2898321" cy="207454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3002756</xdr:colOff>
      <xdr:row>21</xdr:row>
      <xdr:rowOff>39665</xdr:rowOff>
    </xdr:to>
    <xdr:pic>
      <xdr:nvPicPr>
        <xdr:cNvPr id="4" name="Grafik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5929"/>
          <a:ext cx="6050756" cy="3033236"/>
        </a:xfrm>
        <a:prstGeom prst="rect">
          <a:avLst/>
        </a:prstGeom>
        <a:solidFill>
          <a:srgbClr val="FFFFFF"/>
        </a:solidFill>
      </xdr:spPr>
    </xdr:pic>
    <xdr:clientData/>
  </xdr:twoCellAnchor>
  <xdr:twoCellAnchor editAs="oneCell">
    <xdr:from>
      <xdr:col>0</xdr:col>
      <xdr:colOff>986508</xdr:colOff>
      <xdr:row>25</xdr:row>
      <xdr:rowOff>0</xdr:rowOff>
    </xdr:from>
    <xdr:to>
      <xdr:col>1</xdr:col>
      <xdr:colOff>2071882</xdr:colOff>
      <xdr:row>43</xdr:row>
      <xdr:rowOff>56129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6508" y="4218214"/>
          <a:ext cx="4133374" cy="2750344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68039</xdr:colOff>
      <xdr:row>26</xdr:row>
      <xdr:rowOff>0</xdr:rowOff>
    </xdr:from>
    <xdr:to>
      <xdr:col>3</xdr:col>
      <xdr:colOff>1522846</xdr:colOff>
      <xdr:row>40</xdr:row>
      <xdr:rowOff>74295</xdr:rowOff>
    </xdr:to>
    <xdr:pic>
      <xdr:nvPicPr>
        <xdr:cNvPr id="3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0378" y="4054929"/>
          <a:ext cx="3033236" cy="207454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0</xdr:rowOff>
    </xdr:from>
    <xdr:to>
      <xdr:col>4</xdr:col>
      <xdr:colOff>107700</xdr:colOff>
      <xdr:row>44</xdr:row>
      <xdr:rowOff>74295</xdr:rowOff>
    </xdr:to>
    <xdr:pic>
      <xdr:nvPicPr>
        <xdr:cNvPr id="4" name="Grafik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73411"/>
          <a:ext cx="3033236" cy="2074545"/>
        </a:xfrm>
        <a:prstGeom prst="rect">
          <a:avLst/>
        </a:prstGeom>
        <a:solidFill>
          <a:srgbClr val="FFFFFF"/>
        </a:solidFill>
      </xdr:spPr>
    </xdr:pic>
    <xdr:clientData/>
  </xdr:twoCellAnchor>
  <xdr:twoCellAnchor editAs="oneCell">
    <xdr:from>
      <xdr:col>4</xdr:col>
      <xdr:colOff>0</xdr:colOff>
      <xdr:row>30</xdr:row>
      <xdr:rowOff>0</xdr:rowOff>
    </xdr:from>
    <xdr:to>
      <xdr:col>7</xdr:col>
      <xdr:colOff>686004</xdr:colOff>
      <xdr:row>44</xdr:row>
      <xdr:rowOff>74295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5536" y="4973411"/>
          <a:ext cx="3033236" cy="207454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zoomScale="140" zoomScaleNormal="140" workbookViewId="0">
      <selection sqref="A1:B1"/>
    </sheetView>
  </sheetViews>
  <sheetFormatPr baseColWidth="10" defaultRowHeight="12.75" x14ac:dyDescent="0.2"/>
  <cols>
    <col min="1" max="1" width="10.7109375" style="2" customWidth="1"/>
    <col min="2" max="2" width="55.7109375" style="2" customWidth="1"/>
    <col min="3" max="3" width="8.7109375" style="2" customWidth="1"/>
    <col min="4" max="4" width="16.7109375" style="2" customWidth="1"/>
    <col min="5" max="16384" width="11.42578125" style="2"/>
  </cols>
  <sheetData>
    <row r="1" spans="1:8" ht="50.1" customHeight="1" thickBot="1" x14ac:dyDescent="0.65">
      <c r="A1" s="255" t="s">
        <v>1</v>
      </c>
      <c r="B1" s="255"/>
      <c r="C1" s="256"/>
      <c r="D1" s="256"/>
    </row>
    <row r="2" spans="1:8" ht="35.1" customHeight="1" thickTop="1" x14ac:dyDescent="0.2">
      <c r="A2" s="257" t="s">
        <v>123</v>
      </c>
      <c r="B2" s="257"/>
      <c r="C2" s="258" t="s">
        <v>17</v>
      </c>
      <c r="D2" s="258"/>
    </row>
    <row r="3" spans="1:8" s="4" customFormat="1" ht="24.95" customHeight="1" x14ac:dyDescent="0.45">
      <c r="A3" s="259"/>
      <c r="B3" s="259"/>
      <c r="C3" s="259"/>
      <c r="D3" s="259"/>
    </row>
    <row r="4" spans="1:8" s="4" customFormat="1" ht="24.95" customHeight="1" x14ac:dyDescent="0.45">
      <c r="A4" s="252" t="s">
        <v>15</v>
      </c>
      <c r="B4" s="252"/>
      <c r="C4" s="252"/>
      <c r="D4" s="253"/>
    </row>
    <row r="5" spans="1:8" s="4" customFormat="1" ht="24.95" customHeight="1" x14ac:dyDescent="0.45">
      <c r="A5" s="252" t="s">
        <v>16</v>
      </c>
      <c r="B5" s="252"/>
      <c r="C5" s="252"/>
      <c r="D5" s="253"/>
    </row>
    <row r="6" spans="1:8" s="4" customFormat="1" ht="39.950000000000003" customHeight="1" x14ac:dyDescent="0.45">
      <c r="A6" s="250" t="s">
        <v>283</v>
      </c>
      <c r="B6" s="254"/>
      <c r="C6" s="254"/>
      <c r="D6" s="254"/>
    </row>
    <row r="7" spans="1:8" s="4" customFormat="1" ht="24.95" customHeight="1" x14ac:dyDescent="0.45">
      <c r="A7" s="250"/>
      <c r="B7" s="250"/>
      <c r="C7" s="250"/>
      <c r="D7" s="250"/>
    </row>
    <row r="8" spans="1:8" s="4" customFormat="1" ht="24.95" customHeight="1" x14ac:dyDescent="0.45">
      <c r="A8" s="250"/>
      <c r="B8" s="250"/>
      <c r="C8" s="250"/>
      <c r="D8" s="250"/>
    </row>
    <row r="9" spans="1:8" s="4" customFormat="1" ht="24.95" customHeight="1" x14ac:dyDescent="0.45">
      <c r="A9" s="250"/>
      <c r="B9" s="250"/>
      <c r="C9" s="250"/>
      <c r="D9" s="250"/>
    </row>
    <row r="10" spans="1:8" s="4" customFormat="1" ht="24.95" customHeight="1" x14ac:dyDescent="0.45">
      <c r="A10" s="251"/>
      <c r="B10" s="251"/>
      <c r="C10" s="251"/>
      <c r="D10" s="251"/>
    </row>
    <row r="11" spans="1:8" s="4" customFormat="1" ht="24.95" customHeight="1" x14ac:dyDescent="0.45">
      <c r="A11" s="251"/>
      <c r="B11" s="251"/>
      <c r="C11" s="251"/>
      <c r="D11" s="251"/>
      <c r="H11" s="219"/>
    </row>
    <row r="12" spans="1:8" s="4" customFormat="1" ht="24.95" customHeight="1" x14ac:dyDescent="0.45">
      <c r="A12" s="251"/>
      <c r="B12" s="251"/>
      <c r="C12" s="251"/>
      <c r="D12" s="251"/>
    </row>
    <row r="13" spans="1:8" s="3" customFormat="1" ht="12" customHeight="1" x14ac:dyDescent="0.2">
      <c r="A13" s="7"/>
      <c r="B13" s="248" t="s">
        <v>166</v>
      </c>
      <c r="C13" s="248"/>
      <c r="D13" s="5" t="s">
        <v>284</v>
      </c>
    </row>
    <row r="14" spans="1:8" s="3" customFormat="1" ht="12" customHeight="1" x14ac:dyDescent="0.2">
      <c r="A14" s="7"/>
      <c r="B14" s="248"/>
      <c r="C14" s="248"/>
      <c r="D14" s="5"/>
    </row>
    <row r="15" spans="1:8" s="3" customFormat="1" ht="12" customHeight="1" x14ac:dyDescent="0.2">
      <c r="A15" s="7"/>
      <c r="B15" s="248" t="s">
        <v>2</v>
      </c>
      <c r="C15" s="248"/>
      <c r="D15" s="5" t="s">
        <v>303</v>
      </c>
    </row>
    <row r="16" spans="1:8" s="3" customFormat="1" ht="12" customHeight="1" x14ac:dyDescent="0.2">
      <c r="A16" s="7"/>
      <c r="B16" s="248"/>
      <c r="C16" s="248"/>
      <c r="D16" s="5"/>
    </row>
    <row r="17" spans="1:7" s="3" customFormat="1" ht="12" customHeight="1" x14ac:dyDescent="0.2">
      <c r="A17" s="8"/>
      <c r="B17" s="249"/>
      <c r="C17" s="249"/>
      <c r="D17" s="6"/>
    </row>
    <row r="18" spans="1:7" s="3" customFormat="1" ht="12" customHeight="1" x14ac:dyDescent="0.2">
      <c r="A18" s="242"/>
      <c r="B18" s="242"/>
      <c r="C18" s="243"/>
      <c r="D18" s="243"/>
      <c r="E18" s="210"/>
      <c r="F18" s="210"/>
      <c r="G18" s="210"/>
    </row>
    <row r="19" spans="1:7" s="3" customFormat="1" ht="12" customHeight="1" x14ac:dyDescent="0.2">
      <c r="A19" s="234" t="s">
        <v>3</v>
      </c>
      <c r="B19" s="234"/>
      <c r="C19" s="235"/>
      <c r="D19" s="235"/>
      <c r="E19" s="210"/>
      <c r="F19" s="210"/>
      <c r="G19" s="210"/>
    </row>
    <row r="20" spans="1:7" s="3" customFormat="1" ht="12" customHeight="1" x14ac:dyDescent="0.2">
      <c r="A20" s="234" t="s">
        <v>160</v>
      </c>
      <c r="B20" s="234"/>
      <c r="C20" s="235"/>
      <c r="D20" s="235"/>
      <c r="E20" s="210"/>
      <c r="F20" s="210"/>
      <c r="G20" s="210"/>
    </row>
    <row r="21" spans="1:7" s="3" customFormat="1" ht="12" customHeight="1" x14ac:dyDescent="0.2">
      <c r="A21" s="234"/>
      <c r="B21" s="234"/>
      <c r="C21" s="235"/>
      <c r="D21" s="235"/>
      <c r="E21" s="210"/>
      <c r="F21" s="210"/>
      <c r="G21" s="210"/>
    </row>
    <row r="22" spans="1:7" s="3" customFormat="1" ht="12" customHeight="1" x14ac:dyDescent="0.2">
      <c r="A22" s="236" t="s">
        <v>302</v>
      </c>
      <c r="B22" s="236"/>
      <c r="C22" s="237"/>
      <c r="D22" s="237"/>
      <c r="E22" s="210"/>
      <c r="F22" s="210"/>
      <c r="G22" s="210"/>
    </row>
    <row r="23" spans="1:7" s="3" customFormat="1" ht="12" customHeight="1" x14ac:dyDescent="0.2">
      <c r="A23" s="234"/>
      <c r="B23" s="234"/>
      <c r="C23" s="235"/>
      <c r="D23" s="235"/>
      <c r="E23" s="210"/>
      <c r="F23" s="210"/>
      <c r="G23" s="210"/>
    </row>
    <row r="24" spans="1:7" s="3" customFormat="1" ht="12" customHeight="1" x14ac:dyDescent="0.2">
      <c r="A24" s="238" t="s">
        <v>285</v>
      </c>
      <c r="B24" s="238"/>
      <c r="C24" s="239"/>
      <c r="D24" s="239"/>
      <c r="E24" s="210"/>
      <c r="F24" s="210"/>
      <c r="G24" s="210"/>
    </row>
    <row r="25" spans="1:7" s="3" customFormat="1" ht="12" customHeight="1" x14ac:dyDescent="0.2">
      <c r="A25" s="238" t="s">
        <v>161</v>
      </c>
      <c r="B25" s="238"/>
      <c r="C25" s="239"/>
      <c r="D25" s="239"/>
      <c r="E25" s="210"/>
      <c r="F25" s="210"/>
      <c r="G25" s="210"/>
    </row>
    <row r="26" spans="1:7" s="3" customFormat="1" ht="12" customHeight="1" x14ac:dyDescent="0.2">
      <c r="A26" s="240"/>
      <c r="B26" s="240"/>
      <c r="C26" s="241"/>
      <c r="D26" s="241"/>
      <c r="E26" s="210"/>
      <c r="F26" s="210"/>
      <c r="G26" s="210"/>
    </row>
    <row r="27" spans="1:7" s="3" customFormat="1" ht="12" customHeight="1" x14ac:dyDescent="0.2">
      <c r="A27" s="242"/>
      <c r="B27" s="242"/>
      <c r="C27" s="243"/>
      <c r="D27" s="243"/>
      <c r="E27" s="210"/>
      <c r="F27" s="210"/>
      <c r="G27" s="210"/>
    </row>
    <row r="28" spans="1:7" s="3" customFormat="1" ht="12" customHeight="1" x14ac:dyDescent="0.2">
      <c r="A28" s="244" t="s">
        <v>4</v>
      </c>
      <c r="B28" s="244"/>
      <c r="C28" s="245"/>
      <c r="D28" s="245"/>
      <c r="E28" s="210"/>
      <c r="F28" s="210"/>
      <c r="G28" s="210"/>
    </row>
    <row r="29" spans="1:7" s="3" customFormat="1" ht="12" customHeight="1" x14ac:dyDescent="0.2">
      <c r="A29" s="246"/>
      <c r="B29" s="246"/>
      <c r="C29" s="247"/>
      <c r="D29" s="247"/>
      <c r="E29" s="210"/>
      <c r="F29" s="210"/>
      <c r="G29" s="210"/>
    </row>
    <row r="30" spans="1:7" s="3" customFormat="1" ht="12" customHeight="1" x14ac:dyDescent="0.2">
      <c r="A30" s="9" t="s">
        <v>5</v>
      </c>
      <c r="B30" s="232" t="s">
        <v>162</v>
      </c>
      <c r="C30" s="233"/>
      <c r="D30" s="233"/>
      <c r="E30" s="210"/>
      <c r="F30" s="210"/>
      <c r="G30" s="210"/>
    </row>
    <row r="31" spans="1:7" s="3" customFormat="1" ht="12" customHeight="1" x14ac:dyDescent="0.2">
      <c r="A31" s="10">
        <v>0</v>
      </c>
      <c r="B31" s="232" t="s">
        <v>163</v>
      </c>
      <c r="C31" s="233"/>
      <c r="D31" s="233"/>
      <c r="E31" s="210"/>
      <c r="F31" s="210"/>
      <c r="G31" s="210"/>
    </row>
    <row r="32" spans="1:7" s="3" customFormat="1" ht="12" customHeight="1" x14ac:dyDescent="0.2">
      <c r="A32" s="9" t="s">
        <v>0</v>
      </c>
      <c r="B32" s="232" t="s">
        <v>6</v>
      </c>
      <c r="C32" s="233"/>
      <c r="D32" s="233"/>
      <c r="E32" s="210"/>
      <c r="F32" s="210"/>
      <c r="G32" s="210"/>
    </row>
    <row r="33" spans="1:7" s="3" customFormat="1" ht="12" customHeight="1" x14ac:dyDescent="0.2">
      <c r="A33" s="9" t="s">
        <v>7</v>
      </c>
      <c r="B33" s="232" t="s">
        <v>8</v>
      </c>
      <c r="C33" s="233"/>
      <c r="D33" s="233"/>
      <c r="E33" s="210"/>
      <c r="F33" s="210"/>
      <c r="G33" s="210"/>
    </row>
    <row r="34" spans="1:7" s="3" customFormat="1" ht="12" customHeight="1" x14ac:dyDescent="0.2">
      <c r="A34" s="9" t="s">
        <v>9</v>
      </c>
      <c r="B34" s="232" t="s">
        <v>10</v>
      </c>
      <c r="C34" s="233"/>
      <c r="D34" s="233"/>
      <c r="E34" s="210"/>
      <c r="F34" s="210"/>
      <c r="G34" s="210"/>
    </row>
    <row r="35" spans="1:7" s="3" customFormat="1" ht="12" customHeight="1" x14ac:dyDescent="0.2">
      <c r="A35" s="9" t="s">
        <v>11</v>
      </c>
      <c r="B35" s="232" t="s">
        <v>164</v>
      </c>
      <c r="C35" s="233"/>
      <c r="D35" s="233"/>
      <c r="E35" s="210"/>
      <c r="F35" s="210"/>
      <c r="G35" s="210"/>
    </row>
    <row r="36" spans="1:7" s="3" customFormat="1" ht="12" customHeight="1" x14ac:dyDescent="0.2">
      <c r="A36" s="9" t="s">
        <v>12</v>
      </c>
      <c r="B36" s="232" t="s">
        <v>13</v>
      </c>
      <c r="C36" s="233"/>
      <c r="D36" s="233"/>
      <c r="E36" s="210"/>
      <c r="F36" s="210"/>
      <c r="G36" s="210"/>
    </row>
    <row r="37" spans="1:7" s="3" customFormat="1" ht="12" customHeight="1" x14ac:dyDescent="0.2">
      <c r="A37" s="9" t="s">
        <v>146</v>
      </c>
      <c r="B37" s="232" t="s">
        <v>165</v>
      </c>
      <c r="C37" s="233"/>
      <c r="D37" s="233"/>
      <c r="E37" s="210"/>
      <c r="F37" s="210"/>
      <c r="G37" s="210"/>
    </row>
    <row r="38" spans="1:7" s="3" customFormat="1" ht="12" customHeight="1" x14ac:dyDescent="0.2">
      <c r="A38" s="9"/>
      <c r="B38" s="232"/>
      <c r="C38" s="233"/>
      <c r="D38" s="233"/>
      <c r="E38" s="210"/>
      <c r="F38" s="210"/>
      <c r="G38" s="210"/>
    </row>
    <row r="39" spans="1:7" s="3" customFormat="1" ht="12" customHeight="1" x14ac:dyDescent="0.2">
      <c r="A39" s="9"/>
      <c r="B39" s="232"/>
      <c r="C39" s="233"/>
      <c r="D39" s="233"/>
      <c r="E39" s="210"/>
      <c r="F39" s="210"/>
      <c r="G39" s="210"/>
    </row>
    <row r="40" spans="1:7" s="3" customFormat="1" ht="12" customHeight="1" x14ac:dyDescent="0.2">
      <c r="A40" s="9"/>
      <c r="B40" s="228"/>
      <c r="C40" s="229"/>
      <c r="D40" s="229"/>
      <c r="E40" s="210"/>
      <c r="F40" s="210"/>
      <c r="G40" s="210"/>
    </row>
    <row r="41" spans="1:7" s="3" customFormat="1" ht="12" customHeight="1" x14ac:dyDescent="0.2">
      <c r="A41" s="9"/>
      <c r="B41" s="228"/>
      <c r="C41" s="229"/>
      <c r="D41" s="229"/>
      <c r="E41" s="210"/>
      <c r="F41" s="210"/>
      <c r="G41" s="210"/>
    </row>
    <row r="42" spans="1:7" s="3" customFormat="1" ht="12" customHeight="1" x14ac:dyDescent="0.2">
      <c r="A42" s="11"/>
      <c r="B42" s="230"/>
      <c r="C42" s="231"/>
      <c r="D42" s="231"/>
      <c r="E42" s="210"/>
      <c r="F42" s="210"/>
      <c r="G42" s="210"/>
    </row>
    <row r="43" spans="1:7" s="3" customFormat="1" ht="12" customHeight="1" x14ac:dyDescent="0.2">
      <c r="A43" s="11"/>
      <c r="B43" s="230"/>
      <c r="C43" s="231"/>
      <c r="D43" s="231"/>
      <c r="E43" s="210"/>
      <c r="F43" s="210"/>
      <c r="G43" s="210"/>
    </row>
    <row r="44" spans="1:7" s="3" customFormat="1" x14ac:dyDescent="0.2">
      <c r="A44" s="232" t="s">
        <v>14</v>
      </c>
      <c r="B44" s="232"/>
      <c r="C44" s="233"/>
      <c r="D44" s="233"/>
      <c r="E44" s="210"/>
      <c r="F44" s="210"/>
      <c r="G44" s="210"/>
    </row>
    <row r="45" spans="1:7" s="3" customFormat="1" ht="39.950000000000003" customHeight="1" x14ac:dyDescent="0.2">
      <c r="A45" s="226" t="s">
        <v>232</v>
      </c>
      <c r="B45" s="226"/>
      <c r="C45" s="227"/>
      <c r="D45" s="227"/>
      <c r="E45" s="210"/>
      <c r="F45" s="210"/>
      <c r="G45" s="210"/>
    </row>
    <row r="46" spans="1:7" x14ac:dyDescent="0.2">
      <c r="C46" s="211"/>
      <c r="D46" s="211"/>
      <c r="E46" s="211"/>
      <c r="F46" s="211"/>
      <c r="G46" s="211"/>
    </row>
    <row r="47" spans="1:7" x14ac:dyDescent="0.2">
      <c r="A47" s="211"/>
      <c r="C47" s="211"/>
      <c r="D47" s="211"/>
      <c r="E47" s="211"/>
      <c r="F47" s="211"/>
      <c r="G47" s="211"/>
    </row>
    <row r="48" spans="1:7" x14ac:dyDescent="0.2">
      <c r="A48" s="211"/>
      <c r="C48" s="211"/>
      <c r="D48" s="211"/>
      <c r="E48" s="211"/>
      <c r="F48" s="211"/>
      <c r="G48" s="211"/>
    </row>
    <row r="49" spans="1:7" x14ac:dyDescent="0.2">
      <c r="A49" s="211"/>
      <c r="C49" s="211"/>
      <c r="D49" s="211"/>
      <c r="E49" s="211"/>
      <c r="F49" s="211"/>
      <c r="G49" s="211"/>
    </row>
    <row r="50" spans="1:7" x14ac:dyDescent="0.2">
      <c r="A50" s="211"/>
      <c r="C50" s="211"/>
      <c r="D50" s="211"/>
      <c r="E50" s="211"/>
      <c r="F50" s="211"/>
      <c r="G50" s="211"/>
    </row>
    <row r="51" spans="1:7" x14ac:dyDescent="0.2">
      <c r="A51" s="211"/>
      <c r="C51" s="211"/>
      <c r="D51" s="211"/>
      <c r="E51" s="211"/>
      <c r="F51" s="211"/>
      <c r="G51" s="211"/>
    </row>
    <row r="52" spans="1:7" x14ac:dyDescent="0.2">
      <c r="A52" s="211"/>
      <c r="C52" s="211"/>
      <c r="D52" s="211"/>
      <c r="E52" s="211"/>
      <c r="F52" s="211"/>
      <c r="G52" s="211"/>
    </row>
    <row r="53" spans="1:7" x14ac:dyDescent="0.2">
      <c r="A53" s="211"/>
      <c r="C53" s="211"/>
      <c r="D53" s="211"/>
      <c r="E53" s="211"/>
      <c r="F53" s="211"/>
      <c r="G53" s="211"/>
    </row>
    <row r="54" spans="1:7" x14ac:dyDescent="0.2">
      <c r="A54" s="211"/>
      <c r="C54" s="211"/>
      <c r="D54" s="211"/>
      <c r="E54" s="211"/>
      <c r="F54" s="211"/>
      <c r="G54" s="211"/>
    </row>
    <row r="55" spans="1:7" x14ac:dyDescent="0.2">
      <c r="C55" s="211"/>
      <c r="D55" s="211"/>
      <c r="E55" s="211"/>
      <c r="F55" s="211"/>
      <c r="G55" s="211"/>
    </row>
    <row r="56" spans="1:7" x14ac:dyDescent="0.2">
      <c r="C56" s="211"/>
      <c r="D56" s="211"/>
      <c r="E56" s="211"/>
      <c r="F56" s="211"/>
      <c r="G56" s="211"/>
    </row>
  </sheetData>
  <mergeCells count="47">
    <mergeCell ref="A1:B1"/>
    <mergeCell ref="C1:D1"/>
    <mergeCell ref="A2:B2"/>
    <mergeCell ref="C2:D2"/>
    <mergeCell ref="A3:D3"/>
    <mergeCell ref="A4:D4"/>
    <mergeCell ref="A5:D5"/>
    <mergeCell ref="A6:D6"/>
    <mergeCell ref="A7:D7"/>
    <mergeCell ref="A8:D8"/>
    <mergeCell ref="A9:D9"/>
    <mergeCell ref="A10:D10"/>
    <mergeCell ref="A11:D11"/>
    <mergeCell ref="A12:D12"/>
    <mergeCell ref="B13:C13"/>
    <mergeCell ref="B14:C14"/>
    <mergeCell ref="B15:C15"/>
    <mergeCell ref="B16:C16"/>
    <mergeCell ref="B17:C17"/>
    <mergeCell ref="A18:D18"/>
    <mergeCell ref="A19:D19"/>
    <mergeCell ref="A20:D20"/>
    <mergeCell ref="A21:D21"/>
    <mergeCell ref="A22:D22"/>
    <mergeCell ref="B34:D34"/>
    <mergeCell ref="A23:D23"/>
    <mergeCell ref="A24:D24"/>
    <mergeCell ref="A25:D25"/>
    <mergeCell ref="A26:D26"/>
    <mergeCell ref="A27:D27"/>
    <mergeCell ref="A28:D28"/>
    <mergeCell ref="A29:D29"/>
    <mergeCell ref="B30:D30"/>
    <mergeCell ref="B31:D31"/>
    <mergeCell ref="B32:D32"/>
    <mergeCell ref="B33:D33"/>
    <mergeCell ref="B35:D35"/>
    <mergeCell ref="B36:D36"/>
    <mergeCell ref="B37:D37"/>
    <mergeCell ref="B38:D38"/>
    <mergeCell ref="B39:D39"/>
    <mergeCell ref="A45:D45"/>
    <mergeCell ref="B40:D40"/>
    <mergeCell ref="B41:D41"/>
    <mergeCell ref="B42:D42"/>
    <mergeCell ref="B43:D43"/>
    <mergeCell ref="A44:D44"/>
  </mergeCells>
  <pageMargins left="0.59055118110236227" right="0.59055118110236227" top="0.59055118110236227" bottom="0.59055118110236227" header="0.39370078740157483" footer="0.39370078740157483"/>
  <pageSetup paperSize="9" orientation="portrait" r:id="rId1"/>
  <headerFooter scaleWithDoc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zoomScale="140" zoomScaleNormal="140" workbookViewId="0">
      <pane xSplit="2" ySplit="5" topLeftCell="C6" activePane="bottomRight" state="frozen"/>
      <selection sqref="A1:B1"/>
      <selection pane="topRight" sqref="A1:B1"/>
      <selection pane="bottomLeft" sqref="A1:B1"/>
      <selection pane="bottomRight" activeCell="C6" sqref="C6"/>
    </sheetView>
  </sheetViews>
  <sheetFormatPr baseColWidth="10" defaultRowHeight="11.25" x14ac:dyDescent="0.2"/>
  <cols>
    <col min="1" max="1" width="3.7109375" style="68" customWidth="1"/>
    <col min="2" max="2" width="40.28515625" style="59" customWidth="1"/>
    <col min="3" max="3" width="23.7109375" style="59" customWidth="1"/>
    <col min="4" max="4" width="24.140625" style="83" customWidth="1"/>
    <col min="5" max="16384" width="11.42578125" style="59"/>
  </cols>
  <sheetData>
    <row r="1" spans="1:8" s="136" customFormat="1" ht="24.95" customHeight="1" x14ac:dyDescent="0.2">
      <c r="A1" s="285" t="s">
        <v>262</v>
      </c>
      <c r="B1" s="286"/>
      <c r="C1" s="307" t="s">
        <v>300</v>
      </c>
      <c r="D1" s="308"/>
    </row>
    <row r="2" spans="1:8" s="131" customFormat="1" ht="24.95" customHeight="1" x14ac:dyDescent="0.2">
      <c r="A2" s="305" t="s">
        <v>140</v>
      </c>
      <c r="B2" s="306"/>
      <c r="C2" s="279" t="s">
        <v>183</v>
      </c>
      <c r="D2" s="280"/>
    </row>
    <row r="3" spans="1:8" s="132" customFormat="1" ht="11.45" customHeight="1" x14ac:dyDescent="0.2">
      <c r="A3" s="309" t="s">
        <v>36</v>
      </c>
      <c r="B3" s="274" t="s">
        <v>21</v>
      </c>
      <c r="C3" s="77" t="s">
        <v>90</v>
      </c>
      <c r="D3" s="78" t="s">
        <v>39</v>
      </c>
    </row>
    <row r="4" spans="1:8" s="133" customFormat="1" ht="11.45" customHeight="1" x14ac:dyDescent="0.2">
      <c r="A4" s="309"/>
      <c r="B4" s="274"/>
      <c r="C4" s="310">
        <v>1000</v>
      </c>
      <c r="D4" s="311"/>
    </row>
    <row r="5" spans="1:8" s="45" customFormat="1" ht="11.45" customHeight="1" x14ac:dyDescent="0.15">
      <c r="A5" s="43">
        <v>1</v>
      </c>
      <c r="B5" s="34">
        <v>2</v>
      </c>
      <c r="C5" s="34">
        <v>3</v>
      </c>
      <c r="D5" s="44">
        <v>4</v>
      </c>
    </row>
    <row r="6" spans="1:8" ht="11.45" customHeight="1" x14ac:dyDescent="0.2">
      <c r="A6" s="135"/>
      <c r="B6" s="134" t="s">
        <v>27</v>
      </c>
      <c r="C6" s="137" t="s">
        <v>27</v>
      </c>
      <c r="D6" s="137" t="s">
        <v>27</v>
      </c>
    </row>
    <row r="7" spans="1:8" ht="11.45" customHeight="1" x14ac:dyDescent="0.2">
      <c r="A7" s="37">
        <f>IF(C7&lt;&gt;"",COUNTA($C$7:C7),"")</f>
        <v>1</v>
      </c>
      <c r="B7" s="61" t="s">
        <v>182</v>
      </c>
      <c r="C7" s="221">
        <v>0.12</v>
      </c>
      <c r="D7" s="138">
        <v>570.4</v>
      </c>
    </row>
    <row r="8" spans="1:8" ht="11.45" customHeight="1" x14ac:dyDescent="0.2">
      <c r="A8" s="37" t="str">
        <f>IF(C8&lt;&gt;"",COUNTA($C$7:C8),"")</f>
        <v/>
      </c>
      <c r="B8" s="62" t="s">
        <v>80</v>
      </c>
      <c r="C8" s="222"/>
      <c r="D8" s="137"/>
    </row>
    <row r="9" spans="1:8" ht="11.45" customHeight="1" x14ac:dyDescent="0.2">
      <c r="A9" s="37">
        <f>IF(C9&lt;&gt;"",COUNTA($C$7:C9),"")</f>
        <v>2</v>
      </c>
      <c r="B9" s="62" t="s">
        <v>184</v>
      </c>
      <c r="C9" s="222">
        <v>0.06</v>
      </c>
      <c r="D9" s="137">
        <v>198.7</v>
      </c>
    </row>
    <row r="10" spans="1:8" ht="11.45" customHeight="1" x14ac:dyDescent="0.2">
      <c r="A10" s="37">
        <f>IF(C10&lt;&gt;"",COUNTA($C$7:C10),"")</f>
        <v>3</v>
      </c>
      <c r="B10" s="62" t="s">
        <v>185</v>
      </c>
      <c r="C10" s="222">
        <v>0.08</v>
      </c>
      <c r="D10" s="137">
        <v>118.1</v>
      </c>
    </row>
    <row r="11" spans="1:8" ht="11.45" customHeight="1" x14ac:dyDescent="0.2">
      <c r="A11" s="37">
        <f>IF(C11&lt;&gt;"",COUNTA($C$7:C11),"")</f>
        <v>4</v>
      </c>
      <c r="B11" s="62" t="s">
        <v>187</v>
      </c>
      <c r="C11" s="222">
        <v>0.1</v>
      </c>
      <c r="D11" s="137">
        <v>193.8</v>
      </c>
      <c r="H11" s="64"/>
    </row>
    <row r="12" spans="1:8" ht="11.45" customHeight="1" x14ac:dyDescent="0.2">
      <c r="A12" s="37" t="str">
        <f>IF(C12&lt;&gt;"",COUNTA($C$7:C12),"")</f>
        <v/>
      </c>
      <c r="B12" s="62" t="s">
        <v>186</v>
      </c>
      <c r="C12" s="222"/>
      <c r="D12" s="137"/>
    </row>
    <row r="13" spans="1:8" ht="11.45" customHeight="1" x14ac:dyDescent="0.2">
      <c r="A13" s="37">
        <f>IF(C13&lt;&gt;"",COUNTA($C$7:C13),"")</f>
        <v>5</v>
      </c>
      <c r="B13" s="62" t="s">
        <v>188</v>
      </c>
      <c r="C13" s="222">
        <v>0.08</v>
      </c>
      <c r="D13" s="137">
        <v>81</v>
      </c>
    </row>
    <row r="14" spans="1:8" x14ac:dyDescent="0.2">
      <c r="A14" s="37">
        <f>IF(C14&lt;&gt;"",COUNTA($C$7:C14),"")</f>
        <v>6</v>
      </c>
      <c r="B14" s="62" t="s">
        <v>189</v>
      </c>
      <c r="C14" s="222">
        <v>0.09</v>
      </c>
      <c r="D14" s="137">
        <v>85.3</v>
      </c>
    </row>
    <row r="15" spans="1:8" s="89" customFormat="1" x14ac:dyDescent="0.2">
      <c r="A15" s="37">
        <f>IF(C15&lt;&gt;"",COUNTA($C$7:C15),"")</f>
        <v>7</v>
      </c>
      <c r="B15" s="62" t="s">
        <v>190</v>
      </c>
      <c r="C15" s="222">
        <v>0.06</v>
      </c>
      <c r="D15" s="137">
        <v>27.4</v>
      </c>
    </row>
    <row r="16" spans="1:8" x14ac:dyDescent="0.2">
      <c r="A16" s="37">
        <f>IF(C16&lt;&gt;"",COUNTA($C$7:C16),"")</f>
        <v>8</v>
      </c>
      <c r="B16" s="62" t="s">
        <v>191</v>
      </c>
      <c r="C16" s="222">
        <v>0.06</v>
      </c>
      <c r="D16" s="137">
        <v>59.9</v>
      </c>
    </row>
    <row r="17" spans="1:7" x14ac:dyDescent="0.2">
      <c r="A17" s="37" t="str">
        <f>IF(C17&lt;&gt;"",COUNTA($C$7:C17),"")</f>
        <v/>
      </c>
      <c r="B17" s="62" t="s">
        <v>186</v>
      </c>
      <c r="C17" s="222"/>
      <c r="D17" s="137"/>
    </row>
    <row r="18" spans="1:7" x14ac:dyDescent="0.2">
      <c r="A18" s="37">
        <f>IF(C18&lt;&gt;"",COUNTA($C$7:C18),"")</f>
        <v>9</v>
      </c>
      <c r="B18" s="62" t="s">
        <v>192</v>
      </c>
      <c r="C18" s="223">
        <v>0.04</v>
      </c>
      <c r="D18" s="194">
        <v>0.2</v>
      </c>
      <c r="E18" s="195"/>
      <c r="F18" s="64"/>
      <c r="G18" s="64"/>
    </row>
    <row r="19" spans="1:7" x14ac:dyDescent="0.2">
      <c r="A19" s="37">
        <f>IF(C19&lt;&gt;"",COUNTA($C$7:C19),"")</f>
        <v>10</v>
      </c>
      <c r="B19" s="62" t="s">
        <v>193</v>
      </c>
      <c r="C19" s="223">
        <v>0.06</v>
      </c>
      <c r="D19" s="194">
        <v>59.7</v>
      </c>
      <c r="E19" s="64"/>
      <c r="F19" s="64"/>
      <c r="G19" s="64"/>
    </row>
    <row r="20" spans="1:7" x14ac:dyDescent="0.2">
      <c r="A20" s="37" t="str">
        <f>IF(C20&lt;&gt;"",COUNTA($C$7:C20),"")</f>
        <v/>
      </c>
      <c r="B20" s="62" t="s">
        <v>194</v>
      </c>
      <c r="C20" s="223"/>
      <c r="D20" s="194"/>
      <c r="E20" s="64"/>
      <c r="F20" s="64"/>
      <c r="G20" s="64"/>
    </row>
    <row r="21" spans="1:7" x14ac:dyDescent="0.2">
      <c r="A21" s="37">
        <f>IF(C21&lt;&gt;"",COUNTA($C$7:C21),"")</f>
        <v>11</v>
      </c>
      <c r="B21" s="62" t="s">
        <v>195</v>
      </c>
      <c r="C21" s="223">
        <v>0.04</v>
      </c>
      <c r="D21" s="194">
        <v>8.9</v>
      </c>
      <c r="E21" s="64"/>
      <c r="F21" s="64"/>
      <c r="G21" s="64"/>
    </row>
    <row r="22" spans="1:7" x14ac:dyDescent="0.2">
      <c r="A22" s="37">
        <f>IF(C22&lt;&gt;"",COUNTA($C$7:C22),"")</f>
        <v>12</v>
      </c>
      <c r="B22" s="62" t="s">
        <v>196</v>
      </c>
      <c r="C22" s="223">
        <v>0.05</v>
      </c>
      <c r="D22" s="194">
        <v>32.6</v>
      </c>
      <c r="E22" s="196"/>
      <c r="F22" s="64"/>
      <c r="G22" s="64"/>
    </row>
    <row r="23" spans="1:7" x14ac:dyDescent="0.2">
      <c r="A23" s="37">
        <f>IF(C23&lt;&gt;"",COUNTA($C$7:C23),"")</f>
        <v>13</v>
      </c>
      <c r="B23" s="62" t="s">
        <v>197</v>
      </c>
      <c r="C23" s="223">
        <v>0.04</v>
      </c>
      <c r="D23" s="194">
        <v>10.8</v>
      </c>
      <c r="E23" s="64"/>
      <c r="F23" s="64"/>
      <c r="G23" s="64"/>
    </row>
    <row r="24" spans="1:7" x14ac:dyDescent="0.2">
      <c r="A24" s="37">
        <f>IF(C24&lt;&gt;"",COUNTA($C$7:C24),"")</f>
        <v>14</v>
      </c>
      <c r="B24" s="62" t="s">
        <v>198</v>
      </c>
      <c r="C24" s="223">
        <v>0.05</v>
      </c>
      <c r="D24" s="194">
        <v>7.4</v>
      </c>
      <c r="E24" s="64"/>
      <c r="F24" s="64"/>
      <c r="G24" s="64"/>
    </row>
    <row r="25" spans="1:7" x14ac:dyDescent="0.2">
      <c r="A25" s="37" t="str">
        <f>IF(C25&lt;&gt;"",COUNTA($C$7:C25),"")</f>
        <v/>
      </c>
      <c r="C25" s="197"/>
      <c r="D25" s="197"/>
      <c r="E25" s="64"/>
      <c r="F25" s="64"/>
      <c r="G25" s="64"/>
    </row>
    <row r="26" spans="1:7" x14ac:dyDescent="0.2">
      <c r="C26" s="64"/>
      <c r="D26" s="196"/>
      <c r="E26" s="64"/>
      <c r="F26" s="64"/>
      <c r="G26" s="64"/>
    </row>
    <row r="27" spans="1:7" x14ac:dyDescent="0.2">
      <c r="C27" s="64"/>
      <c r="D27" s="196"/>
      <c r="E27" s="64"/>
      <c r="F27" s="64"/>
      <c r="G27" s="64"/>
    </row>
    <row r="28" spans="1:7" x14ac:dyDescent="0.2">
      <c r="C28" s="64"/>
      <c r="D28" s="196"/>
      <c r="E28" s="64"/>
      <c r="F28" s="64"/>
      <c r="G28" s="64"/>
    </row>
    <row r="29" spans="1:7" x14ac:dyDescent="0.2">
      <c r="C29" s="64"/>
      <c r="D29" s="196"/>
      <c r="E29" s="64"/>
      <c r="F29" s="64"/>
      <c r="G29" s="64"/>
    </row>
    <row r="30" spans="1:7" x14ac:dyDescent="0.2">
      <c r="C30" s="64"/>
      <c r="D30" s="196"/>
      <c r="E30" s="64"/>
      <c r="F30" s="64"/>
      <c r="G30" s="64"/>
    </row>
    <row r="31" spans="1:7" x14ac:dyDescent="0.2">
      <c r="C31" s="64"/>
      <c r="D31" s="196"/>
      <c r="E31" s="64"/>
      <c r="F31" s="64"/>
      <c r="G31" s="64"/>
    </row>
    <row r="32" spans="1:7" x14ac:dyDescent="0.2">
      <c r="C32" s="64"/>
      <c r="D32" s="196"/>
      <c r="E32" s="64"/>
      <c r="F32" s="64"/>
      <c r="G32" s="64"/>
    </row>
    <row r="33" spans="1:7" x14ac:dyDescent="0.2">
      <c r="C33" s="64"/>
      <c r="D33" s="196"/>
      <c r="E33" s="64"/>
      <c r="F33" s="64"/>
      <c r="G33" s="64"/>
    </row>
    <row r="34" spans="1:7" x14ac:dyDescent="0.2">
      <c r="C34" s="64"/>
      <c r="D34" s="196"/>
      <c r="E34" s="64"/>
      <c r="F34" s="64"/>
      <c r="G34" s="64"/>
    </row>
    <row r="35" spans="1:7" x14ac:dyDescent="0.2">
      <c r="C35" s="64"/>
      <c r="D35" s="196"/>
      <c r="E35" s="64"/>
      <c r="F35" s="64"/>
      <c r="G35" s="64"/>
    </row>
    <row r="36" spans="1:7" x14ac:dyDescent="0.2">
      <c r="C36" s="64"/>
      <c r="D36" s="196"/>
      <c r="E36" s="64"/>
      <c r="F36" s="64"/>
      <c r="G36" s="64"/>
    </row>
    <row r="37" spans="1:7" x14ac:dyDescent="0.2">
      <c r="C37" s="64"/>
      <c r="D37" s="196"/>
      <c r="E37" s="64"/>
      <c r="F37" s="64"/>
      <c r="G37" s="64"/>
    </row>
    <row r="38" spans="1:7" x14ac:dyDescent="0.2">
      <c r="C38" s="64"/>
      <c r="D38" s="196"/>
      <c r="E38" s="64"/>
      <c r="F38" s="64"/>
      <c r="G38" s="64"/>
    </row>
    <row r="39" spans="1:7" x14ac:dyDescent="0.2">
      <c r="C39" s="64"/>
      <c r="D39" s="196"/>
      <c r="E39" s="64"/>
      <c r="F39" s="64"/>
      <c r="G39" s="64"/>
    </row>
    <row r="40" spans="1:7" x14ac:dyDescent="0.2">
      <c r="C40" s="64"/>
      <c r="D40" s="196"/>
      <c r="E40" s="64"/>
      <c r="F40" s="64"/>
      <c r="G40" s="64"/>
    </row>
    <row r="41" spans="1:7" x14ac:dyDescent="0.2">
      <c r="C41" s="64"/>
      <c r="D41" s="196"/>
      <c r="E41" s="64"/>
      <c r="F41" s="64"/>
      <c r="G41" s="64"/>
    </row>
    <row r="42" spans="1:7" x14ac:dyDescent="0.2">
      <c r="C42" s="64"/>
      <c r="D42" s="196"/>
      <c r="E42" s="64"/>
      <c r="F42" s="64"/>
      <c r="G42" s="64"/>
    </row>
    <row r="43" spans="1:7" x14ac:dyDescent="0.2">
      <c r="C43" s="64"/>
      <c r="D43" s="196"/>
      <c r="E43" s="64"/>
      <c r="F43" s="64"/>
      <c r="G43" s="64"/>
    </row>
    <row r="44" spans="1:7" x14ac:dyDescent="0.2">
      <c r="C44" s="64"/>
      <c r="D44" s="196"/>
      <c r="E44" s="64"/>
      <c r="F44" s="64"/>
      <c r="G44" s="64"/>
    </row>
    <row r="45" spans="1:7" x14ac:dyDescent="0.2">
      <c r="C45" s="64"/>
      <c r="D45" s="196"/>
      <c r="E45" s="64"/>
      <c r="F45" s="64"/>
      <c r="G45" s="64"/>
    </row>
    <row r="46" spans="1:7" x14ac:dyDescent="0.2">
      <c r="C46" s="64"/>
      <c r="D46" s="196"/>
      <c r="E46" s="64"/>
      <c r="F46" s="64"/>
      <c r="G46" s="64"/>
    </row>
    <row r="47" spans="1:7" x14ac:dyDescent="0.2">
      <c r="A47" s="150"/>
      <c r="C47" s="64"/>
      <c r="D47" s="196"/>
      <c r="E47" s="64"/>
      <c r="F47" s="64"/>
      <c r="G47" s="64"/>
    </row>
    <row r="48" spans="1:7" x14ac:dyDescent="0.2">
      <c r="A48" s="150"/>
      <c r="C48" s="64"/>
      <c r="D48" s="196"/>
      <c r="E48" s="64"/>
      <c r="F48" s="64"/>
      <c r="G48" s="64"/>
    </row>
    <row r="49" spans="1:7" x14ac:dyDescent="0.2">
      <c r="A49" s="150"/>
      <c r="C49" s="64"/>
      <c r="D49" s="196"/>
      <c r="E49" s="64"/>
      <c r="F49" s="64"/>
      <c r="G49" s="64"/>
    </row>
    <row r="50" spans="1:7" x14ac:dyDescent="0.2">
      <c r="A50" s="150"/>
      <c r="C50" s="64"/>
      <c r="D50" s="196"/>
      <c r="E50" s="64"/>
      <c r="F50" s="64"/>
      <c r="G50" s="64"/>
    </row>
    <row r="51" spans="1:7" x14ac:dyDescent="0.2">
      <c r="A51" s="150"/>
      <c r="C51" s="64"/>
      <c r="D51" s="196"/>
      <c r="E51" s="64"/>
      <c r="F51" s="64"/>
      <c r="G51" s="64"/>
    </row>
    <row r="52" spans="1:7" x14ac:dyDescent="0.2">
      <c r="A52" s="150"/>
      <c r="C52" s="64"/>
      <c r="D52" s="196"/>
      <c r="E52" s="64"/>
      <c r="F52" s="64"/>
      <c r="G52" s="64"/>
    </row>
    <row r="53" spans="1:7" x14ac:dyDescent="0.2">
      <c r="A53" s="150"/>
      <c r="C53" s="64"/>
      <c r="D53" s="196"/>
      <c r="E53" s="64"/>
      <c r="F53" s="64"/>
      <c r="G53" s="64"/>
    </row>
    <row r="54" spans="1:7" x14ac:dyDescent="0.2">
      <c r="A54" s="150"/>
      <c r="C54" s="64"/>
      <c r="D54" s="196"/>
      <c r="E54" s="64"/>
      <c r="F54" s="64"/>
      <c r="G54" s="64"/>
    </row>
    <row r="55" spans="1:7" x14ac:dyDescent="0.2">
      <c r="C55" s="64"/>
      <c r="D55" s="196"/>
      <c r="E55" s="64"/>
      <c r="F55" s="64"/>
      <c r="G55" s="64"/>
    </row>
    <row r="56" spans="1:7" x14ac:dyDescent="0.2">
      <c r="C56" s="64"/>
      <c r="D56" s="196"/>
      <c r="E56" s="64"/>
      <c r="F56" s="64"/>
      <c r="G56" s="64"/>
    </row>
  </sheetData>
  <mergeCells count="7">
    <mergeCell ref="A1:B1"/>
    <mergeCell ref="C1:D1"/>
    <mergeCell ref="A2:B2"/>
    <mergeCell ref="C2:D2"/>
    <mergeCell ref="A3:A4"/>
    <mergeCell ref="B3:B4"/>
    <mergeCell ref="C4:D4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C313 2024 22&amp;R&amp;"-,Standard"&amp;7&amp;P</oddFooter>
    <evenFooter>&amp;L&amp;"-,Standard"&amp;7&amp;P&amp;R&amp;"-,Standard"&amp;7StatA MV, Statistischer Bericht C313 2024 22</even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zoomScale="140" zoomScaleNormal="140" workbookViewId="0">
      <selection sqref="A1:B1"/>
    </sheetView>
  </sheetViews>
  <sheetFormatPr baseColWidth="10" defaultRowHeight="11.45" customHeight="1" x14ac:dyDescent="0.2"/>
  <cols>
    <col min="1" max="1" width="3.7109375" style="150" customWidth="1"/>
    <col min="2" max="2" width="13.7109375" style="64" customWidth="1"/>
    <col min="3" max="10" width="9.28515625" style="64" customWidth="1"/>
    <col min="11" max="16384" width="11.42578125" style="64"/>
  </cols>
  <sheetData>
    <row r="1" spans="1:10" s="148" customFormat="1" ht="24.95" customHeight="1" x14ac:dyDescent="0.2">
      <c r="A1" s="340" t="s">
        <v>262</v>
      </c>
      <c r="B1" s="341"/>
      <c r="C1" s="307" t="s">
        <v>300</v>
      </c>
      <c r="D1" s="307"/>
      <c r="E1" s="307"/>
      <c r="F1" s="307"/>
      <c r="G1" s="307"/>
      <c r="H1" s="307"/>
      <c r="I1" s="307"/>
      <c r="J1" s="308"/>
    </row>
    <row r="2" spans="1:10" s="140" customFormat="1" ht="24.95" customHeight="1" x14ac:dyDescent="0.2">
      <c r="A2" s="317" t="s">
        <v>142</v>
      </c>
      <c r="B2" s="318"/>
      <c r="C2" s="279" t="s">
        <v>141</v>
      </c>
      <c r="D2" s="279"/>
      <c r="E2" s="279"/>
      <c r="F2" s="279"/>
      <c r="G2" s="279"/>
      <c r="H2" s="279"/>
      <c r="I2" s="279"/>
      <c r="J2" s="280"/>
    </row>
    <row r="3" spans="1:10" s="141" customFormat="1" ht="11.45" customHeight="1" x14ac:dyDescent="0.2">
      <c r="A3" s="283" t="s">
        <v>36</v>
      </c>
      <c r="B3" s="274" t="s">
        <v>120</v>
      </c>
      <c r="C3" s="274" t="s">
        <v>99</v>
      </c>
      <c r="D3" s="274"/>
      <c r="E3" s="274" t="s">
        <v>98</v>
      </c>
      <c r="F3" s="274"/>
      <c r="G3" s="274"/>
      <c r="H3" s="274"/>
      <c r="I3" s="274"/>
      <c r="J3" s="275"/>
    </row>
    <row r="4" spans="1:10" s="141" customFormat="1" ht="11.45" customHeight="1" x14ac:dyDescent="0.2">
      <c r="A4" s="319"/>
      <c r="B4" s="274"/>
      <c r="C4" s="274"/>
      <c r="D4" s="274"/>
      <c r="E4" s="274" t="s">
        <v>89</v>
      </c>
      <c r="F4" s="274"/>
      <c r="G4" s="274" t="s">
        <v>91</v>
      </c>
      <c r="H4" s="274"/>
      <c r="I4" s="274" t="s">
        <v>100</v>
      </c>
      <c r="J4" s="275"/>
    </row>
    <row r="5" spans="1:10" s="141" customFormat="1" ht="11.45" customHeight="1" x14ac:dyDescent="0.2">
      <c r="A5" s="319"/>
      <c r="B5" s="274"/>
      <c r="C5" s="274"/>
      <c r="D5" s="274"/>
      <c r="E5" s="274"/>
      <c r="F5" s="274"/>
      <c r="G5" s="274"/>
      <c r="H5" s="274"/>
      <c r="I5" s="274"/>
      <c r="J5" s="275"/>
    </row>
    <row r="6" spans="1:10" s="139" customFormat="1" ht="11.45" customHeight="1" x14ac:dyDescent="0.2">
      <c r="A6" s="319"/>
      <c r="B6" s="274"/>
      <c r="C6" s="77" t="s">
        <v>90</v>
      </c>
      <c r="D6" s="77" t="s">
        <v>39</v>
      </c>
      <c r="E6" s="77" t="s">
        <v>90</v>
      </c>
      <c r="F6" s="77" t="s">
        <v>39</v>
      </c>
      <c r="G6" s="77" t="s">
        <v>90</v>
      </c>
      <c r="H6" s="77" t="s">
        <v>39</v>
      </c>
      <c r="I6" s="77" t="s">
        <v>90</v>
      </c>
      <c r="J6" s="78" t="s">
        <v>39</v>
      </c>
    </row>
    <row r="7" spans="1:10" s="139" customFormat="1" ht="11.45" customHeight="1" x14ac:dyDescent="0.2">
      <c r="A7" s="319"/>
      <c r="B7" s="274"/>
      <c r="C7" s="310">
        <v>1000</v>
      </c>
      <c r="D7" s="310"/>
      <c r="E7" s="310"/>
      <c r="F7" s="310"/>
      <c r="G7" s="310"/>
      <c r="H7" s="310"/>
      <c r="I7" s="310"/>
      <c r="J7" s="311"/>
    </row>
    <row r="8" spans="1:10" s="39" customFormat="1" ht="11.45" customHeight="1" x14ac:dyDescent="0.15">
      <c r="A8" s="38">
        <v>1</v>
      </c>
      <c r="B8" s="34">
        <v>2</v>
      </c>
      <c r="C8" s="34">
        <v>3</v>
      </c>
      <c r="D8" s="34">
        <v>4</v>
      </c>
      <c r="E8" s="34">
        <v>5</v>
      </c>
      <c r="F8" s="34">
        <v>6</v>
      </c>
      <c r="G8" s="34">
        <v>7</v>
      </c>
      <c r="H8" s="34">
        <v>8</v>
      </c>
      <c r="I8" s="34">
        <v>9</v>
      </c>
      <c r="J8" s="35">
        <v>10</v>
      </c>
    </row>
    <row r="9" spans="1:10" ht="11.45" customHeight="1" x14ac:dyDescent="0.2">
      <c r="A9" s="149"/>
      <c r="B9" s="134" t="s">
        <v>27</v>
      </c>
      <c r="C9" s="151" t="s">
        <v>27</v>
      </c>
      <c r="D9" s="153" t="s">
        <v>27</v>
      </c>
      <c r="E9" s="151" t="s">
        <v>27</v>
      </c>
      <c r="F9" s="151" t="s">
        <v>27</v>
      </c>
      <c r="G9" s="151" t="s">
        <v>27</v>
      </c>
      <c r="H9" s="153" t="s">
        <v>27</v>
      </c>
      <c r="I9" s="151" t="s">
        <v>27</v>
      </c>
      <c r="J9" s="153" t="s">
        <v>27</v>
      </c>
    </row>
    <row r="10" spans="1:10" ht="11.45" customHeight="1" x14ac:dyDescent="0.2">
      <c r="A10" s="40">
        <f>IF(E10&lt;&gt;"",COUNTA($E10:E$10),"")</f>
        <v>1</v>
      </c>
      <c r="B10" s="82" t="s">
        <v>97</v>
      </c>
      <c r="C10" s="222" t="s">
        <v>11</v>
      </c>
      <c r="D10" s="153" t="s">
        <v>11</v>
      </c>
      <c r="E10" s="222" t="s">
        <v>11</v>
      </c>
      <c r="F10" s="151" t="s">
        <v>0</v>
      </c>
      <c r="G10" s="222" t="s">
        <v>11</v>
      </c>
      <c r="H10" s="153" t="s">
        <v>0</v>
      </c>
      <c r="I10" s="222" t="s">
        <v>11</v>
      </c>
      <c r="J10" s="153" t="s">
        <v>11</v>
      </c>
    </row>
    <row r="11" spans="1:10" ht="11.45" customHeight="1" x14ac:dyDescent="0.2">
      <c r="A11" s="40">
        <f>IF(E11&lt;&gt;"",COUNTA($E$10:E11),"")</f>
        <v>2</v>
      </c>
      <c r="B11" s="82" t="s">
        <v>96</v>
      </c>
      <c r="C11" s="222" t="s">
        <v>11</v>
      </c>
      <c r="D11" s="153" t="s">
        <v>11</v>
      </c>
      <c r="E11" s="222" t="s">
        <v>11</v>
      </c>
      <c r="F11" s="151" t="s">
        <v>0</v>
      </c>
      <c r="G11" s="222" t="s">
        <v>11</v>
      </c>
      <c r="H11" s="192" t="s">
        <v>0</v>
      </c>
      <c r="I11" s="222" t="s">
        <v>11</v>
      </c>
      <c r="J11" s="153" t="s">
        <v>11</v>
      </c>
    </row>
    <row r="12" spans="1:10" ht="11.45" customHeight="1" x14ac:dyDescent="0.2">
      <c r="A12" s="40">
        <f>IF(E12&lt;&gt;"",COUNTA($E$10:E12),"")</f>
        <v>3</v>
      </c>
      <c r="B12" s="82" t="s">
        <v>95</v>
      </c>
      <c r="C12" s="222" t="s">
        <v>11</v>
      </c>
      <c r="D12" s="153" t="s">
        <v>11</v>
      </c>
      <c r="E12" s="222" t="s">
        <v>11</v>
      </c>
      <c r="F12" s="151" t="s">
        <v>0</v>
      </c>
      <c r="G12" s="222" t="s">
        <v>11</v>
      </c>
      <c r="H12" s="153" t="s">
        <v>0</v>
      </c>
      <c r="I12" s="222" t="s">
        <v>11</v>
      </c>
      <c r="J12" s="153" t="s">
        <v>11</v>
      </c>
    </row>
    <row r="13" spans="1:10" ht="11.45" customHeight="1" x14ac:dyDescent="0.2">
      <c r="A13" s="40">
        <f>IF(E13&lt;&gt;"",COUNTA($E$10:E13),"")</f>
        <v>4</v>
      </c>
      <c r="B13" s="82" t="s">
        <v>94</v>
      </c>
      <c r="C13" s="222" t="s">
        <v>11</v>
      </c>
      <c r="D13" s="153" t="s">
        <v>11</v>
      </c>
      <c r="E13" s="222">
        <v>0</v>
      </c>
      <c r="F13" s="151" t="s">
        <v>0</v>
      </c>
      <c r="G13" s="222">
        <v>0</v>
      </c>
      <c r="H13" s="153" t="s">
        <v>0</v>
      </c>
      <c r="I13" s="222" t="s">
        <v>11</v>
      </c>
      <c r="J13" s="153" t="s">
        <v>11</v>
      </c>
    </row>
    <row r="14" spans="1:10" ht="11.45" customHeight="1" x14ac:dyDescent="0.2">
      <c r="A14" s="40">
        <f>IF(E14&lt;&gt;"",COUNTA($E$10:E14),"")</f>
        <v>5</v>
      </c>
      <c r="B14" s="82" t="s">
        <v>274</v>
      </c>
      <c r="C14" s="222">
        <v>0.09</v>
      </c>
      <c r="D14" s="153">
        <v>562.1</v>
      </c>
      <c r="E14" s="222">
        <v>0.05</v>
      </c>
      <c r="F14" s="151">
        <v>59</v>
      </c>
      <c r="G14" s="222">
        <v>0.06</v>
      </c>
      <c r="H14" s="153">
        <v>198.2</v>
      </c>
      <c r="I14" s="222">
        <v>0.09</v>
      </c>
      <c r="J14" s="153">
        <v>304.89999999999998</v>
      </c>
    </row>
    <row r="15" spans="1:10" ht="11.45" customHeight="1" x14ac:dyDescent="0.2">
      <c r="A15" s="40" t="str">
        <f>IF(E15&lt;&gt;"",COUNTA($E$10:E15),"")</f>
        <v/>
      </c>
      <c r="B15" s="82"/>
      <c r="C15" s="222"/>
      <c r="D15" s="153"/>
      <c r="E15" s="222"/>
      <c r="F15" s="151"/>
      <c r="G15" s="222"/>
      <c r="H15" s="153"/>
      <c r="I15" s="222"/>
      <c r="J15" s="153"/>
    </row>
    <row r="16" spans="1:10" s="142" customFormat="1" ht="11.45" customHeight="1" x14ac:dyDescent="0.2">
      <c r="A16" s="40">
        <f>IF(E16&lt;&gt;"",COUNTA($E$10:E16),"")</f>
        <v>6</v>
      </c>
      <c r="B16" s="81" t="s">
        <v>92</v>
      </c>
      <c r="C16" s="221">
        <v>0.12</v>
      </c>
      <c r="D16" s="154">
        <v>570.4</v>
      </c>
      <c r="E16" s="221">
        <v>0.06</v>
      </c>
      <c r="F16" s="152">
        <v>59.7</v>
      </c>
      <c r="G16" s="221">
        <v>0.06</v>
      </c>
      <c r="H16" s="154">
        <v>198.7</v>
      </c>
      <c r="I16" s="221">
        <v>0.11</v>
      </c>
      <c r="J16" s="154">
        <v>312</v>
      </c>
    </row>
    <row r="17" spans="1:10" ht="11.45" customHeight="1" x14ac:dyDescent="0.2">
      <c r="A17" s="40" t="str">
        <f>IF(E17&lt;&gt;"",COUNTA($E$10:E17),"")</f>
        <v/>
      </c>
      <c r="B17" s="82" t="s">
        <v>93</v>
      </c>
      <c r="C17" s="222"/>
      <c r="D17" s="153"/>
      <c r="E17" s="222"/>
      <c r="F17" s="151"/>
      <c r="G17" s="222"/>
      <c r="H17" s="153"/>
      <c r="I17" s="222"/>
      <c r="J17" s="153"/>
    </row>
    <row r="18" spans="1:10" ht="11.45" customHeight="1" x14ac:dyDescent="0.2">
      <c r="A18" s="40">
        <f>IF(E18&lt;&gt;"",COUNTA($E$10:E18),"")</f>
        <v>7</v>
      </c>
      <c r="B18" s="82" t="s">
        <v>275</v>
      </c>
      <c r="C18" s="223">
        <v>0.03</v>
      </c>
      <c r="D18" s="192">
        <v>43.1</v>
      </c>
      <c r="E18" s="223">
        <v>0.01</v>
      </c>
      <c r="F18" s="191">
        <v>3.1</v>
      </c>
      <c r="G18" s="223" t="s">
        <v>11</v>
      </c>
      <c r="H18" s="153" t="s">
        <v>11</v>
      </c>
      <c r="I18" s="222">
        <v>0.03</v>
      </c>
      <c r="J18" s="153" t="s">
        <v>11</v>
      </c>
    </row>
    <row r="19" spans="1:10" ht="11.45" customHeight="1" x14ac:dyDescent="0.2">
      <c r="A19" s="40">
        <f>IF(E19&lt;&gt;"",COUNTA($E$10:E19),"")</f>
        <v>8</v>
      </c>
      <c r="B19" s="82" t="s">
        <v>276</v>
      </c>
      <c r="C19" s="223">
        <v>0.03</v>
      </c>
      <c r="D19" s="192">
        <v>109.8</v>
      </c>
      <c r="E19" s="223">
        <v>0.01</v>
      </c>
      <c r="F19" s="191">
        <v>7.1</v>
      </c>
      <c r="G19" s="223">
        <v>0.02</v>
      </c>
      <c r="H19" s="153">
        <v>32.299999999999997</v>
      </c>
      <c r="I19" s="222">
        <v>0.03</v>
      </c>
      <c r="J19" s="153">
        <v>70.3</v>
      </c>
    </row>
    <row r="20" spans="1:10" ht="11.45" customHeight="1" x14ac:dyDescent="0.2">
      <c r="A20" s="40">
        <f>IF(E20&lt;&gt;"",COUNTA($E$10:E20),"")</f>
        <v>9</v>
      </c>
      <c r="B20" s="82" t="s">
        <v>277</v>
      </c>
      <c r="C20" s="223">
        <v>0.03</v>
      </c>
      <c r="D20" s="192">
        <v>409.2</v>
      </c>
      <c r="E20" s="223">
        <v>0.03</v>
      </c>
      <c r="F20" s="191">
        <v>48.8</v>
      </c>
      <c r="G20" s="223">
        <v>0.03</v>
      </c>
      <c r="H20" s="153">
        <v>157.19999999999999</v>
      </c>
      <c r="I20" s="222">
        <v>0.03</v>
      </c>
      <c r="J20" s="153">
        <v>203.3</v>
      </c>
    </row>
    <row r="21" spans="1:10" ht="11.45" customHeight="1" x14ac:dyDescent="0.2">
      <c r="B21" s="143"/>
      <c r="C21" s="193"/>
      <c r="D21" s="193"/>
      <c r="E21" s="191"/>
      <c r="F21" s="191"/>
      <c r="G21" s="191"/>
      <c r="H21" s="151"/>
      <c r="I21" s="151"/>
      <c r="J21" s="151"/>
    </row>
    <row r="24" spans="1:10" s="144" customFormat="1" ht="24.95" customHeight="1" x14ac:dyDescent="0.2">
      <c r="A24" s="317" t="s">
        <v>144</v>
      </c>
      <c r="B24" s="318"/>
      <c r="C24" s="280" t="s">
        <v>143</v>
      </c>
      <c r="D24" s="342"/>
      <c r="E24" s="342"/>
      <c r="F24" s="342"/>
      <c r="G24" s="342"/>
      <c r="H24" s="342"/>
      <c r="I24" s="342"/>
      <c r="J24" s="342"/>
    </row>
    <row r="25" spans="1:10" s="139" customFormat="1" ht="11.45" customHeight="1" x14ac:dyDescent="0.2">
      <c r="A25" s="283" t="s">
        <v>139</v>
      </c>
      <c r="B25" s="274" t="s">
        <v>102</v>
      </c>
      <c r="C25" s="274" t="s">
        <v>99</v>
      </c>
      <c r="D25" s="274"/>
      <c r="E25" s="274"/>
      <c r="F25" s="274"/>
      <c r="G25" s="274" t="s">
        <v>101</v>
      </c>
      <c r="H25" s="274"/>
      <c r="I25" s="274"/>
      <c r="J25" s="275"/>
    </row>
    <row r="26" spans="1:10" s="139" customFormat="1" ht="11.45" customHeight="1" x14ac:dyDescent="0.2">
      <c r="A26" s="319"/>
      <c r="B26" s="274"/>
      <c r="C26" s="274"/>
      <c r="D26" s="274"/>
      <c r="E26" s="274"/>
      <c r="F26" s="274"/>
      <c r="G26" s="274" t="s">
        <v>89</v>
      </c>
      <c r="H26" s="274"/>
      <c r="I26" s="274"/>
      <c r="J26" s="275"/>
    </row>
    <row r="27" spans="1:10" s="139" customFormat="1" ht="11.45" customHeight="1" x14ac:dyDescent="0.2">
      <c r="A27" s="319"/>
      <c r="B27" s="274"/>
      <c r="C27" s="274" t="s">
        <v>90</v>
      </c>
      <c r="D27" s="274"/>
      <c r="E27" s="274" t="s">
        <v>39</v>
      </c>
      <c r="F27" s="274"/>
      <c r="G27" s="274" t="s">
        <v>90</v>
      </c>
      <c r="H27" s="274"/>
      <c r="I27" s="274" t="s">
        <v>39</v>
      </c>
      <c r="J27" s="275"/>
    </row>
    <row r="28" spans="1:10" s="139" customFormat="1" ht="11.45" customHeight="1" x14ac:dyDescent="0.2">
      <c r="A28" s="319"/>
      <c r="B28" s="274"/>
      <c r="C28" s="310">
        <v>1000</v>
      </c>
      <c r="D28" s="310"/>
      <c r="E28" s="310"/>
      <c r="F28" s="310"/>
      <c r="G28" s="310"/>
      <c r="H28" s="310"/>
      <c r="I28" s="310"/>
      <c r="J28" s="311"/>
    </row>
    <row r="29" spans="1:10" s="41" customFormat="1" ht="11.45" customHeight="1" x14ac:dyDescent="0.2">
      <c r="A29" s="38">
        <v>1</v>
      </c>
      <c r="B29" s="34">
        <v>2</v>
      </c>
      <c r="C29" s="325">
        <v>3</v>
      </c>
      <c r="D29" s="326"/>
      <c r="E29" s="325">
        <v>4</v>
      </c>
      <c r="F29" s="326"/>
      <c r="G29" s="320">
        <v>5</v>
      </c>
      <c r="H29" s="320"/>
      <c r="I29" s="320">
        <v>6</v>
      </c>
      <c r="J29" s="325"/>
    </row>
    <row r="30" spans="1:10" ht="11.45" customHeight="1" x14ac:dyDescent="0.2">
      <c r="A30" s="149"/>
      <c r="B30" s="134" t="s">
        <v>27</v>
      </c>
      <c r="C30" s="323" t="s">
        <v>27</v>
      </c>
      <c r="D30" s="324"/>
      <c r="E30" s="324" t="s">
        <v>27</v>
      </c>
      <c r="F30" s="324"/>
      <c r="G30" s="324" t="s">
        <v>27</v>
      </c>
      <c r="H30" s="334"/>
      <c r="I30" s="343" t="s">
        <v>27</v>
      </c>
      <c r="J30" s="343"/>
    </row>
    <row r="31" spans="1:10" ht="11.45" customHeight="1" x14ac:dyDescent="0.2">
      <c r="A31" s="42">
        <f>IF(E31&lt;&gt;"",COUNTA($E$31:E31),"")</f>
        <v>1</v>
      </c>
      <c r="B31" s="82" t="s">
        <v>177</v>
      </c>
      <c r="C31" s="327" t="s">
        <v>11</v>
      </c>
      <c r="D31" s="312" t="s">
        <v>11</v>
      </c>
      <c r="E31" s="316">
        <v>3.6</v>
      </c>
      <c r="F31" s="316">
        <v>3.6</v>
      </c>
      <c r="G31" s="312" t="s">
        <v>11</v>
      </c>
      <c r="H31" s="313" t="s">
        <v>11</v>
      </c>
      <c r="I31" s="329" t="s">
        <v>11</v>
      </c>
      <c r="J31" s="329" t="s">
        <v>11</v>
      </c>
    </row>
    <row r="32" spans="1:10" ht="11.45" customHeight="1" x14ac:dyDescent="0.2">
      <c r="A32" s="42">
        <f>IF(E32&lt;&gt;"",COUNTA($E$31:E32),"")</f>
        <v>2</v>
      </c>
      <c r="B32" s="82" t="s">
        <v>178</v>
      </c>
      <c r="C32" s="327" t="s">
        <v>5</v>
      </c>
      <c r="D32" s="312" t="s">
        <v>5</v>
      </c>
      <c r="E32" s="316" t="s">
        <v>5</v>
      </c>
      <c r="F32" s="316" t="s">
        <v>5</v>
      </c>
      <c r="G32" s="312" t="s">
        <v>5</v>
      </c>
      <c r="H32" s="313" t="s">
        <v>5</v>
      </c>
      <c r="I32" s="329" t="s">
        <v>5</v>
      </c>
      <c r="J32" s="329" t="s">
        <v>5</v>
      </c>
    </row>
    <row r="33" spans="1:10" ht="11.45" customHeight="1" x14ac:dyDescent="0.2">
      <c r="A33" s="42">
        <f>IF(E33&lt;&gt;"",COUNTA($E$31:E33),"")</f>
        <v>3</v>
      </c>
      <c r="B33" s="82" t="s">
        <v>179</v>
      </c>
      <c r="C33" s="327">
        <v>0.01</v>
      </c>
      <c r="D33" s="312">
        <v>0.01</v>
      </c>
      <c r="E33" s="316">
        <v>10.4</v>
      </c>
      <c r="F33" s="316">
        <v>10.4</v>
      </c>
      <c r="G33" s="312">
        <v>0.01</v>
      </c>
      <c r="H33" s="313">
        <v>0.01</v>
      </c>
      <c r="I33" s="329">
        <v>1.1000000000000001</v>
      </c>
      <c r="J33" s="329">
        <v>1.1000000000000001</v>
      </c>
    </row>
    <row r="34" spans="1:10" ht="11.45" customHeight="1" x14ac:dyDescent="0.2">
      <c r="A34" s="42">
        <f>IF(E34&lt;&gt;"",COUNTA($E$31:E34),"")</f>
        <v>4</v>
      </c>
      <c r="B34" s="82" t="s">
        <v>180</v>
      </c>
      <c r="C34" s="327">
        <v>0.01</v>
      </c>
      <c r="D34" s="312">
        <v>0.01</v>
      </c>
      <c r="E34" s="316">
        <v>29.9</v>
      </c>
      <c r="F34" s="316">
        <v>29.9</v>
      </c>
      <c r="G34" s="312">
        <v>0.01</v>
      </c>
      <c r="H34" s="313">
        <v>0.01</v>
      </c>
      <c r="I34" s="329">
        <v>3.8</v>
      </c>
      <c r="J34" s="329">
        <v>3.8</v>
      </c>
    </row>
    <row r="35" spans="1:10" ht="11.45" customHeight="1" x14ac:dyDescent="0.2">
      <c r="A35" s="42">
        <f>IF(E35&lt;&gt;"",COUNTA($E$31:E35),"")</f>
        <v>5</v>
      </c>
      <c r="B35" s="82" t="s">
        <v>181</v>
      </c>
      <c r="C35" s="327">
        <v>0.03</v>
      </c>
      <c r="D35" s="312">
        <v>0.03</v>
      </c>
      <c r="E35" s="316">
        <v>334.6</v>
      </c>
      <c r="F35" s="316">
        <v>334.6</v>
      </c>
      <c r="G35" s="312">
        <v>0.03</v>
      </c>
      <c r="H35" s="313">
        <v>0.03</v>
      </c>
      <c r="I35" s="329">
        <v>54.7</v>
      </c>
      <c r="J35" s="329">
        <v>54.7</v>
      </c>
    </row>
    <row r="36" spans="1:10" ht="11.45" customHeight="1" x14ac:dyDescent="0.2">
      <c r="A36" s="42" t="str">
        <f>IF(E36&lt;&gt;"",COUNTA($E$31:E36),"")</f>
        <v/>
      </c>
      <c r="B36" s="82"/>
      <c r="C36" s="327"/>
      <c r="D36" s="312"/>
      <c r="E36" s="316"/>
      <c r="F36" s="316"/>
      <c r="G36" s="312"/>
      <c r="H36" s="313"/>
      <c r="I36" s="329"/>
      <c r="J36" s="329"/>
    </row>
    <row r="37" spans="1:10" ht="11.45" customHeight="1" x14ac:dyDescent="0.2">
      <c r="A37" s="42">
        <f>IF(E37&lt;&gt;"",COUNTA($E$31:E37),"")</f>
        <v>6</v>
      </c>
      <c r="B37" s="81" t="s">
        <v>92</v>
      </c>
      <c r="C37" s="344">
        <v>0.06</v>
      </c>
      <c r="D37" s="332">
        <v>0.06</v>
      </c>
      <c r="E37" s="345">
        <v>378.5</v>
      </c>
      <c r="F37" s="345">
        <v>378.5</v>
      </c>
      <c r="G37" s="332">
        <v>0.06</v>
      </c>
      <c r="H37" s="333">
        <v>0.06</v>
      </c>
      <c r="I37" s="346">
        <v>59.7</v>
      </c>
      <c r="J37" s="346">
        <v>59.7</v>
      </c>
    </row>
    <row r="41" spans="1:10" s="139" customFormat="1" ht="24.95" customHeight="1" x14ac:dyDescent="0.2">
      <c r="A41" s="317" t="s">
        <v>145</v>
      </c>
      <c r="B41" s="318"/>
      <c r="C41" s="279" t="s">
        <v>156</v>
      </c>
      <c r="D41" s="314"/>
      <c r="E41" s="314"/>
      <c r="F41" s="314"/>
      <c r="G41" s="314"/>
      <c r="H41" s="314"/>
      <c r="I41" s="314"/>
      <c r="J41" s="315"/>
    </row>
    <row r="42" spans="1:10" s="139" customFormat="1" ht="11.45" customHeight="1" x14ac:dyDescent="0.2">
      <c r="A42" s="283" t="s">
        <v>36</v>
      </c>
      <c r="B42" s="274" t="s">
        <v>105</v>
      </c>
      <c r="C42" s="274" t="s">
        <v>99</v>
      </c>
      <c r="D42" s="274"/>
      <c r="E42" s="274"/>
      <c r="F42" s="274"/>
      <c r="G42" s="274" t="s">
        <v>101</v>
      </c>
      <c r="H42" s="274"/>
      <c r="I42" s="274"/>
      <c r="J42" s="275"/>
    </row>
    <row r="43" spans="1:10" s="139" customFormat="1" ht="11.45" customHeight="1" x14ac:dyDescent="0.2">
      <c r="A43" s="319"/>
      <c r="B43" s="274"/>
      <c r="C43" s="274"/>
      <c r="D43" s="274"/>
      <c r="E43" s="274"/>
      <c r="F43" s="274"/>
      <c r="G43" s="274" t="s">
        <v>88</v>
      </c>
      <c r="H43" s="274"/>
      <c r="I43" s="274"/>
      <c r="J43" s="275"/>
    </row>
    <row r="44" spans="1:10" s="139" customFormat="1" ht="11.45" customHeight="1" x14ac:dyDescent="0.2">
      <c r="A44" s="319"/>
      <c r="B44" s="274"/>
      <c r="C44" s="274" t="s">
        <v>90</v>
      </c>
      <c r="D44" s="274"/>
      <c r="E44" s="274" t="s">
        <v>39</v>
      </c>
      <c r="F44" s="274"/>
      <c r="G44" s="274" t="s">
        <v>90</v>
      </c>
      <c r="H44" s="274"/>
      <c r="I44" s="274" t="s">
        <v>39</v>
      </c>
      <c r="J44" s="275"/>
    </row>
    <row r="45" spans="1:10" s="139" customFormat="1" ht="11.45" customHeight="1" x14ac:dyDescent="0.2">
      <c r="A45" s="319"/>
      <c r="B45" s="274"/>
      <c r="C45" s="310">
        <v>1000</v>
      </c>
      <c r="D45" s="310"/>
      <c r="E45" s="310"/>
      <c r="F45" s="310"/>
      <c r="G45" s="310"/>
      <c r="H45" s="310"/>
      <c r="I45" s="310"/>
      <c r="J45" s="311"/>
    </row>
    <row r="46" spans="1:10" s="41" customFormat="1" ht="11.45" customHeight="1" x14ac:dyDescent="0.2">
      <c r="A46" s="38">
        <v>1</v>
      </c>
      <c r="B46" s="34">
        <v>2</v>
      </c>
      <c r="C46" s="320">
        <v>3</v>
      </c>
      <c r="D46" s="320"/>
      <c r="E46" s="320">
        <v>4</v>
      </c>
      <c r="F46" s="320"/>
      <c r="G46" s="320">
        <v>5</v>
      </c>
      <c r="H46" s="320"/>
      <c r="I46" s="320">
        <v>6</v>
      </c>
      <c r="J46" s="325"/>
    </row>
    <row r="47" spans="1:10" ht="11.45" customHeight="1" x14ac:dyDescent="0.2">
      <c r="A47" s="149"/>
      <c r="B47" s="145" t="s">
        <v>27</v>
      </c>
      <c r="C47" s="321" t="s">
        <v>27</v>
      </c>
      <c r="D47" s="322"/>
      <c r="E47" s="322" t="s">
        <v>27</v>
      </c>
      <c r="F47" s="322"/>
      <c r="G47" s="322" t="s">
        <v>27</v>
      </c>
      <c r="H47" s="322"/>
      <c r="I47" s="322" t="s">
        <v>27</v>
      </c>
      <c r="J47" s="322"/>
    </row>
    <row r="48" spans="1:10" ht="11.45" customHeight="1" x14ac:dyDescent="0.2">
      <c r="A48" s="42">
        <f>IF(E48&lt;&gt;"",COUNTA($E$48:E48),"")</f>
        <v>1</v>
      </c>
      <c r="B48" s="145" t="s">
        <v>273</v>
      </c>
      <c r="C48" s="336">
        <v>0.01</v>
      </c>
      <c r="D48" s="337">
        <v>0.01</v>
      </c>
      <c r="E48" s="330">
        <v>17.600000000000001</v>
      </c>
      <c r="F48" s="330">
        <v>17.600000000000001</v>
      </c>
      <c r="G48" s="312">
        <v>0.01</v>
      </c>
      <c r="H48" s="313">
        <v>0.01</v>
      </c>
      <c r="I48" s="328">
        <v>0.8</v>
      </c>
      <c r="J48" s="328">
        <v>0.8</v>
      </c>
    </row>
    <row r="49" spans="1:13" ht="11.45" customHeight="1" x14ac:dyDescent="0.2">
      <c r="A49" s="42">
        <f>IF(E49&lt;&gt;"",COUNTA($E$48:E49),"")</f>
        <v>2</v>
      </c>
      <c r="B49" s="145" t="s">
        <v>109</v>
      </c>
      <c r="C49" s="336">
        <v>0.01</v>
      </c>
      <c r="D49" s="337">
        <v>0.01</v>
      </c>
      <c r="E49" s="330">
        <v>36.299999999999997</v>
      </c>
      <c r="F49" s="330">
        <v>36.299999999999997</v>
      </c>
      <c r="G49" s="312">
        <v>0.01</v>
      </c>
      <c r="H49" s="313">
        <v>0.01</v>
      </c>
      <c r="I49" s="328">
        <v>3.1</v>
      </c>
      <c r="J49" s="328">
        <v>3.1</v>
      </c>
    </row>
    <row r="50" spans="1:13" ht="11.45" customHeight="1" x14ac:dyDescent="0.2">
      <c r="A50" s="42">
        <f>IF(E50&lt;&gt;"",COUNTA($E$48:E50),"")</f>
        <v>3</v>
      </c>
      <c r="B50" s="145" t="s">
        <v>108</v>
      </c>
      <c r="C50" s="336">
        <v>0.03</v>
      </c>
      <c r="D50" s="337">
        <v>0.03</v>
      </c>
      <c r="E50" s="330">
        <v>90.2</v>
      </c>
      <c r="F50" s="330">
        <v>90.2</v>
      </c>
      <c r="G50" s="312">
        <v>0.03</v>
      </c>
      <c r="H50" s="313">
        <v>0.03</v>
      </c>
      <c r="I50" s="328">
        <v>24.5</v>
      </c>
      <c r="J50" s="328">
        <v>24.5</v>
      </c>
    </row>
    <row r="51" spans="1:13" ht="11.45" customHeight="1" x14ac:dyDescent="0.2">
      <c r="A51" s="42">
        <f>IF(E51&lt;&gt;"",COUNTA($E$48:E51),"")</f>
        <v>4</v>
      </c>
      <c r="B51" s="145" t="s">
        <v>279</v>
      </c>
      <c r="C51" s="336" t="s">
        <v>11</v>
      </c>
      <c r="D51" s="337" t="s">
        <v>11</v>
      </c>
      <c r="E51" s="330">
        <v>49.8</v>
      </c>
      <c r="F51" s="330">
        <v>49.8</v>
      </c>
      <c r="G51" s="312" t="s">
        <v>11</v>
      </c>
      <c r="H51" s="313" t="s">
        <v>11</v>
      </c>
      <c r="I51" s="328" t="s">
        <v>11</v>
      </c>
      <c r="J51" s="328" t="s">
        <v>11</v>
      </c>
    </row>
    <row r="52" spans="1:13" ht="11.45" customHeight="1" x14ac:dyDescent="0.2">
      <c r="A52" s="42">
        <f>IF(E52&lt;&gt;"",COUNTA($E$48:E52),"")</f>
        <v>5</v>
      </c>
      <c r="B52" s="145" t="s">
        <v>280</v>
      </c>
      <c r="C52" s="336">
        <v>0.02</v>
      </c>
      <c r="D52" s="337">
        <v>0.02</v>
      </c>
      <c r="E52" s="330">
        <v>72.900000000000006</v>
      </c>
      <c r="F52" s="330">
        <v>72.900000000000006</v>
      </c>
      <c r="G52" s="312">
        <v>0.02</v>
      </c>
      <c r="H52" s="313">
        <v>0.02</v>
      </c>
      <c r="I52" s="328">
        <v>51.2</v>
      </c>
      <c r="J52" s="328">
        <v>51.2</v>
      </c>
    </row>
    <row r="53" spans="1:13" ht="11.45" customHeight="1" x14ac:dyDescent="0.2">
      <c r="A53" s="42">
        <f>IF(E53&lt;&gt;"",COUNTA($E$48:E53),"")</f>
        <v>6</v>
      </c>
      <c r="B53" s="145" t="s">
        <v>281</v>
      </c>
      <c r="C53" s="336">
        <v>0.01</v>
      </c>
      <c r="D53" s="337">
        <v>0.01</v>
      </c>
      <c r="E53" s="330">
        <v>176.6</v>
      </c>
      <c r="F53" s="330">
        <v>176.6</v>
      </c>
      <c r="G53" s="312">
        <v>0.01</v>
      </c>
      <c r="H53" s="313">
        <v>0.01</v>
      </c>
      <c r="I53" s="328">
        <v>94</v>
      </c>
      <c r="J53" s="328">
        <v>94</v>
      </c>
    </row>
    <row r="54" spans="1:13" s="142" customFormat="1" ht="11.45" customHeight="1" x14ac:dyDescent="0.2">
      <c r="A54" s="42">
        <f>IF(E54&lt;&gt;"",COUNTA($E$48:E54),"")</f>
        <v>7</v>
      </c>
      <c r="B54" s="146" t="s">
        <v>107</v>
      </c>
      <c r="C54" s="338">
        <v>0.1</v>
      </c>
      <c r="D54" s="339">
        <v>0.1</v>
      </c>
      <c r="E54" s="331">
        <v>443.3</v>
      </c>
      <c r="F54" s="331">
        <v>443.3</v>
      </c>
      <c r="G54" s="332">
        <v>0.1</v>
      </c>
      <c r="H54" s="333">
        <v>0.1</v>
      </c>
      <c r="I54" s="335">
        <v>193.8</v>
      </c>
      <c r="J54" s="335">
        <v>193.8</v>
      </c>
    </row>
    <row r="55" spans="1:13" ht="11.45" customHeight="1" x14ac:dyDescent="0.2">
      <c r="A55" s="42" t="str">
        <f>IF(E55&lt;&gt;"",COUNTA($E$48:E55),"")</f>
        <v/>
      </c>
      <c r="B55" s="145" t="s">
        <v>106</v>
      </c>
      <c r="C55" s="336"/>
      <c r="D55" s="337"/>
      <c r="E55" s="330"/>
      <c r="F55" s="330"/>
      <c r="G55" s="312"/>
      <c r="H55" s="313"/>
      <c r="I55" s="328"/>
      <c r="J55" s="328"/>
      <c r="K55" s="147"/>
      <c r="L55" s="147"/>
      <c r="M55" s="147"/>
    </row>
    <row r="56" spans="1:13" ht="11.45" customHeight="1" x14ac:dyDescent="0.2">
      <c r="A56" s="42">
        <f>IF(E56&lt;&gt;"",COUNTA($E$48:E56),"")</f>
        <v>8</v>
      </c>
      <c r="B56" s="145" t="s">
        <v>278</v>
      </c>
      <c r="C56" s="336">
        <v>0.04</v>
      </c>
      <c r="D56" s="337">
        <v>0.04</v>
      </c>
      <c r="E56" s="330">
        <v>299.2</v>
      </c>
      <c r="F56" s="330">
        <v>299.2</v>
      </c>
      <c r="G56" s="312">
        <v>0.04</v>
      </c>
      <c r="H56" s="313">
        <v>0.04</v>
      </c>
      <c r="I56" s="328">
        <v>165.5</v>
      </c>
      <c r="J56" s="328">
        <v>165.5</v>
      </c>
      <c r="K56" s="147"/>
      <c r="L56" s="147"/>
      <c r="M56" s="147"/>
    </row>
  </sheetData>
  <mergeCells count="116">
    <mergeCell ref="I55:J55"/>
    <mergeCell ref="C37:D37"/>
    <mergeCell ref="E37:F37"/>
    <mergeCell ref="E32:F32"/>
    <mergeCell ref="E31:F31"/>
    <mergeCell ref="G37:H37"/>
    <mergeCell ref="G32:H32"/>
    <mergeCell ref="G31:H31"/>
    <mergeCell ref="C36:D36"/>
    <mergeCell ref="E36:F36"/>
    <mergeCell ref="I32:J32"/>
    <mergeCell ref="E34:F34"/>
    <mergeCell ref="E44:F44"/>
    <mergeCell ref="G44:H44"/>
    <mergeCell ref="C34:D34"/>
    <mergeCell ref="I44:J44"/>
    <mergeCell ref="I36:J36"/>
    <mergeCell ref="I33:J33"/>
    <mergeCell ref="I49:J49"/>
    <mergeCell ref="I50:J50"/>
    <mergeCell ref="G34:H34"/>
    <mergeCell ref="I34:J34"/>
    <mergeCell ref="I37:J37"/>
    <mergeCell ref="I46:J46"/>
    <mergeCell ref="A1:B1"/>
    <mergeCell ref="A2:B2"/>
    <mergeCell ref="C1:J1"/>
    <mergeCell ref="C2:J2"/>
    <mergeCell ref="A24:B24"/>
    <mergeCell ref="B42:B45"/>
    <mergeCell ref="C42:F43"/>
    <mergeCell ref="C31:D31"/>
    <mergeCell ref="A3:A7"/>
    <mergeCell ref="B25:B28"/>
    <mergeCell ref="G25:J25"/>
    <mergeCell ref="G26:J26"/>
    <mergeCell ref="C25:F26"/>
    <mergeCell ref="B3:B7"/>
    <mergeCell ref="C7:J7"/>
    <mergeCell ref="E3:J3"/>
    <mergeCell ref="C3:D5"/>
    <mergeCell ref="E4:F5"/>
    <mergeCell ref="G4:H5"/>
    <mergeCell ref="I4:J5"/>
    <mergeCell ref="C24:J24"/>
    <mergeCell ref="A25:A28"/>
    <mergeCell ref="I30:J30"/>
    <mergeCell ref="I31:J31"/>
    <mergeCell ref="C56:D56"/>
    <mergeCell ref="C54:D54"/>
    <mergeCell ref="C53:D53"/>
    <mergeCell ref="C52:D52"/>
    <mergeCell ref="C51:D51"/>
    <mergeCell ref="C50:D50"/>
    <mergeCell ref="C49:D49"/>
    <mergeCell ref="C48:D48"/>
    <mergeCell ref="E56:F56"/>
    <mergeCell ref="C55:D55"/>
    <mergeCell ref="E55:F55"/>
    <mergeCell ref="G27:H27"/>
    <mergeCell ref="E50:F50"/>
    <mergeCell ref="E49:F49"/>
    <mergeCell ref="E48:F48"/>
    <mergeCell ref="E54:F54"/>
    <mergeCell ref="E53:F53"/>
    <mergeCell ref="E52:F52"/>
    <mergeCell ref="E51:F51"/>
    <mergeCell ref="G56:H56"/>
    <mergeCell ref="G54:H54"/>
    <mergeCell ref="G53:H53"/>
    <mergeCell ref="G52:H52"/>
    <mergeCell ref="G51:H51"/>
    <mergeCell ref="G55:H55"/>
    <mergeCell ref="G48:H48"/>
    <mergeCell ref="G30:H30"/>
    <mergeCell ref="C28:J28"/>
    <mergeCell ref="C27:D27"/>
    <mergeCell ref="E27:F27"/>
    <mergeCell ref="I56:J56"/>
    <mergeCell ref="I54:J54"/>
    <mergeCell ref="I53:J53"/>
    <mergeCell ref="I52:J52"/>
    <mergeCell ref="I51:J51"/>
    <mergeCell ref="I47:J47"/>
    <mergeCell ref="G36:H36"/>
    <mergeCell ref="E33:F33"/>
    <mergeCell ref="C33:D33"/>
    <mergeCell ref="E47:F47"/>
    <mergeCell ref="G47:H47"/>
    <mergeCell ref="C35:D35"/>
    <mergeCell ref="E46:F46"/>
    <mergeCell ref="G42:J42"/>
    <mergeCell ref="I27:J27"/>
    <mergeCell ref="G35:H35"/>
    <mergeCell ref="C41:J41"/>
    <mergeCell ref="C45:J45"/>
    <mergeCell ref="E35:F35"/>
    <mergeCell ref="G50:H50"/>
    <mergeCell ref="G49:H49"/>
    <mergeCell ref="A41:B41"/>
    <mergeCell ref="G43:J43"/>
    <mergeCell ref="C44:D44"/>
    <mergeCell ref="A42:A45"/>
    <mergeCell ref="C46:D46"/>
    <mergeCell ref="G46:H46"/>
    <mergeCell ref="C47:D47"/>
    <mergeCell ref="C30:D30"/>
    <mergeCell ref="E30:F30"/>
    <mergeCell ref="C29:D29"/>
    <mergeCell ref="E29:F29"/>
    <mergeCell ref="G29:H29"/>
    <mergeCell ref="I29:J29"/>
    <mergeCell ref="C32:D32"/>
    <mergeCell ref="I48:J48"/>
    <mergeCell ref="I35:J35"/>
    <mergeCell ref="G33:H33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C313 2024 22&amp;R&amp;"-,Standard"&amp;7&amp;P</oddFooter>
    <evenFooter>&amp;L&amp;"-,Standard"&amp;7&amp;P&amp;R&amp;"-,Standard"&amp;7StatA MV, Statistischer Bericht C313 2024 22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zoomScale="140" zoomScaleNormal="140" workbookViewId="0">
      <selection sqref="A1:B1"/>
    </sheetView>
  </sheetViews>
  <sheetFormatPr baseColWidth="10" defaultRowHeight="11.25" x14ac:dyDescent="0.2"/>
  <cols>
    <col min="1" max="1" width="3.7109375" style="68" customWidth="1"/>
    <col min="2" max="2" width="16.7109375" style="59" customWidth="1"/>
    <col min="3" max="8" width="11.7109375" style="59" customWidth="1"/>
    <col min="9" max="16384" width="11.42578125" style="59"/>
  </cols>
  <sheetData>
    <row r="1" spans="1:8" s="101" customFormat="1" ht="24.95" customHeight="1" x14ac:dyDescent="0.2">
      <c r="A1" s="285" t="s">
        <v>263</v>
      </c>
      <c r="B1" s="286"/>
      <c r="C1" s="277" t="s">
        <v>301</v>
      </c>
      <c r="D1" s="277"/>
      <c r="E1" s="277"/>
      <c r="F1" s="277"/>
      <c r="G1" s="277"/>
      <c r="H1" s="278"/>
    </row>
    <row r="2" spans="1:8" s="75" customFormat="1" ht="24.95" customHeight="1" x14ac:dyDescent="0.2">
      <c r="A2" s="305" t="s">
        <v>136</v>
      </c>
      <c r="B2" s="306"/>
      <c r="C2" s="279" t="s">
        <v>20</v>
      </c>
      <c r="D2" s="279"/>
      <c r="E2" s="279"/>
      <c r="F2" s="279"/>
      <c r="G2" s="279"/>
      <c r="H2" s="280"/>
    </row>
    <row r="3" spans="1:8" s="76" customFormat="1" ht="12" customHeight="1" x14ac:dyDescent="0.2">
      <c r="A3" s="309" t="s">
        <v>36</v>
      </c>
      <c r="B3" s="274" t="s">
        <v>112</v>
      </c>
      <c r="C3" s="274" t="s">
        <v>111</v>
      </c>
      <c r="D3" s="274" t="s">
        <v>119</v>
      </c>
      <c r="E3" s="274" t="s">
        <v>98</v>
      </c>
      <c r="F3" s="274"/>
      <c r="G3" s="274"/>
      <c r="H3" s="275"/>
    </row>
    <row r="4" spans="1:8" s="76" customFormat="1" ht="12" customHeight="1" x14ac:dyDescent="0.2">
      <c r="A4" s="347"/>
      <c r="B4" s="274"/>
      <c r="C4" s="274"/>
      <c r="D4" s="274"/>
      <c r="E4" s="274" t="s">
        <v>117</v>
      </c>
      <c r="F4" s="274" t="s">
        <v>121</v>
      </c>
      <c r="G4" s="274"/>
      <c r="H4" s="275" t="s">
        <v>115</v>
      </c>
    </row>
    <row r="5" spans="1:8" s="76" customFormat="1" ht="12" customHeight="1" x14ac:dyDescent="0.2">
      <c r="A5" s="347"/>
      <c r="B5" s="274"/>
      <c r="C5" s="274"/>
      <c r="D5" s="274"/>
      <c r="E5" s="274"/>
      <c r="F5" s="274"/>
      <c r="G5" s="274"/>
      <c r="H5" s="275"/>
    </row>
    <row r="6" spans="1:8" s="76" customFormat="1" ht="12" customHeight="1" x14ac:dyDescent="0.2">
      <c r="A6" s="347"/>
      <c r="B6" s="274"/>
      <c r="C6" s="274"/>
      <c r="D6" s="274"/>
      <c r="E6" s="274"/>
      <c r="F6" s="274" t="s">
        <v>110</v>
      </c>
      <c r="G6" s="274" t="s">
        <v>114</v>
      </c>
      <c r="H6" s="275"/>
    </row>
    <row r="7" spans="1:8" s="76" customFormat="1" ht="12" customHeight="1" x14ac:dyDescent="0.2">
      <c r="A7" s="347"/>
      <c r="B7" s="274"/>
      <c r="C7" s="274"/>
      <c r="D7" s="274"/>
      <c r="E7" s="274"/>
      <c r="F7" s="274"/>
      <c r="G7" s="274"/>
      <c r="H7" s="275"/>
    </row>
    <row r="8" spans="1:8" s="76" customFormat="1" ht="12" customHeight="1" x14ac:dyDescent="0.2">
      <c r="A8" s="347"/>
      <c r="B8" s="274"/>
      <c r="C8" s="310">
        <v>1000</v>
      </c>
      <c r="D8" s="274"/>
      <c r="E8" s="274"/>
      <c r="F8" s="274"/>
      <c r="G8" s="274"/>
      <c r="H8" s="275"/>
    </row>
    <row r="9" spans="1:8" s="36" customFormat="1" ht="12" customHeight="1" x14ac:dyDescent="0.2">
      <c r="A9" s="33">
        <v>1</v>
      </c>
      <c r="B9" s="34">
        <v>2</v>
      </c>
      <c r="C9" s="34">
        <v>3</v>
      </c>
      <c r="D9" s="34">
        <v>4</v>
      </c>
      <c r="E9" s="34">
        <v>5</v>
      </c>
      <c r="F9" s="34">
        <v>6</v>
      </c>
      <c r="G9" s="34">
        <v>7</v>
      </c>
      <c r="H9" s="35">
        <v>8</v>
      </c>
    </row>
    <row r="10" spans="1:8" ht="12" customHeight="1" x14ac:dyDescent="0.2">
      <c r="A10" s="162"/>
      <c r="B10" s="156" t="s">
        <v>27</v>
      </c>
      <c r="C10" s="165" t="s">
        <v>27</v>
      </c>
      <c r="D10" s="165" t="s">
        <v>27</v>
      </c>
      <c r="E10" s="165" t="s">
        <v>27</v>
      </c>
      <c r="F10" s="166" t="s">
        <v>27</v>
      </c>
      <c r="G10" s="166" t="s">
        <v>27</v>
      </c>
      <c r="H10" s="166" t="s">
        <v>27</v>
      </c>
    </row>
    <row r="11" spans="1:8" s="89" customFormat="1" ht="12" customHeight="1" x14ac:dyDescent="0.2">
      <c r="A11" s="37">
        <f>IF(E11&lt;&gt;"",COUNTA($E$11:E11),"")</f>
        <v>1</v>
      </c>
      <c r="B11" s="157" t="s">
        <v>30</v>
      </c>
      <c r="C11" s="224">
        <v>0.3</v>
      </c>
      <c r="D11" s="163">
        <v>64.7</v>
      </c>
      <c r="E11" s="163">
        <v>18.100000000000001</v>
      </c>
      <c r="F11" s="164" t="s">
        <v>11</v>
      </c>
      <c r="G11" s="164">
        <v>43.8</v>
      </c>
      <c r="H11" s="215" t="s">
        <v>11</v>
      </c>
    </row>
    <row r="12" spans="1:8" ht="12" customHeight="1" x14ac:dyDescent="0.2">
      <c r="H12" s="64"/>
    </row>
    <row r="13" spans="1:8" ht="12" customHeight="1" x14ac:dyDescent="0.2"/>
    <row r="14" spans="1:8" ht="12" customHeight="1" x14ac:dyDescent="0.2"/>
    <row r="15" spans="1:8" s="76" customFormat="1" ht="24.95" customHeight="1" x14ac:dyDescent="0.2">
      <c r="A15" s="305" t="s">
        <v>137</v>
      </c>
      <c r="B15" s="306"/>
      <c r="C15" s="279" t="s">
        <v>138</v>
      </c>
      <c r="D15" s="279"/>
      <c r="E15" s="279"/>
      <c r="F15" s="279"/>
      <c r="G15" s="279"/>
      <c r="H15" s="280"/>
    </row>
    <row r="16" spans="1:8" s="76" customFormat="1" ht="12" customHeight="1" x14ac:dyDescent="0.2">
      <c r="A16" s="309" t="s">
        <v>36</v>
      </c>
      <c r="B16" s="274" t="s">
        <v>122</v>
      </c>
      <c r="C16" s="274" t="s">
        <v>113</v>
      </c>
      <c r="D16" s="274"/>
      <c r="E16" s="274"/>
      <c r="F16" s="274"/>
      <c r="G16" s="274"/>
      <c r="H16" s="275"/>
    </row>
    <row r="17" spans="1:8" s="76" customFormat="1" ht="12" customHeight="1" x14ac:dyDescent="0.2">
      <c r="A17" s="347"/>
      <c r="B17" s="274"/>
      <c r="C17" s="274" t="s">
        <v>90</v>
      </c>
      <c r="D17" s="274"/>
      <c r="E17" s="274"/>
      <c r="F17" s="274" t="s">
        <v>39</v>
      </c>
      <c r="G17" s="274"/>
      <c r="H17" s="275"/>
    </row>
    <row r="18" spans="1:8" s="76" customFormat="1" ht="12" customHeight="1" x14ac:dyDescent="0.2">
      <c r="A18" s="347"/>
      <c r="B18" s="274"/>
      <c r="C18" s="310">
        <v>1000</v>
      </c>
      <c r="D18" s="274"/>
      <c r="E18" s="274"/>
      <c r="F18" s="274"/>
      <c r="G18" s="274"/>
      <c r="H18" s="275"/>
    </row>
    <row r="19" spans="1:8" s="36" customFormat="1" ht="12" customHeight="1" x14ac:dyDescent="0.2">
      <c r="A19" s="33">
        <v>1</v>
      </c>
      <c r="B19" s="34">
        <v>2</v>
      </c>
      <c r="C19" s="320">
        <v>3</v>
      </c>
      <c r="D19" s="320"/>
      <c r="E19" s="320"/>
      <c r="F19" s="320">
        <v>4</v>
      </c>
      <c r="G19" s="320"/>
      <c r="H19" s="325"/>
    </row>
    <row r="20" spans="1:8" ht="12" customHeight="1" x14ac:dyDescent="0.2">
      <c r="A20" s="162"/>
      <c r="B20" s="82" t="s">
        <v>27</v>
      </c>
      <c r="C20" s="186"/>
      <c r="D20" s="187"/>
      <c r="E20" s="186"/>
      <c r="F20" s="186" t="s">
        <v>27</v>
      </c>
      <c r="G20" s="187"/>
      <c r="H20" s="158" t="s">
        <v>27</v>
      </c>
    </row>
    <row r="21" spans="1:8" ht="12" customHeight="1" x14ac:dyDescent="0.2">
      <c r="A21" s="37">
        <f>IF(D21&lt;&gt;"",COUNTA($D$21:D21),"")</f>
        <v>1</v>
      </c>
      <c r="B21" s="82" t="s">
        <v>104</v>
      </c>
      <c r="C21" s="186"/>
      <c r="D21" s="223">
        <v>0.14000000000000001</v>
      </c>
      <c r="E21" s="64"/>
      <c r="F21" s="186"/>
      <c r="G21" s="187">
        <v>4.0999999999999996</v>
      </c>
      <c r="H21" s="158"/>
    </row>
    <row r="22" spans="1:8" ht="12" customHeight="1" x14ac:dyDescent="0.2">
      <c r="A22" s="37">
        <f>IF(D22&lt;&gt;"",COUNTA($D$21:D22),"")</f>
        <v>2</v>
      </c>
      <c r="B22" s="82" t="s">
        <v>118</v>
      </c>
      <c r="C22" s="186"/>
      <c r="D22" s="223">
        <v>0.12</v>
      </c>
      <c r="E22" s="64"/>
      <c r="F22" s="186"/>
      <c r="G22" s="187">
        <v>18.600000000000001</v>
      </c>
      <c r="H22" s="158"/>
    </row>
    <row r="23" spans="1:8" ht="12" customHeight="1" x14ac:dyDescent="0.2">
      <c r="A23" s="37">
        <f>IF(D23&lt;&gt;"",COUNTA($D$21:D23),"")</f>
        <v>3</v>
      </c>
      <c r="B23" s="82" t="s">
        <v>103</v>
      </c>
      <c r="C23" s="186"/>
      <c r="D23" s="223">
        <v>0.04</v>
      </c>
      <c r="E23" s="64"/>
      <c r="F23" s="186"/>
      <c r="G23" s="187">
        <v>42</v>
      </c>
      <c r="H23" s="158"/>
    </row>
    <row r="24" spans="1:8" ht="12" customHeight="1" x14ac:dyDescent="0.2">
      <c r="A24" s="37" t="str">
        <f>IF(D24&lt;&gt;"",COUNTA($D$21:D24),"")</f>
        <v/>
      </c>
      <c r="B24" s="82"/>
      <c r="C24" s="186"/>
      <c r="D24" s="223"/>
      <c r="E24" s="64"/>
      <c r="F24" s="186"/>
      <c r="G24" s="187"/>
      <c r="H24" s="158"/>
    </row>
    <row r="25" spans="1:8" s="89" customFormat="1" ht="12" customHeight="1" x14ac:dyDescent="0.2">
      <c r="A25" s="37">
        <f>IF(D25&lt;&gt;"",COUNTA($D$21:D25),"")</f>
        <v>4</v>
      </c>
      <c r="B25" s="81" t="s">
        <v>92</v>
      </c>
      <c r="C25" s="188"/>
      <c r="D25" s="225">
        <v>0.3</v>
      </c>
      <c r="E25" s="142"/>
      <c r="F25" s="188"/>
      <c r="G25" s="189">
        <v>64.7</v>
      </c>
      <c r="H25" s="159"/>
    </row>
    <row r="26" spans="1:8" ht="12" customHeight="1" x14ac:dyDescent="0.2">
      <c r="A26" s="37" t="str">
        <f>IF(D26&lt;&gt;"",COUNTA($D$21:D26),"")</f>
        <v/>
      </c>
      <c r="B26" s="82" t="s">
        <v>93</v>
      </c>
      <c r="C26" s="186"/>
      <c r="D26" s="223"/>
      <c r="E26" s="64"/>
      <c r="F26" s="186"/>
      <c r="G26" s="187">
        <v>19.7</v>
      </c>
      <c r="H26" s="158"/>
    </row>
    <row r="27" spans="1:8" ht="12" customHeight="1" x14ac:dyDescent="0.2">
      <c r="A27" s="37">
        <f>IF(D27&lt;&gt;"",COUNTA($D$21:D27),"")</f>
        <v>5</v>
      </c>
      <c r="B27" s="82" t="s">
        <v>116</v>
      </c>
      <c r="C27" s="186"/>
      <c r="D27" s="223">
        <v>0.03</v>
      </c>
      <c r="E27" s="64"/>
      <c r="F27" s="186"/>
      <c r="G27" s="187">
        <v>22.3</v>
      </c>
      <c r="H27" s="158"/>
    </row>
    <row r="28" spans="1:8" ht="12" customHeight="1" x14ac:dyDescent="0.2">
      <c r="A28" s="37">
        <f>IF(D28&lt;&gt;"",COUNTA($D$21:D28),"")</f>
        <v>6</v>
      </c>
      <c r="B28" s="82" t="s">
        <v>282</v>
      </c>
      <c r="C28" s="186"/>
      <c r="D28" s="223">
        <v>0.01</v>
      </c>
      <c r="E28" s="64"/>
      <c r="F28" s="186"/>
      <c r="G28" s="187"/>
      <c r="H28" s="158"/>
    </row>
    <row r="29" spans="1:8" ht="12" customHeight="1" x14ac:dyDescent="0.2">
      <c r="B29" s="160"/>
      <c r="C29" s="161"/>
      <c r="D29" s="161"/>
      <c r="E29" s="161"/>
      <c r="F29" s="161"/>
      <c r="G29" s="190"/>
      <c r="H29" s="161"/>
    </row>
    <row r="30" spans="1:8" x14ac:dyDescent="0.2">
      <c r="C30" s="64"/>
      <c r="D30" s="64"/>
      <c r="E30" s="64"/>
      <c r="F30" s="64"/>
      <c r="G30" s="64"/>
    </row>
    <row r="31" spans="1:8" x14ac:dyDescent="0.2">
      <c r="C31" s="64"/>
      <c r="D31" s="64"/>
      <c r="E31" s="64"/>
      <c r="F31" s="64"/>
      <c r="G31" s="64"/>
    </row>
    <row r="32" spans="1:8" x14ac:dyDescent="0.2">
      <c r="C32" s="64"/>
      <c r="D32" s="64"/>
      <c r="E32" s="64"/>
      <c r="F32" s="64"/>
      <c r="G32" s="64"/>
    </row>
    <row r="33" spans="1:7" x14ac:dyDescent="0.2">
      <c r="C33" s="64"/>
      <c r="D33" s="64"/>
      <c r="E33" s="64"/>
      <c r="F33" s="64"/>
      <c r="G33" s="64"/>
    </row>
    <row r="34" spans="1:7" x14ac:dyDescent="0.2">
      <c r="C34" s="142"/>
      <c r="D34" s="64"/>
      <c r="E34" s="64"/>
      <c r="F34" s="64"/>
      <c r="G34" s="64"/>
    </row>
    <row r="35" spans="1:7" x14ac:dyDescent="0.2">
      <c r="C35" s="64"/>
      <c r="D35" s="64"/>
      <c r="E35" s="64"/>
      <c r="F35" s="64"/>
      <c r="G35" s="64"/>
    </row>
    <row r="36" spans="1:7" x14ac:dyDescent="0.2">
      <c r="C36" s="64"/>
      <c r="D36" s="64"/>
      <c r="E36" s="64"/>
      <c r="F36" s="64"/>
      <c r="G36" s="64"/>
    </row>
    <row r="37" spans="1:7" x14ac:dyDescent="0.2">
      <c r="C37" s="64"/>
      <c r="D37" s="64"/>
      <c r="E37" s="64"/>
      <c r="F37" s="64"/>
      <c r="G37" s="64"/>
    </row>
    <row r="38" spans="1:7" x14ac:dyDescent="0.2">
      <c r="C38" s="64"/>
      <c r="D38" s="64"/>
      <c r="E38" s="64"/>
      <c r="F38" s="64"/>
      <c r="G38" s="64"/>
    </row>
    <row r="39" spans="1:7" x14ac:dyDescent="0.2">
      <c r="C39" s="64"/>
      <c r="D39" s="64"/>
      <c r="E39" s="64"/>
      <c r="F39" s="64"/>
      <c r="G39" s="64"/>
    </row>
    <row r="40" spans="1:7" x14ac:dyDescent="0.2">
      <c r="C40" s="64"/>
      <c r="D40" s="64"/>
      <c r="E40" s="64"/>
      <c r="F40" s="64"/>
      <c r="G40" s="64"/>
    </row>
    <row r="41" spans="1:7" x14ac:dyDescent="0.2">
      <c r="C41" s="64"/>
      <c r="D41" s="64"/>
      <c r="E41" s="64"/>
      <c r="F41" s="64"/>
      <c r="G41" s="64"/>
    </row>
    <row r="42" spans="1:7" x14ac:dyDescent="0.2">
      <c r="C42" s="64"/>
      <c r="D42" s="64"/>
      <c r="E42" s="64"/>
      <c r="F42" s="64"/>
      <c r="G42" s="64"/>
    </row>
    <row r="43" spans="1:7" x14ac:dyDescent="0.2">
      <c r="C43" s="64"/>
      <c r="D43" s="64"/>
      <c r="E43" s="64"/>
      <c r="F43" s="64"/>
      <c r="G43" s="64"/>
    </row>
    <row r="44" spans="1:7" x14ac:dyDescent="0.2">
      <c r="C44" s="64"/>
      <c r="D44" s="64"/>
      <c r="E44" s="64"/>
      <c r="F44" s="64"/>
      <c r="G44" s="64"/>
    </row>
    <row r="45" spans="1:7" x14ac:dyDescent="0.2">
      <c r="C45" s="64"/>
      <c r="D45" s="64"/>
      <c r="E45" s="64"/>
      <c r="F45" s="64"/>
      <c r="G45" s="64"/>
    </row>
    <row r="46" spans="1:7" x14ac:dyDescent="0.2">
      <c r="C46" s="64"/>
      <c r="D46" s="64"/>
      <c r="E46" s="64"/>
      <c r="F46" s="64"/>
      <c r="G46" s="64"/>
    </row>
    <row r="47" spans="1:7" x14ac:dyDescent="0.2">
      <c r="A47" s="150"/>
      <c r="C47" s="64"/>
      <c r="D47" s="64"/>
      <c r="E47" s="64"/>
      <c r="F47" s="64"/>
      <c r="G47" s="64"/>
    </row>
    <row r="48" spans="1:7" x14ac:dyDescent="0.2">
      <c r="A48" s="150"/>
      <c r="C48" s="64"/>
      <c r="D48" s="64"/>
      <c r="E48" s="64"/>
      <c r="F48" s="64"/>
      <c r="G48" s="64"/>
    </row>
    <row r="49" spans="1:7" x14ac:dyDescent="0.2">
      <c r="A49" s="150"/>
      <c r="C49" s="64"/>
      <c r="D49" s="64"/>
      <c r="E49" s="64"/>
      <c r="F49" s="64"/>
      <c r="G49" s="64"/>
    </row>
    <row r="50" spans="1:7" x14ac:dyDescent="0.2">
      <c r="A50" s="150"/>
      <c r="C50" s="64"/>
      <c r="D50" s="64"/>
      <c r="E50" s="64"/>
      <c r="F50" s="64"/>
      <c r="G50" s="64"/>
    </row>
    <row r="51" spans="1:7" x14ac:dyDescent="0.2">
      <c r="A51" s="150"/>
      <c r="C51" s="64"/>
      <c r="D51" s="64"/>
      <c r="E51" s="64"/>
      <c r="F51" s="64"/>
      <c r="G51" s="64"/>
    </row>
    <row r="52" spans="1:7" x14ac:dyDescent="0.2">
      <c r="A52" s="150"/>
      <c r="C52" s="64"/>
      <c r="D52" s="64"/>
      <c r="E52" s="64"/>
      <c r="F52" s="64"/>
      <c r="G52" s="64"/>
    </row>
    <row r="53" spans="1:7" x14ac:dyDescent="0.2">
      <c r="A53" s="150"/>
      <c r="C53" s="64"/>
      <c r="D53" s="64"/>
      <c r="E53" s="64"/>
      <c r="F53" s="64"/>
      <c r="G53" s="64"/>
    </row>
    <row r="54" spans="1:7" x14ac:dyDescent="0.2">
      <c r="A54" s="150"/>
      <c r="C54" s="64"/>
      <c r="D54" s="64"/>
      <c r="E54" s="64"/>
      <c r="F54" s="64"/>
      <c r="G54" s="64"/>
    </row>
    <row r="55" spans="1:7" x14ac:dyDescent="0.2">
      <c r="C55" s="64"/>
      <c r="D55" s="64"/>
      <c r="E55" s="64"/>
      <c r="F55" s="64"/>
      <c r="G55" s="64"/>
    </row>
    <row r="56" spans="1:7" x14ac:dyDescent="0.2">
      <c r="C56" s="64"/>
      <c r="D56" s="64"/>
      <c r="E56" s="64"/>
      <c r="F56" s="64"/>
      <c r="G56" s="64"/>
    </row>
  </sheetData>
  <mergeCells count="25">
    <mergeCell ref="C1:H1"/>
    <mergeCell ref="C2:H2"/>
    <mergeCell ref="A1:B1"/>
    <mergeCell ref="A2:B2"/>
    <mergeCell ref="C15:H15"/>
    <mergeCell ref="A15:B15"/>
    <mergeCell ref="F4:G5"/>
    <mergeCell ref="E4:E7"/>
    <mergeCell ref="C3:C7"/>
    <mergeCell ref="D3:D7"/>
    <mergeCell ref="C8:H8"/>
    <mergeCell ref="B3:B8"/>
    <mergeCell ref="A3:A8"/>
    <mergeCell ref="H4:H7"/>
    <mergeCell ref="E3:H3"/>
    <mergeCell ref="F6:F7"/>
    <mergeCell ref="G6:G7"/>
    <mergeCell ref="C19:E19"/>
    <mergeCell ref="F19:H19"/>
    <mergeCell ref="A16:A18"/>
    <mergeCell ref="C16:H16"/>
    <mergeCell ref="C17:E17"/>
    <mergeCell ref="F17:H17"/>
    <mergeCell ref="B16:B18"/>
    <mergeCell ref="C18:H18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C313 2024 22&amp;R&amp;"-,Standard"&amp;7&amp;P</oddFooter>
    <evenFooter>&amp;L&amp;"-,Standard"&amp;7&amp;P&amp;R&amp;"-,Standard"&amp;7StatA MV, Statistischer Bericht C313 2024 22</even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zoomScale="140" zoomScaleNormal="140" workbookViewId="0">
      <selection sqref="A1:B1"/>
    </sheetView>
  </sheetViews>
  <sheetFormatPr baseColWidth="10" defaultRowHeight="12" x14ac:dyDescent="0.2"/>
  <cols>
    <col min="1" max="1" width="5.7109375" style="20" customWidth="1"/>
    <col min="2" max="2" width="80.7109375" style="14" customWidth="1"/>
    <col min="3" max="16384" width="11.42578125" style="14"/>
  </cols>
  <sheetData>
    <row r="1" spans="1:8" s="17" customFormat="1" ht="50.1" customHeight="1" x14ac:dyDescent="0.2">
      <c r="A1" s="348" t="s">
        <v>253</v>
      </c>
      <c r="B1" s="348"/>
    </row>
    <row r="2" spans="1:8" ht="12" customHeight="1" x14ac:dyDescent="0.2">
      <c r="A2" s="29" t="s">
        <v>125</v>
      </c>
      <c r="B2" s="73" t="s">
        <v>248</v>
      </c>
    </row>
    <row r="3" spans="1:8" ht="8.1" customHeight="1" x14ac:dyDescent="0.2">
      <c r="A3" s="29"/>
      <c r="B3" s="74"/>
    </row>
    <row r="4" spans="1:8" ht="12" customHeight="1" x14ac:dyDescent="0.2">
      <c r="A4" s="29" t="s">
        <v>126</v>
      </c>
      <c r="B4" s="73" t="s">
        <v>249</v>
      </c>
    </row>
    <row r="5" spans="1:8" ht="8.1" customHeight="1" x14ac:dyDescent="0.2">
      <c r="A5" s="29"/>
      <c r="B5" s="74"/>
    </row>
    <row r="6" spans="1:8" ht="12" customHeight="1" x14ac:dyDescent="0.2">
      <c r="A6" s="29" t="s">
        <v>127</v>
      </c>
      <c r="B6" s="73" t="s">
        <v>250</v>
      </c>
    </row>
    <row r="7" spans="1:8" ht="8.25" customHeight="1" x14ac:dyDescent="0.2">
      <c r="A7" s="29"/>
      <c r="B7" s="74"/>
    </row>
    <row r="8" spans="1:8" ht="12" customHeight="1" x14ac:dyDescent="0.2">
      <c r="A8" s="29" t="s">
        <v>128</v>
      </c>
      <c r="B8" s="73" t="s">
        <v>251</v>
      </c>
    </row>
    <row r="9" spans="1:8" ht="8.1" customHeight="1" x14ac:dyDescent="0.2">
      <c r="A9" s="29"/>
      <c r="B9" s="74"/>
    </row>
    <row r="10" spans="1:8" ht="12" customHeight="1" x14ac:dyDescent="0.2">
      <c r="A10" s="29" t="s">
        <v>231</v>
      </c>
      <c r="B10" s="73" t="s">
        <v>252</v>
      </c>
    </row>
    <row r="11" spans="1:8" ht="8.1" customHeight="1" x14ac:dyDescent="0.2">
      <c r="A11" s="29"/>
      <c r="B11" s="30"/>
      <c r="H11" s="216"/>
    </row>
    <row r="12" spans="1:8" ht="12" customHeight="1" x14ac:dyDescent="0.2">
      <c r="A12" s="29"/>
      <c r="B12" s="30"/>
    </row>
    <row r="13" spans="1:8" ht="8.1" customHeight="1" x14ac:dyDescent="0.2">
      <c r="A13" s="29"/>
      <c r="B13" s="30"/>
    </row>
    <row r="14" spans="1:8" ht="12" customHeight="1" x14ac:dyDescent="0.2">
      <c r="A14" s="29"/>
      <c r="B14" s="30"/>
    </row>
    <row r="15" spans="1:8" ht="8.1" customHeight="1" x14ac:dyDescent="0.2">
      <c r="A15" s="29"/>
      <c r="B15" s="30"/>
    </row>
    <row r="16" spans="1:8" ht="12" customHeight="1" x14ac:dyDescent="0.2">
      <c r="A16" s="29"/>
      <c r="B16" s="30"/>
    </row>
    <row r="17" spans="1:7" ht="8.1" customHeight="1" x14ac:dyDescent="0.2">
      <c r="A17" s="29"/>
      <c r="B17" s="30"/>
    </row>
    <row r="18" spans="1:7" ht="12" customHeight="1" x14ac:dyDescent="0.2">
      <c r="A18" s="29"/>
      <c r="B18" s="30"/>
      <c r="C18" s="185"/>
      <c r="D18" s="185"/>
      <c r="E18" s="185"/>
      <c r="F18" s="185"/>
      <c r="G18" s="185"/>
    </row>
    <row r="19" spans="1:7" ht="8.1" customHeight="1" x14ac:dyDescent="0.2">
      <c r="A19" s="29"/>
      <c r="B19" s="30"/>
      <c r="C19" s="185"/>
      <c r="D19" s="185"/>
      <c r="E19" s="185"/>
      <c r="F19" s="185"/>
      <c r="G19" s="185"/>
    </row>
    <row r="20" spans="1:7" ht="12" customHeight="1" x14ac:dyDescent="0.2">
      <c r="A20" s="29"/>
      <c r="B20" s="13"/>
      <c r="C20" s="185"/>
      <c r="D20" s="185"/>
      <c r="E20" s="185"/>
      <c r="F20" s="185"/>
      <c r="G20" s="185"/>
    </row>
    <row r="21" spans="1:7" ht="8.1" customHeight="1" x14ac:dyDescent="0.2">
      <c r="A21" s="15"/>
      <c r="B21" s="13"/>
      <c r="C21" s="185"/>
      <c r="D21" s="185"/>
      <c r="E21" s="185"/>
      <c r="F21" s="185"/>
      <c r="G21" s="185"/>
    </row>
    <row r="22" spans="1:7" ht="12" customHeight="1" x14ac:dyDescent="0.2">
      <c r="A22" s="15"/>
      <c r="B22" s="13"/>
      <c r="C22" s="185"/>
      <c r="D22" s="185"/>
      <c r="E22" s="185"/>
      <c r="F22" s="185"/>
      <c r="G22" s="185"/>
    </row>
    <row r="23" spans="1:7" ht="8.1" customHeight="1" x14ac:dyDescent="0.2">
      <c r="A23" s="15"/>
      <c r="B23" s="13"/>
      <c r="C23" s="185"/>
      <c r="D23" s="185"/>
      <c r="E23" s="185"/>
      <c r="F23" s="185"/>
      <c r="G23" s="185"/>
    </row>
    <row r="24" spans="1:7" ht="12" customHeight="1" x14ac:dyDescent="0.2">
      <c r="A24" s="15"/>
      <c r="B24" s="13"/>
      <c r="C24" s="185"/>
      <c r="D24" s="185"/>
      <c r="E24" s="185"/>
      <c r="F24" s="185"/>
      <c r="G24" s="185"/>
    </row>
    <row r="25" spans="1:7" ht="8.1" customHeight="1" x14ac:dyDescent="0.2">
      <c r="A25" s="15"/>
      <c r="B25" s="13"/>
      <c r="C25" s="185"/>
      <c r="D25" s="185"/>
      <c r="E25" s="185"/>
      <c r="F25" s="185"/>
      <c r="G25" s="185"/>
    </row>
    <row r="26" spans="1:7" ht="12" customHeight="1" x14ac:dyDescent="0.2">
      <c r="A26" s="15"/>
      <c r="B26" s="13"/>
      <c r="C26" s="185"/>
      <c r="D26" s="185"/>
      <c r="E26" s="185"/>
      <c r="F26" s="185"/>
      <c r="G26" s="185"/>
    </row>
    <row r="27" spans="1:7" ht="8.1" customHeight="1" x14ac:dyDescent="0.2">
      <c r="A27" s="15"/>
      <c r="B27" s="13"/>
      <c r="C27" s="185"/>
      <c r="D27" s="185"/>
      <c r="E27" s="185"/>
      <c r="F27" s="185"/>
      <c r="G27" s="185"/>
    </row>
    <row r="28" spans="1:7" ht="12" customHeight="1" x14ac:dyDescent="0.2">
      <c r="A28" s="15"/>
      <c r="B28" s="13"/>
      <c r="C28" s="185"/>
      <c r="D28" s="185"/>
      <c r="E28" s="185"/>
      <c r="F28" s="185"/>
      <c r="G28" s="185"/>
    </row>
    <row r="29" spans="1:7" ht="12" customHeight="1" x14ac:dyDescent="0.2">
      <c r="A29" s="15"/>
      <c r="B29" s="13"/>
      <c r="C29" s="185"/>
      <c r="D29" s="185"/>
      <c r="E29" s="185"/>
      <c r="F29" s="185"/>
      <c r="G29" s="185"/>
    </row>
    <row r="30" spans="1:7" ht="12" customHeight="1" x14ac:dyDescent="0.2">
      <c r="A30" s="15"/>
      <c r="B30" s="13"/>
      <c r="C30" s="185"/>
      <c r="D30" s="185"/>
      <c r="E30" s="185"/>
      <c r="F30" s="185"/>
      <c r="G30" s="185"/>
    </row>
    <row r="31" spans="1:7" ht="12" customHeight="1" x14ac:dyDescent="0.2">
      <c r="A31" s="15"/>
      <c r="B31" s="13"/>
      <c r="C31" s="185"/>
      <c r="D31" s="185"/>
      <c r="E31" s="185"/>
      <c r="F31" s="185"/>
      <c r="G31" s="185"/>
    </row>
    <row r="32" spans="1:7" ht="12" customHeight="1" x14ac:dyDescent="0.2">
      <c r="A32" s="15"/>
      <c r="B32" s="13"/>
      <c r="C32" s="185"/>
      <c r="D32" s="185"/>
      <c r="E32" s="185"/>
      <c r="F32" s="185"/>
      <c r="G32" s="185"/>
    </row>
    <row r="33" spans="1:7" ht="12" customHeight="1" x14ac:dyDescent="0.2">
      <c r="A33" s="15"/>
      <c r="B33" s="13"/>
      <c r="C33" s="185"/>
      <c r="D33" s="185"/>
      <c r="E33" s="185"/>
      <c r="F33" s="185"/>
      <c r="G33" s="185"/>
    </row>
    <row r="34" spans="1:7" ht="12" customHeight="1" x14ac:dyDescent="0.2">
      <c r="A34" s="15"/>
      <c r="B34" s="13"/>
      <c r="C34" s="185"/>
      <c r="D34" s="185"/>
      <c r="E34" s="185"/>
      <c r="F34" s="185"/>
      <c r="G34" s="185"/>
    </row>
    <row r="35" spans="1:7" ht="12" customHeight="1" x14ac:dyDescent="0.2">
      <c r="A35" s="15"/>
      <c r="B35" s="13"/>
      <c r="C35" s="185"/>
      <c r="D35" s="185"/>
      <c r="E35" s="185"/>
      <c r="F35" s="185"/>
      <c r="G35" s="185"/>
    </row>
    <row r="36" spans="1:7" ht="12" customHeight="1" x14ac:dyDescent="0.2">
      <c r="A36" s="15"/>
      <c r="B36" s="13"/>
      <c r="C36" s="185"/>
      <c r="D36" s="185"/>
      <c r="E36" s="185"/>
      <c r="F36" s="185"/>
      <c r="G36" s="185"/>
    </row>
    <row r="37" spans="1:7" ht="12" customHeight="1" x14ac:dyDescent="0.2">
      <c r="A37" s="15"/>
      <c r="B37" s="13"/>
      <c r="C37" s="185"/>
      <c r="D37" s="185"/>
      <c r="E37" s="185"/>
      <c r="F37" s="185"/>
      <c r="G37" s="185"/>
    </row>
    <row r="38" spans="1:7" ht="12" customHeight="1" x14ac:dyDescent="0.2">
      <c r="A38" s="15"/>
      <c r="B38" s="13"/>
      <c r="C38" s="185"/>
      <c r="D38" s="185"/>
      <c r="E38" s="185"/>
      <c r="F38" s="185"/>
      <c r="G38" s="185"/>
    </row>
    <row r="39" spans="1:7" ht="12" customHeight="1" x14ac:dyDescent="0.2">
      <c r="A39" s="15"/>
      <c r="B39" s="13"/>
      <c r="C39" s="185"/>
      <c r="D39" s="185"/>
      <c r="E39" s="185"/>
      <c r="F39" s="185"/>
      <c r="G39" s="185"/>
    </row>
    <row r="40" spans="1:7" ht="12" customHeight="1" x14ac:dyDescent="0.2">
      <c r="A40" s="15"/>
      <c r="B40" s="13"/>
      <c r="C40" s="185"/>
      <c r="D40" s="185"/>
      <c r="E40" s="185"/>
      <c r="F40" s="185"/>
      <c r="G40" s="185"/>
    </row>
    <row r="41" spans="1:7" ht="12" customHeight="1" x14ac:dyDescent="0.2">
      <c r="A41" s="15"/>
      <c r="B41" s="13"/>
      <c r="C41" s="185"/>
      <c r="D41" s="185"/>
      <c r="E41" s="185"/>
      <c r="F41" s="185"/>
      <c r="G41" s="185"/>
    </row>
    <row r="42" spans="1:7" ht="12" customHeight="1" x14ac:dyDescent="0.2">
      <c r="A42" s="15"/>
      <c r="B42" s="13"/>
      <c r="C42" s="185"/>
      <c r="D42" s="185"/>
      <c r="E42" s="185"/>
      <c r="F42" s="185"/>
      <c r="G42" s="185"/>
    </row>
    <row r="43" spans="1:7" ht="12" customHeight="1" x14ac:dyDescent="0.2">
      <c r="A43" s="15"/>
      <c r="B43" s="13"/>
      <c r="C43" s="185"/>
      <c r="D43" s="185"/>
      <c r="E43" s="185"/>
      <c r="F43" s="185"/>
      <c r="G43" s="185"/>
    </row>
    <row r="44" spans="1:7" ht="12" customHeight="1" x14ac:dyDescent="0.2">
      <c r="A44" s="15"/>
      <c r="B44" s="13"/>
      <c r="C44" s="185"/>
      <c r="D44" s="185"/>
      <c r="E44" s="185"/>
      <c r="F44" s="185"/>
      <c r="G44" s="185"/>
    </row>
    <row r="45" spans="1:7" ht="12" customHeight="1" x14ac:dyDescent="0.2">
      <c r="A45" s="15"/>
      <c r="B45" s="13"/>
      <c r="C45" s="185"/>
      <c r="D45" s="185"/>
      <c r="E45" s="185"/>
      <c r="F45" s="185"/>
      <c r="G45" s="185"/>
    </row>
    <row r="46" spans="1:7" ht="12" customHeight="1" x14ac:dyDescent="0.2">
      <c r="A46" s="15"/>
      <c r="B46" s="13"/>
      <c r="C46" s="185"/>
      <c r="D46" s="185"/>
      <c r="E46" s="185"/>
      <c r="F46" s="185"/>
      <c r="G46" s="185"/>
    </row>
    <row r="47" spans="1:7" ht="12" customHeight="1" x14ac:dyDescent="0.2">
      <c r="A47" s="212"/>
      <c r="B47" s="13"/>
      <c r="C47" s="185"/>
      <c r="D47" s="185"/>
      <c r="E47" s="185"/>
      <c r="F47" s="185"/>
      <c r="G47" s="185"/>
    </row>
    <row r="48" spans="1:7" ht="12" customHeight="1" x14ac:dyDescent="0.2">
      <c r="A48" s="213"/>
      <c r="C48" s="185"/>
      <c r="D48" s="185"/>
      <c r="E48" s="185"/>
      <c r="F48" s="185"/>
      <c r="G48" s="185"/>
    </row>
    <row r="49" spans="1:7" ht="12" customHeight="1" x14ac:dyDescent="0.2">
      <c r="A49" s="212"/>
      <c r="C49" s="185"/>
      <c r="D49" s="185"/>
      <c r="E49" s="185"/>
      <c r="F49" s="185"/>
      <c r="G49" s="185"/>
    </row>
    <row r="50" spans="1:7" ht="12" customHeight="1" x14ac:dyDescent="0.2">
      <c r="A50" s="212"/>
      <c r="C50" s="185"/>
      <c r="D50" s="185"/>
      <c r="E50" s="185"/>
      <c r="F50" s="185"/>
      <c r="G50" s="185"/>
    </row>
    <row r="51" spans="1:7" ht="12" customHeight="1" x14ac:dyDescent="0.2">
      <c r="A51" s="212"/>
      <c r="C51" s="185"/>
      <c r="D51" s="185"/>
      <c r="E51" s="185"/>
      <c r="F51" s="185"/>
      <c r="G51" s="185"/>
    </row>
    <row r="52" spans="1:7" ht="12" customHeight="1" x14ac:dyDescent="0.2">
      <c r="A52" s="212"/>
      <c r="C52" s="185"/>
      <c r="D52" s="185"/>
      <c r="E52" s="185"/>
      <c r="F52" s="185"/>
      <c r="G52" s="185"/>
    </row>
    <row r="53" spans="1:7" ht="12" customHeight="1" x14ac:dyDescent="0.2">
      <c r="A53" s="212"/>
      <c r="C53" s="185"/>
      <c r="D53" s="185"/>
      <c r="E53" s="185"/>
      <c r="F53" s="185"/>
      <c r="G53" s="185"/>
    </row>
    <row r="54" spans="1:7" ht="12" customHeight="1" x14ac:dyDescent="0.2">
      <c r="A54" s="212"/>
      <c r="C54" s="185"/>
      <c r="D54" s="185"/>
      <c r="E54" s="185"/>
      <c r="F54" s="185"/>
      <c r="G54" s="185"/>
    </row>
    <row r="55" spans="1:7" ht="12" customHeight="1" x14ac:dyDescent="0.2">
      <c r="A55" s="15"/>
      <c r="C55" s="185"/>
      <c r="D55" s="185"/>
      <c r="E55" s="185"/>
      <c r="F55" s="185"/>
      <c r="G55" s="185"/>
    </row>
    <row r="56" spans="1:7" ht="12" customHeight="1" x14ac:dyDescent="0.2">
      <c r="A56" s="31"/>
      <c r="C56" s="185"/>
      <c r="D56" s="185"/>
      <c r="E56" s="185"/>
      <c r="F56" s="185"/>
      <c r="G56" s="185"/>
    </row>
    <row r="57" spans="1:7" ht="12" customHeight="1" x14ac:dyDescent="0.2">
      <c r="A57" s="15"/>
    </row>
    <row r="58" spans="1:7" ht="12" customHeight="1" x14ac:dyDescent="0.2">
      <c r="A58" s="32"/>
    </row>
    <row r="59" spans="1:7" ht="12" customHeight="1" x14ac:dyDescent="0.2">
      <c r="A59" s="15"/>
    </row>
    <row r="60" spans="1:7" ht="12" customHeight="1" x14ac:dyDescent="0.2">
      <c r="A60" s="31"/>
    </row>
    <row r="61" spans="1:7" ht="12" customHeight="1" x14ac:dyDescent="0.2">
      <c r="A61" s="15"/>
    </row>
    <row r="62" spans="1:7" ht="12" customHeight="1" x14ac:dyDescent="0.2">
      <c r="A62" s="32"/>
    </row>
    <row r="63" spans="1:7" ht="12" customHeight="1" x14ac:dyDescent="0.2">
      <c r="A63" s="15"/>
    </row>
    <row r="64" spans="1:7" ht="12" customHeight="1" x14ac:dyDescent="0.2">
      <c r="A64" s="15"/>
    </row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</sheetData>
  <mergeCells count="1">
    <mergeCell ref="A1:B1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C313 2024 22&amp;R&amp;"-,Standard"&amp;7&amp;P</oddFooter>
    <evenFooter>&amp;L&amp;"-,Standard"&amp;7&amp;P&amp;R&amp;"-,Standard"&amp;7StatA MV, Statistischer Bericht C313 2024 22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zoomScale="140" zoomScaleNormal="140" workbookViewId="0">
      <selection sqref="A1:C1"/>
    </sheetView>
  </sheetViews>
  <sheetFormatPr baseColWidth="10" defaultRowHeight="11.45" customHeight="1" x14ac:dyDescent="0.2"/>
  <cols>
    <col min="1" max="1" width="12.7109375" style="14" customWidth="1"/>
    <col min="2" max="2" width="70.7109375" style="28" customWidth="1"/>
    <col min="3" max="3" width="8.7109375" style="14" customWidth="1"/>
    <col min="4" max="16384" width="11.42578125" style="14"/>
  </cols>
  <sheetData>
    <row r="1" spans="1:8" ht="50.1" customHeight="1" x14ac:dyDescent="0.2">
      <c r="A1" s="260" t="s">
        <v>233</v>
      </c>
      <c r="B1" s="260"/>
      <c r="C1" s="260"/>
    </row>
    <row r="2" spans="1:8" s="15" customFormat="1" ht="12" x14ac:dyDescent="0.2">
      <c r="B2" s="16"/>
      <c r="C2" s="15" t="s">
        <v>18</v>
      </c>
    </row>
    <row r="3" spans="1:8" s="17" customFormat="1" ht="23.25" customHeight="1" x14ac:dyDescent="0.2">
      <c r="A3" s="261" t="s">
        <v>234</v>
      </c>
      <c r="B3" s="261"/>
      <c r="C3" s="15">
        <v>3</v>
      </c>
    </row>
    <row r="4" spans="1:8" s="17" customFormat="1" ht="8.25" customHeight="1" x14ac:dyDescent="0.2">
      <c r="A4" s="18"/>
      <c r="B4" s="16"/>
      <c r="C4" s="15"/>
    </row>
    <row r="5" spans="1:8" s="17" customFormat="1" ht="12" customHeight="1" x14ac:dyDescent="0.2">
      <c r="A5" s="94" t="s">
        <v>258</v>
      </c>
      <c r="B5" s="95" t="s">
        <v>259</v>
      </c>
      <c r="C5" s="15"/>
    </row>
    <row r="6" spans="1:8" s="17" customFormat="1" ht="12" customHeight="1" x14ac:dyDescent="0.2">
      <c r="A6" s="18"/>
      <c r="B6" s="16"/>
      <c r="C6" s="15"/>
    </row>
    <row r="7" spans="1:8" s="21" customFormat="1" ht="12" customHeight="1" x14ac:dyDescent="0.2">
      <c r="A7" s="96" t="s">
        <v>260</v>
      </c>
      <c r="B7" s="19" t="s">
        <v>286</v>
      </c>
      <c r="C7" s="20">
        <v>4</v>
      </c>
    </row>
    <row r="8" spans="1:8" s="21" customFormat="1" ht="8.1" customHeight="1" x14ac:dyDescent="0.2">
      <c r="A8" s="18"/>
      <c r="B8" s="19"/>
      <c r="C8" s="20"/>
    </row>
    <row r="9" spans="1:8" s="21" customFormat="1" ht="12" customHeight="1" x14ac:dyDescent="0.2">
      <c r="A9" s="91" t="s">
        <v>255</v>
      </c>
      <c r="B9" s="92" t="s">
        <v>256</v>
      </c>
      <c r="C9" s="20">
        <v>5</v>
      </c>
    </row>
    <row r="10" spans="1:8" s="21" customFormat="1" ht="12" customHeight="1" x14ac:dyDescent="0.2">
      <c r="A10" s="91"/>
      <c r="B10" s="92" t="s">
        <v>257</v>
      </c>
      <c r="C10" s="20">
        <v>5</v>
      </c>
    </row>
    <row r="11" spans="1:8" s="21" customFormat="1" ht="12" customHeight="1" x14ac:dyDescent="0.2">
      <c r="A11" s="18"/>
      <c r="B11" s="22"/>
      <c r="C11" s="23"/>
      <c r="H11" s="220"/>
    </row>
    <row r="12" spans="1:8" s="21" customFormat="1" ht="12" customHeight="1" x14ac:dyDescent="0.2">
      <c r="A12" s="94" t="s">
        <v>261</v>
      </c>
      <c r="B12" s="97" t="s">
        <v>287</v>
      </c>
      <c r="C12" s="23"/>
    </row>
    <row r="13" spans="1:8" s="21" customFormat="1" ht="12" customHeight="1" x14ac:dyDescent="0.2">
      <c r="A13" s="18"/>
      <c r="B13" s="22"/>
      <c r="C13" s="23"/>
    </row>
    <row r="14" spans="1:8" s="17" customFormat="1" ht="12" customHeight="1" x14ac:dyDescent="0.2">
      <c r="A14" s="18" t="s">
        <v>147</v>
      </c>
      <c r="B14" s="12" t="s">
        <v>235</v>
      </c>
      <c r="C14" s="20">
        <v>6</v>
      </c>
    </row>
    <row r="15" spans="1:8" s="17" customFormat="1" ht="8.1" customHeight="1" x14ac:dyDescent="0.2">
      <c r="A15" s="18"/>
      <c r="B15" s="12"/>
      <c r="C15" s="20"/>
    </row>
    <row r="16" spans="1:8" s="17" customFormat="1" ht="12" customHeight="1" x14ac:dyDescent="0.2">
      <c r="A16" s="91" t="s">
        <v>255</v>
      </c>
      <c r="B16" s="93" t="s">
        <v>288</v>
      </c>
      <c r="C16" s="20">
        <v>6</v>
      </c>
    </row>
    <row r="17" spans="1:7" s="17" customFormat="1" ht="12" customHeight="1" x14ac:dyDescent="0.2">
      <c r="A17" s="91"/>
      <c r="B17" s="92" t="s">
        <v>289</v>
      </c>
      <c r="C17" s="20">
        <v>7</v>
      </c>
    </row>
    <row r="18" spans="1:7" ht="12" customHeight="1" x14ac:dyDescent="0.2">
      <c r="A18" s="24"/>
      <c r="B18" s="25"/>
      <c r="C18" s="205"/>
      <c r="D18" s="185"/>
      <c r="E18" s="185"/>
      <c r="F18" s="185"/>
      <c r="G18" s="185"/>
    </row>
    <row r="19" spans="1:7" s="17" customFormat="1" ht="12" customHeight="1" x14ac:dyDescent="0.2">
      <c r="A19" s="18" t="s">
        <v>148</v>
      </c>
      <c r="B19" s="12" t="s">
        <v>236</v>
      </c>
      <c r="C19" s="206">
        <v>8</v>
      </c>
      <c r="D19" s="207"/>
      <c r="E19" s="207"/>
      <c r="F19" s="207"/>
      <c r="G19" s="207"/>
    </row>
    <row r="20" spans="1:7" s="17" customFormat="1" ht="8.1" customHeight="1" x14ac:dyDescent="0.2">
      <c r="A20" s="18"/>
      <c r="B20" s="12"/>
      <c r="C20" s="206"/>
      <c r="D20" s="207"/>
      <c r="E20" s="207"/>
      <c r="F20" s="207"/>
      <c r="G20" s="207"/>
    </row>
    <row r="21" spans="1:7" s="17" customFormat="1" ht="12" customHeight="1" x14ac:dyDescent="0.2">
      <c r="A21" s="91" t="s">
        <v>255</v>
      </c>
      <c r="B21" s="92" t="s">
        <v>290</v>
      </c>
      <c r="C21" s="206">
        <v>10</v>
      </c>
      <c r="D21" s="207"/>
      <c r="E21" s="207"/>
      <c r="F21" s="207"/>
      <c r="G21" s="207"/>
    </row>
    <row r="22" spans="1:7" s="17" customFormat="1" ht="12" customHeight="1" x14ac:dyDescent="0.2">
      <c r="A22" s="91"/>
      <c r="B22" s="93" t="s">
        <v>291</v>
      </c>
      <c r="C22" s="206">
        <v>10</v>
      </c>
      <c r="D22" s="207"/>
      <c r="E22" s="207"/>
      <c r="F22" s="207"/>
      <c r="G22" s="207"/>
    </row>
    <row r="23" spans="1:7" s="17" customFormat="1" ht="12" customHeight="1" x14ac:dyDescent="0.2">
      <c r="A23" s="18"/>
      <c r="B23" s="12"/>
      <c r="C23" s="206"/>
      <c r="D23" s="207"/>
      <c r="E23" s="207"/>
      <c r="F23" s="207"/>
      <c r="G23" s="207"/>
    </row>
    <row r="24" spans="1:7" s="17" customFormat="1" ht="12" customHeight="1" x14ac:dyDescent="0.2">
      <c r="A24" s="18" t="s">
        <v>149</v>
      </c>
      <c r="B24" s="12" t="s">
        <v>237</v>
      </c>
      <c r="C24" s="206">
        <v>11</v>
      </c>
      <c r="D24" s="207"/>
      <c r="E24" s="207"/>
      <c r="F24" s="207"/>
      <c r="G24" s="207"/>
    </row>
    <row r="25" spans="1:7" s="21" customFormat="1" ht="12" customHeight="1" x14ac:dyDescent="0.2">
      <c r="A25" s="18"/>
      <c r="B25" s="22"/>
      <c r="C25" s="208"/>
      <c r="D25" s="209"/>
      <c r="E25" s="209"/>
      <c r="F25" s="209"/>
      <c r="G25" s="209"/>
    </row>
    <row r="26" spans="1:7" s="21" customFormat="1" ht="12" customHeight="1" x14ac:dyDescent="0.2">
      <c r="A26" s="94" t="s">
        <v>262</v>
      </c>
      <c r="B26" s="97" t="s">
        <v>292</v>
      </c>
      <c r="C26" s="208"/>
      <c r="D26" s="209"/>
      <c r="E26" s="209"/>
      <c r="F26" s="209"/>
      <c r="G26" s="209"/>
    </row>
    <row r="27" spans="1:7" s="21" customFormat="1" ht="12" customHeight="1" x14ac:dyDescent="0.2">
      <c r="A27" s="18"/>
      <c r="B27" s="22"/>
      <c r="C27" s="208"/>
      <c r="D27" s="209"/>
      <c r="E27" s="209"/>
      <c r="F27" s="209"/>
      <c r="G27" s="209"/>
    </row>
    <row r="28" spans="1:7" s="17" customFormat="1" ht="12" customHeight="1" x14ac:dyDescent="0.2">
      <c r="A28" s="18" t="s">
        <v>150</v>
      </c>
      <c r="B28" s="26" t="s">
        <v>238</v>
      </c>
      <c r="C28" s="206">
        <v>12</v>
      </c>
      <c r="D28" s="207"/>
      <c r="E28" s="207"/>
      <c r="F28" s="207"/>
      <c r="G28" s="207"/>
    </row>
    <row r="29" spans="1:7" s="17" customFormat="1" ht="8.1" customHeight="1" x14ac:dyDescent="0.2">
      <c r="A29" s="18"/>
      <c r="B29" s="26"/>
      <c r="C29" s="206"/>
      <c r="D29" s="207"/>
      <c r="E29" s="207"/>
      <c r="F29" s="207"/>
      <c r="G29" s="207"/>
    </row>
    <row r="30" spans="1:7" ht="12" customHeight="1" x14ac:dyDescent="0.2">
      <c r="A30" s="24" t="s">
        <v>269</v>
      </c>
      <c r="B30" s="111" t="s">
        <v>293</v>
      </c>
      <c r="C30" s="205">
        <v>12</v>
      </c>
      <c r="D30" s="185"/>
      <c r="E30" s="185"/>
      <c r="F30" s="185"/>
      <c r="G30" s="185"/>
    </row>
    <row r="31" spans="1:7" ht="12" customHeight="1" x14ac:dyDescent="0.2">
      <c r="A31" s="24"/>
      <c r="B31" s="27"/>
      <c r="C31" s="205"/>
      <c r="D31" s="185"/>
      <c r="E31" s="185"/>
      <c r="F31" s="185"/>
      <c r="G31" s="185"/>
    </row>
    <row r="32" spans="1:7" s="17" customFormat="1" ht="24" customHeight="1" x14ac:dyDescent="0.2">
      <c r="A32" s="18" t="s">
        <v>151</v>
      </c>
      <c r="B32" s="12" t="s">
        <v>239</v>
      </c>
      <c r="C32" s="206">
        <v>13</v>
      </c>
      <c r="D32" s="207"/>
      <c r="E32" s="207"/>
      <c r="F32" s="207"/>
      <c r="G32" s="207"/>
    </row>
    <row r="33" spans="1:7" s="17" customFormat="1" ht="12" customHeight="1" x14ac:dyDescent="0.2">
      <c r="A33" s="18"/>
      <c r="B33" s="12"/>
      <c r="C33" s="206"/>
      <c r="D33" s="207"/>
      <c r="E33" s="207"/>
      <c r="F33" s="207"/>
      <c r="G33" s="207"/>
    </row>
    <row r="34" spans="1:7" s="17" customFormat="1" ht="24" customHeight="1" x14ac:dyDescent="0.2">
      <c r="A34" s="18" t="s">
        <v>152</v>
      </c>
      <c r="B34" s="12" t="s">
        <v>240</v>
      </c>
      <c r="C34" s="206">
        <v>13</v>
      </c>
      <c r="D34" s="207"/>
      <c r="E34" s="207"/>
      <c r="F34" s="207"/>
      <c r="G34" s="207"/>
    </row>
    <row r="35" spans="1:7" s="17" customFormat="1" ht="12" customHeight="1" x14ac:dyDescent="0.2">
      <c r="A35" s="18"/>
      <c r="B35" s="12"/>
      <c r="C35" s="206"/>
      <c r="D35" s="207"/>
      <c r="E35" s="207"/>
      <c r="F35" s="207"/>
      <c r="G35" s="207"/>
    </row>
    <row r="36" spans="1:7" s="17" customFormat="1" ht="24" customHeight="1" x14ac:dyDescent="0.2">
      <c r="A36" s="18" t="s">
        <v>153</v>
      </c>
      <c r="B36" s="12" t="s">
        <v>241</v>
      </c>
      <c r="C36" s="206">
        <v>13</v>
      </c>
      <c r="D36" s="207"/>
      <c r="E36" s="207"/>
      <c r="F36" s="207"/>
      <c r="G36" s="207"/>
    </row>
    <row r="37" spans="1:7" s="17" customFormat="1" ht="12" customHeight="1" x14ac:dyDescent="0.2">
      <c r="A37" s="18"/>
      <c r="B37" s="12"/>
      <c r="C37" s="206"/>
      <c r="D37" s="207"/>
      <c r="E37" s="207"/>
      <c r="F37" s="207"/>
      <c r="G37" s="207"/>
    </row>
    <row r="38" spans="1:7" s="21" customFormat="1" ht="12" customHeight="1" x14ac:dyDescent="0.2">
      <c r="A38" s="94" t="s">
        <v>263</v>
      </c>
      <c r="B38" s="97" t="s">
        <v>294</v>
      </c>
      <c r="C38" s="208"/>
      <c r="D38" s="209"/>
      <c r="E38" s="209"/>
      <c r="F38" s="209"/>
      <c r="G38" s="209"/>
    </row>
    <row r="39" spans="1:7" s="21" customFormat="1" ht="12" customHeight="1" x14ac:dyDescent="0.2">
      <c r="A39" s="18"/>
      <c r="B39" s="22"/>
      <c r="C39" s="208"/>
      <c r="D39" s="209"/>
      <c r="E39" s="209"/>
      <c r="F39" s="209"/>
      <c r="G39" s="209"/>
    </row>
    <row r="40" spans="1:7" s="17" customFormat="1" ht="12" customHeight="1" x14ac:dyDescent="0.2">
      <c r="A40" s="18" t="s">
        <v>154</v>
      </c>
      <c r="B40" s="12" t="s">
        <v>242</v>
      </c>
      <c r="C40" s="206">
        <v>14</v>
      </c>
      <c r="D40" s="207"/>
      <c r="E40" s="207"/>
      <c r="F40" s="207"/>
      <c r="G40" s="207"/>
    </row>
    <row r="41" spans="1:7" s="17" customFormat="1" ht="12" customHeight="1" x14ac:dyDescent="0.2">
      <c r="A41" s="18"/>
      <c r="B41" s="12"/>
      <c r="C41" s="206"/>
      <c r="D41" s="207"/>
      <c r="E41" s="207"/>
      <c r="F41" s="207"/>
      <c r="G41" s="207"/>
    </row>
    <row r="42" spans="1:7" s="17" customFormat="1" ht="24" customHeight="1" x14ac:dyDescent="0.2">
      <c r="A42" s="18" t="s">
        <v>155</v>
      </c>
      <c r="B42" s="12" t="s">
        <v>243</v>
      </c>
      <c r="C42" s="206">
        <v>14</v>
      </c>
      <c r="D42" s="207"/>
      <c r="E42" s="207"/>
      <c r="F42" s="207"/>
      <c r="G42" s="207"/>
    </row>
    <row r="43" spans="1:7" s="17" customFormat="1" ht="8.1" customHeight="1" x14ac:dyDescent="0.2">
      <c r="A43" s="18"/>
      <c r="B43" s="12"/>
      <c r="C43" s="206"/>
      <c r="D43" s="207"/>
      <c r="E43" s="207"/>
      <c r="F43" s="207"/>
      <c r="G43" s="207"/>
    </row>
    <row r="44" spans="1:7" s="17" customFormat="1" ht="12" customHeight="1" x14ac:dyDescent="0.2">
      <c r="A44" s="24" t="s">
        <v>255</v>
      </c>
      <c r="B44" s="111" t="s">
        <v>295</v>
      </c>
      <c r="C44" s="206">
        <v>14</v>
      </c>
      <c r="D44" s="207"/>
      <c r="E44" s="207"/>
      <c r="F44" s="207"/>
      <c r="G44" s="207"/>
    </row>
    <row r="45" spans="1:7" s="17" customFormat="1" ht="12" customHeight="1" x14ac:dyDescent="0.2">
      <c r="A45" s="24"/>
      <c r="B45" s="155" t="s">
        <v>296</v>
      </c>
      <c r="C45" s="206">
        <v>14</v>
      </c>
      <c r="D45" s="207"/>
      <c r="E45" s="207"/>
      <c r="F45" s="207"/>
      <c r="G45" s="207"/>
    </row>
    <row r="46" spans="1:7" s="17" customFormat="1" ht="12" customHeight="1" x14ac:dyDescent="0.2">
      <c r="A46" s="24"/>
      <c r="B46" s="155"/>
      <c r="C46" s="206"/>
      <c r="D46" s="207"/>
      <c r="E46" s="207"/>
      <c r="F46" s="207"/>
      <c r="G46" s="207"/>
    </row>
    <row r="47" spans="1:7" ht="30" customHeight="1" x14ac:dyDescent="0.2">
      <c r="A47" s="262" t="s">
        <v>124</v>
      </c>
      <c r="B47" s="261"/>
      <c r="C47" s="207">
        <v>15</v>
      </c>
      <c r="D47" s="185"/>
      <c r="E47" s="185"/>
      <c r="F47" s="185"/>
      <c r="G47" s="185"/>
    </row>
    <row r="48" spans="1:7" ht="11.45" customHeight="1" x14ac:dyDescent="0.2">
      <c r="A48" s="185"/>
      <c r="C48" s="185"/>
      <c r="D48" s="185"/>
      <c r="E48" s="185"/>
      <c r="F48" s="185"/>
      <c r="G48" s="185"/>
    </row>
    <row r="49" spans="1:7" ht="11.45" customHeight="1" x14ac:dyDescent="0.2">
      <c r="A49" s="185"/>
      <c r="C49" s="185"/>
      <c r="D49" s="185"/>
      <c r="E49" s="185"/>
      <c r="F49" s="185"/>
      <c r="G49" s="185"/>
    </row>
    <row r="50" spans="1:7" ht="11.45" customHeight="1" x14ac:dyDescent="0.2">
      <c r="A50" s="185"/>
      <c r="C50" s="185"/>
      <c r="D50" s="185"/>
      <c r="E50" s="185"/>
      <c r="F50" s="185"/>
      <c r="G50" s="185"/>
    </row>
    <row r="51" spans="1:7" ht="11.45" customHeight="1" x14ac:dyDescent="0.2">
      <c r="A51" s="185"/>
      <c r="C51" s="185"/>
      <c r="D51" s="185"/>
      <c r="E51" s="185"/>
      <c r="F51" s="185"/>
      <c r="G51" s="185"/>
    </row>
    <row r="52" spans="1:7" ht="11.45" customHeight="1" x14ac:dyDescent="0.2">
      <c r="A52" s="185"/>
      <c r="C52" s="185"/>
      <c r="D52" s="185"/>
      <c r="E52" s="185"/>
      <c r="F52" s="185"/>
      <c r="G52" s="185"/>
    </row>
    <row r="53" spans="1:7" ht="11.45" customHeight="1" x14ac:dyDescent="0.2">
      <c r="A53" s="185"/>
      <c r="C53" s="185"/>
      <c r="D53" s="185"/>
      <c r="E53" s="185"/>
      <c r="F53" s="185"/>
      <c r="G53" s="185"/>
    </row>
    <row r="54" spans="1:7" ht="11.45" customHeight="1" x14ac:dyDescent="0.2">
      <c r="A54" s="185"/>
      <c r="C54" s="185"/>
      <c r="D54" s="185"/>
      <c r="E54" s="185"/>
      <c r="F54" s="185"/>
      <c r="G54" s="185"/>
    </row>
    <row r="55" spans="1:7" ht="11.45" customHeight="1" x14ac:dyDescent="0.2">
      <c r="C55" s="185"/>
      <c r="D55" s="185"/>
      <c r="E55" s="185"/>
      <c r="F55" s="185"/>
      <c r="G55" s="185"/>
    </row>
    <row r="56" spans="1:7" ht="11.45" customHeight="1" x14ac:dyDescent="0.2">
      <c r="C56" s="185"/>
      <c r="D56" s="185"/>
      <c r="E56" s="185"/>
      <c r="F56" s="185"/>
      <c r="G56" s="185"/>
    </row>
  </sheetData>
  <mergeCells count="3">
    <mergeCell ref="A1:C1"/>
    <mergeCell ref="A3:B3"/>
    <mergeCell ref="A47:B47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C313 2024 22&amp;R&amp;"-,Standard"&amp;7&amp;P</oddFooter>
    <evenFooter>&amp;L&amp;"-,Standard"&amp;7&amp;P&amp;R&amp;"-,Standard"&amp;7StatA MV, Statistischer Bericht C313 2024 22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9"/>
  <sheetViews>
    <sheetView zoomScale="140" zoomScaleNormal="140" workbookViewId="0"/>
  </sheetViews>
  <sheetFormatPr baseColWidth="10" defaultRowHeight="11.45" customHeight="1" x14ac:dyDescent="0.25"/>
  <cols>
    <col min="1" max="1" width="95.7109375" style="58" customWidth="1"/>
    <col min="2" max="16384" width="11.42578125" style="58"/>
  </cols>
  <sheetData>
    <row r="1" spans="1:8" ht="50.1" customHeight="1" x14ac:dyDescent="0.25">
      <c r="A1" s="57" t="s">
        <v>234</v>
      </c>
    </row>
    <row r="2" spans="1:8" ht="12" customHeight="1" x14ac:dyDescent="0.25"/>
    <row r="3" spans="1:8" ht="12" customHeight="1" x14ac:dyDescent="0.25"/>
    <row r="4" spans="1:8" ht="12" customHeight="1" x14ac:dyDescent="0.25"/>
    <row r="5" spans="1:8" ht="12" customHeight="1" x14ac:dyDescent="0.25"/>
    <row r="6" spans="1:8" ht="12" customHeight="1" x14ac:dyDescent="0.25"/>
    <row r="7" spans="1:8" ht="12" customHeight="1" x14ac:dyDescent="0.25"/>
    <row r="8" spans="1:8" ht="12" customHeight="1" x14ac:dyDescent="0.25"/>
    <row r="9" spans="1:8" ht="12" customHeight="1" x14ac:dyDescent="0.25"/>
    <row r="10" spans="1:8" ht="12" customHeight="1" x14ac:dyDescent="0.25"/>
    <row r="11" spans="1:8" ht="12" customHeight="1" x14ac:dyDescent="0.25">
      <c r="H11" s="219"/>
    </row>
    <row r="12" spans="1:8" ht="12" customHeight="1" x14ac:dyDescent="0.25"/>
    <row r="13" spans="1:8" ht="12" customHeight="1" x14ac:dyDescent="0.25"/>
    <row r="14" spans="1:8" ht="12" customHeight="1" x14ac:dyDescent="0.25"/>
    <row r="15" spans="1:8" ht="12" customHeight="1" x14ac:dyDescent="0.25"/>
    <row r="16" spans="1:8" ht="12" customHeight="1" x14ac:dyDescent="0.25"/>
    <row r="17" spans="3:7" ht="12" customHeight="1" x14ac:dyDescent="0.25"/>
    <row r="18" spans="3:7" ht="12" customHeight="1" x14ac:dyDescent="0.25">
      <c r="C18" s="204"/>
      <c r="D18" s="204"/>
      <c r="E18" s="204"/>
      <c r="F18" s="204"/>
      <c r="G18" s="204"/>
    </row>
    <row r="19" spans="3:7" ht="12" customHeight="1" x14ac:dyDescent="0.25">
      <c r="C19" s="204"/>
      <c r="D19" s="204"/>
      <c r="E19" s="204"/>
      <c r="F19" s="204"/>
      <c r="G19" s="204"/>
    </row>
    <row r="20" spans="3:7" ht="12" customHeight="1" x14ac:dyDescent="0.25">
      <c r="C20" s="204"/>
      <c r="D20" s="204"/>
      <c r="E20" s="204"/>
      <c r="F20" s="204"/>
      <c r="G20" s="204"/>
    </row>
    <row r="21" spans="3:7" ht="12" customHeight="1" x14ac:dyDescent="0.25">
      <c r="C21" s="204"/>
      <c r="D21" s="204"/>
      <c r="E21" s="204"/>
      <c r="F21" s="204"/>
      <c r="G21" s="204"/>
    </row>
    <row r="22" spans="3:7" ht="12" customHeight="1" x14ac:dyDescent="0.25">
      <c r="C22" s="204"/>
      <c r="D22" s="204"/>
      <c r="E22" s="204"/>
      <c r="F22" s="204"/>
      <c r="G22" s="204"/>
    </row>
    <row r="23" spans="3:7" ht="12" customHeight="1" x14ac:dyDescent="0.25">
      <c r="C23" s="204"/>
      <c r="D23" s="204"/>
      <c r="E23" s="204"/>
      <c r="F23" s="204"/>
      <c r="G23" s="204"/>
    </row>
    <row r="24" spans="3:7" ht="12" customHeight="1" x14ac:dyDescent="0.25">
      <c r="C24" s="204"/>
      <c r="D24" s="204"/>
      <c r="E24" s="204"/>
      <c r="F24" s="204"/>
      <c r="G24" s="204"/>
    </row>
    <row r="25" spans="3:7" ht="12" customHeight="1" x14ac:dyDescent="0.25">
      <c r="C25" s="204"/>
      <c r="D25" s="204"/>
      <c r="E25" s="204"/>
      <c r="F25" s="204"/>
      <c r="G25" s="204"/>
    </row>
    <row r="26" spans="3:7" ht="12" customHeight="1" x14ac:dyDescent="0.25">
      <c r="C26" s="204"/>
      <c r="D26" s="204"/>
      <c r="E26" s="204"/>
      <c r="F26" s="204"/>
      <c r="G26" s="204"/>
    </row>
    <row r="27" spans="3:7" ht="12" customHeight="1" x14ac:dyDescent="0.25">
      <c r="C27" s="204"/>
      <c r="D27" s="204"/>
      <c r="E27" s="204"/>
      <c r="F27" s="204"/>
      <c r="G27" s="204"/>
    </row>
    <row r="28" spans="3:7" ht="12" customHeight="1" x14ac:dyDescent="0.25">
      <c r="C28" s="204"/>
      <c r="D28" s="204"/>
      <c r="E28" s="204"/>
      <c r="F28" s="204"/>
      <c r="G28" s="204"/>
    </row>
    <row r="29" spans="3:7" ht="12" customHeight="1" x14ac:dyDescent="0.25">
      <c r="C29" s="204"/>
      <c r="D29" s="204"/>
      <c r="E29" s="204"/>
      <c r="F29" s="204"/>
      <c r="G29" s="204"/>
    </row>
    <row r="30" spans="3:7" ht="12" customHeight="1" x14ac:dyDescent="0.25">
      <c r="C30" s="204"/>
      <c r="D30" s="204"/>
      <c r="E30" s="204"/>
      <c r="F30" s="204"/>
      <c r="G30" s="204"/>
    </row>
    <row r="31" spans="3:7" ht="12" customHeight="1" x14ac:dyDescent="0.25">
      <c r="C31" s="204"/>
      <c r="D31" s="204"/>
      <c r="E31" s="204"/>
      <c r="F31" s="204"/>
      <c r="G31" s="204"/>
    </row>
    <row r="32" spans="3:7" ht="12" customHeight="1" x14ac:dyDescent="0.25">
      <c r="C32" s="204"/>
      <c r="D32" s="204"/>
      <c r="E32" s="204"/>
      <c r="F32" s="204"/>
      <c r="G32" s="204"/>
    </row>
    <row r="33" spans="1:7" ht="12" customHeight="1" x14ac:dyDescent="0.25">
      <c r="C33" s="204"/>
      <c r="D33" s="204"/>
      <c r="E33" s="204"/>
      <c r="F33" s="204"/>
      <c r="G33" s="204"/>
    </row>
    <row r="34" spans="1:7" ht="12" customHeight="1" x14ac:dyDescent="0.25">
      <c r="C34" s="204"/>
      <c r="D34" s="204"/>
      <c r="E34" s="204"/>
      <c r="F34" s="204"/>
      <c r="G34" s="204"/>
    </row>
    <row r="35" spans="1:7" ht="12" customHeight="1" x14ac:dyDescent="0.25">
      <c r="C35" s="204"/>
      <c r="D35" s="204"/>
      <c r="E35" s="204"/>
      <c r="F35" s="204"/>
      <c r="G35" s="204"/>
    </row>
    <row r="36" spans="1:7" ht="12" customHeight="1" x14ac:dyDescent="0.25">
      <c r="C36" s="204"/>
      <c r="D36" s="204"/>
      <c r="E36" s="204"/>
      <c r="F36" s="204"/>
      <c r="G36" s="204"/>
    </row>
    <row r="37" spans="1:7" ht="12" customHeight="1" x14ac:dyDescent="0.25">
      <c r="C37" s="204"/>
      <c r="D37" s="204"/>
      <c r="E37" s="204"/>
      <c r="F37" s="204"/>
      <c r="G37" s="204"/>
    </row>
    <row r="38" spans="1:7" ht="12" customHeight="1" x14ac:dyDescent="0.25">
      <c r="C38" s="204"/>
      <c r="D38" s="204"/>
      <c r="E38" s="204"/>
      <c r="F38" s="204"/>
      <c r="G38" s="204"/>
    </row>
    <row r="39" spans="1:7" ht="12" customHeight="1" x14ac:dyDescent="0.25">
      <c r="C39" s="204"/>
      <c r="D39" s="204"/>
      <c r="E39" s="204"/>
      <c r="F39" s="204"/>
      <c r="G39" s="204"/>
    </row>
    <row r="40" spans="1:7" ht="12" customHeight="1" x14ac:dyDescent="0.25">
      <c r="C40" s="204"/>
      <c r="D40" s="204"/>
      <c r="E40" s="204"/>
      <c r="F40" s="204"/>
      <c r="G40" s="204"/>
    </row>
    <row r="41" spans="1:7" ht="12" customHeight="1" x14ac:dyDescent="0.25">
      <c r="C41" s="204"/>
      <c r="D41" s="204"/>
      <c r="E41" s="204"/>
      <c r="F41" s="204"/>
      <c r="G41" s="204"/>
    </row>
    <row r="42" spans="1:7" ht="12" customHeight="1" x14ac:dyDescent="0.25">
      <c r="C42" s="204"/>
      <c r="D42" s="204"/>
      <c r="E42" s="204"/>
      <c r="F42" s="204"/>
      <c r="G42" s="204"/>
    </row>
    <row r="43" spans="1:7" ht="12" customHeight="1" x14ac:dyDescent="0.25">
      <c r="C43" s="204"/>
      <c r="D43" s="204"/>
      <c r="E43" s="204"/>
      <c r="F43" s="204"/>
      <c r="G43" s="204"/>
    </row>
    <row r="44" spans="1:7" ht="12" customHeight="1" x14ac:dyDescent="0.25">
      <c r="C44" s="204"/>
      <c r="D44" s="204"/>
      <c r="E44" s="204"/>
      <c r="F44" s="204"/>
      <c r="G44" s="204"/>
    </row>
    <row r="45" spans="1:7" ht="12" customHeight="1" x14ac:dyDescent="0.25">
      <c r="C45" s="204"/>
      <c r="D45" s="204"/>
      <c r="E45" s="204"/>
      <c r="F45" s="204"/>
      <c r="G45" s="204"/>
    </row>
    <row r="46" spans="1:7" ht="12" customHeight="1" x14ac:dyDescent="0.25">
      <c r="C46" s="204"/>
      <c r="D46" s="204"/>
      <c r="E46" s="204"/>
      <c r="F46" s="204"/>
      <c r="G46" s="204"/>
    </row>
    <row r="47" spans="1:7" ht="12" customHeight="1" x14ac:dyDescent="0.25">
      <c r="A47" s="204"/>
      <c r="C47" s="204"/>
      <c r="D47" s="204"/>
      <c r="E47" s="204"/>
      <c r="F47" s="204"/>
      <c r="G47" s="204"/>
    </row>
    <row r="48" spans="1:7" ht="12" customHeight="1" x14ac:dyDescent="0.25">
      <c r="A48" s="204"/>
      <c r="C48" s="204"/>
      <c r="D48" s="204"/>
      <c r="E48" s="204"/>
      <c r="F48" s="204"/>
      <c r="G48" s="204"/>
    </row>
    <row r="49" spans="1:7" ht="12" customHeight="1" x14ac:dyDescent="0.25">
      <c r="A49" s="204"/>
      <c r="C49" s="204"/>
      <c r="D49" s="204"/>
      <c r="E49" s="204"/>
      <c r="F49" s="204"/>
      <c r="G49" s="204"/>
    </row>
    <row r="50" spans="1:7" ht="12" customHeight="1" x14ac:dyDescent="0.25">
      <c r="A50" s="204"/>
      <c r="C50" s="204"/>
      <c r="D50" s="204"/>
      <c r="E50" s="204"/>
      <c r="F50" s="204"/>
      <c r="G50" s="204"/>
    </row>
    <row r="51" spans="1:7" ht="12" customHeight="1" x14ac:dyDescent="0.25">
      <c r="A51" s="204"/>
      <c r="C51" s="204"/>
      <c r="D51" s="204"/>
      <c r="E51" s="204"/>
      <c r="F51" s="204"/>
      <c r="G51" s="204"/>
    </row>
    <row r="52" spans="1:7" ht="12" customHeight="1" x14ac:dyDescent="0.25">
      <c r="A52" s="204"/>
      <c r="C52" s="204"/>
      <c r="D52" s="204"/>
      <c r="E52" s="204"/>
      <c r="F52" s="204"/>
      <c r="G52" s="204"/>
    </row>
    <row r="53" spans="1:7" ht="12" customHeight="1" x14ac:dyDescent="0.25">
      <c r="A53" s="204"/>
      <c r="C53" s="204"/>
      <c r="D53" s="204"/>
      <c r="E53" s="204"/>
      <c r="F53" s="204"/>
      <c r="G53" s="204"/>
    </row>
    <row r="54" spans="1:7" ht="12" customHeight="1" x14ac:dyDescent="0.25">
      <c r="A54" s="204"/>
      <c r="C54" s="204"/>
      <c r="D54" s="204"/>
      <c r="E54" s="204"/>
      <c r="F54" s="204"/>
      <c r="G54" s="204"/>
    </row>
    <row r="55" spans="1:7" ht="12" customHeight="1" x14ac:dyDescent="0.25">
      <c r="C55" s="204"/>
      <c r="D55" s="204"/>
      <c r="E55" s="204"/>
      <c r="F55" s="204"/>
      <c r="G55" s="204"/>
    </row>
    <row r="56" spans="1:7" ht="12" customHeight="1" x14ac:dyDescent="0.25">
      <c r="C56" s="204"/>
      <c r="D56" s="204"/>
      <c r="E56" s="204"/>
      <c r="F56" s="204"/>
      <c r="G56" s="204"/>
    </row>
    <row r="57" spans="1:7" ht="12" customHeight="1" x14ac:dyDescent="0.25"/>
    <row r="58" spans="1:7" ht="12" customHeight="1" x14ac:dyDescent="0.25"/>
    <row r="59" spans="1:7" ht="12" customHeight="1" x14ac:dyDescent="0.25"/>
    <row r="60" spans="1:7" ht="12" customHeight="1" x14ac:dyDescent="0.25"/>
    <row r="61" spans="1:7" ht="12" customHeight="1" x14ac:dyDescent="0.25"/>
    <row r="62" spans="1:7" ht="12" customHeight="1" x14ac:dyDescent="0.25"/>
    <row r="63" spans="1:7" ht="12" customHeight="1" x14ac:dyDescent="0.25"/>
    <row r="64" spans="1:7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</sheetData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C313 2024 22&amp;R&amp;"-,Standard"&amp;7&amp;P</oddFooter>
    <evenFooter>&amp;L&amp;"-,Standard"&amp;7&amp;P&amp;R&amp;"-,Standard"&amp;7StatA MV, Statistischer Bericht C313 2024 22</even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7"/>
  <sheetViews>
    <sheetView zoomScale="140" zoomScaleNormal="140" workbookViewId="0">
      <pane xSplit="2" ySplit="6" topLeftCell="C7" activePane="bottomRight" state="frozen"/>
      <selection sqref="A1:B1"/>
      <selection pane="topRight" sqref="A1:B1"/>
      <selection pane="bottomLeft" sqref="A1:B1"/>
      <selection pane="bottomRight" activeCell="C7" sqref="C7"/>
    </sheetView>
  </sheetViews>
  <sheetFormatPr baseColWidth="10" defaultRowHeight="11.25" x14ac:dyDescent="0.2"/>
  <cols>
    <col min="1" max="1" width="3.85546875" style="68" customWidth="1"/>
    <col min="2" max="2" width="49.42578125" style="59" customWidth="1"/>
    <col min="3" max="3" width="12.7109375" style="59" customWidth="1"/>
    <col min="4" max="4" width="12.7109375" style="178" customWidth="1"/>
    <col min="5" max="5" width="12.7109375" style="66" customWidth="1"/>
    <col min="6" max="6" width="11.42578125" style="172"/>
    <col min="7" max="7" width="11.42578125" style="59"/>
    <col min="8" max="8" width="11.42578125" style="169"/>
    <col min="9" max="16384" width="11.42578125" style="59"/>
  </cols>
  <sheetData>
    <row r="1" spans="1:8" s="52" customFormat="1" ht="24.95" customHeight="1" x14ac:dyDescent="0.2">
      <c r="A1" s="263" t="s">
        <v>258</v>
      </c>
      <c r="B1" s="264"/>
      <c r="C1" s="265" t="s">
        <v>259</v>
      </c>
      <c r="D1" s="265"/>
      <c r="E1" s="266"/>
      <c r="F1" s="171"/>
      <c r="H1" s="168"/>
    </row>
    <row r="2" spans="1:8" ht="24.95" customHeight="1" x14ac:dyDescent="0.2">
      <c r="A2" s="98" t="s">
        <v>264</v>
      </c>
      <c r="B2" s="99"/>
      <c r="C2" s="267" t="s">
        <v>297</v>
      </c>
      <c r="D2" s="267"/>
      <c r="E2" s="268"/>
    </row>
    <row r="3" spans="1:8" ht="11.45" customHeight="1" x14ac:dyDescent="0.2">
      <c r="A3" s="269" t="s">
        <v>36</v>
      </c>
      <c r="B3" s="270" t="s">
        <v>21</v>
      </c>
      <c r="C3" s="271">
        <v>2023</v>
      </c>
      <c r="D3" s="272">
        <v>2024</v>
      </c>
      <c r="E3" s="273" t="s">
        <v>298</v>
      </c>
    </row>
    <row r="4" spans="1:8" ht="11.45" customHeight="1" x14ac:dyDescent="0.2">
      <c r="A4" s="269"/>
      <c r="B4" s="270"/>
      <c r="C4" s="271"/>
      <c r="D4" s="272"/>
      <c r="E4" s="273"/>
    </row>
    <row r="5" spans="1:8" ht="11.45" customHeight="1" x14ac:dyDescent="0.2">
      <c r="A5" s="269"/>
      <c r="B5" s="270"/>
      <c r="C5" s="270" t="s">
        <v>22</v>
      </c>
      <c r="D5" s="270"/>
      <c r="E5" s="167" t="s">
        <v>23</v>
      </c>
    </row>
    <row r="6" spans="1:8" s="56" customFormat="1" ht="11.45" customHeight="1" x14ac:dyDescent="0.2">
      <c r="A6" s="53">
        <v>1</v>
      </c>
      <c r="B6" s="54">
        <v>2</v>
      </c>
      <c r="C6" s="54">
        <v>3</v>
      </c>
      <c r="D6" s="175">
        <v>4</v>
      </c>
      <c r="E6" s="55">
        <v>5</v>
      </c>
      <c r="F6" s="173"/>
      <c r="H6" s="170"/>
    </row>
    <row r="7" spans="1:8" ht="11.45" customHeight="1" x14ac:dyDescent="0.2">
      <c r="A7" s="37"/>
      <c r="B7" s="60"/>
      <c r="C7" s="69"/>
      <c r="D7" s="176"/>
      <c r="E7" s="70"/>
    </row>
    <row r="8" spans="1:8" ht="11.45" customHeight="1" x14ac:dyDescent="0.2">
      <c r="A8" s="110">
        <f>IF(E8&lt;&gt;"",COUNTA($E8:E$8),"")</f>
        <v>1</v>
      </c>
      <c r="B8" s="61" t="s">
        <v>24</v>
      </c>
      <c r="C8" s="71">
        <v>456690</v>
      </c>
      <c r="D8" s="177">
        <v>442679</v>
      </c>
      <c r="E8" s="72">
        <v>-3.1</v>
      </c>
    </row>
    <row r="9" spans="1:8" ht="11.45" customHeight="1" x14ac:dyDescent="0.2">
      <c r="A9" s="110" t="str">
        <f>IF(E9&lt;&gt;"",COUNTA($E$8:E9),"")</f>
        <v/>
      </c>
      <c r="B9" s="61"/>
      <c r="C9" s="69"/>
      <c r="D9" s="176"/>
      <c r="E9" s="70"/>
    </row>
    <row r="10" spans="1:8" ht="11.45" customHeight="1" x14ac:dyDescent="0.2">
      <c r="A10" s="110">
        <f>IF(E10&lt;&gt;"",COUNTA($E$8:E10),"")</f>
        <v>2</v>
      </c>
      <c r="B10" s="62" t="s">
        <v>199</v>
      </c>
      <c r="C10" s="69">
        <v>92265</v>
      </c>
      <c r="D10" s="176">
        <v>90441</v>
      </c>
      <c r="E10" s="70">
        <v>-2</v>
      </c>
    </row>
    <row r="11" spans="1:8" ht="11.45" customHeight="1" x14ac:dyDescent="0.2">
      <c r="A11" s="110">
        <f>IF(E11&lt;&gt;"",COUNTA($E$8:E11),"")</f>
        <v>3</v>
      </c>
      <c r="B11" s="62" t="s">
        <v>200</v>
      </c>
      <c r="C11" s="69">
        <v>36343</v>
      </c>
      <c r="D11" s="176">
        <v>37122</v>
      </c>
      <c r="E11" s="70">
        <v>2.1</v>
      </c>
      <c r="H11" s="218"/>
    </row>
    <row r="12" spans="1:8" ht="11.45" customHeight="1" x14ac:dyDescent="0.2">
      <c r="A12" s="110">
        <f>IF(E12&lt;&gt;"",COUNTA($E$8:E12),"")</f>
        <v>4</v>
      </c>
      <c r="B12" s="62" t="s">
        <v>201</v>
      </c>
      <c r="C12" s="69">
        <v>10246</v>
      </c>
      <c r="D12" s="176">
        <v>11044</v>
      </c>
      <c r="E12" s="70">
        <v>7.8</v>
      </c>
    </row>
    <row r="13" spans="1:8" ht="11.45" customHeight="1" x14ac:dyDescent="0.2">
      <c r="A13" s="110">
        <f>IF(E13&lt;&gt;"",COUNTA($E$8:E13),"")</f>
        <v>5</v>
      </c>
      <c r="B13" s="62" t="s">
        <v>202</v>
      </c>
      <c r="C13" s="69">
        <v>26097</v>
      </c>
      <c r="D13" s="176">
        <v>26078</v>
      </c>
      <c r="E13" s="70">
        <v>-0.1</v>
      </c>
    </row>
    <row r="14" spans="1:8" ht="11.45" customHeight="1" x14ac:dyDescent="0.2">
      <c r="A14" s="110">
        <f>IF(E14&lt;&gt;"",COUNTA($E$8:E14),"")</f>
        <v>6</v>
      </c>
      <c r="B14" s="62" t="s">
        <v>203</v>
      </c>
      <c r="C14" s="69">
        <v>98420</v>
      </c>
      <c r="D14" s="176">
        <v>92271</v>
      </c>
      <c r="E14" s="70">
        <v>-6.2</v>
      </c>
    </row>
    <row r="15" spans="1:8" ht="11.45" customHeight="1" x14ac:dyDescent="0.2">
      <c r="A15" s="110">
        <f>IF(E15&lt;&gt;"",COUNTA($E$8:E15),"")</f>
        <v>7</v>
      </c>
      <c r="B15" s="62" t="s">
        <v>204</v>
      </c>
      <c r="C15" s="69">
        <v>23769</v>
      </c>
      <c r="D15" s="176">
        <v>21946</v>
      </c>
      <c r="E15" s="70">
        <v>-7.7</v>
      </c>
    </row>
    <row r="16" spans="1:8" ht="11.45" customHeight="1" x14ac:dyDescent="0.2">
      <c r="A16" s="110">
        <f>IF(E16&lt;&gt;"",COUNTA($E$8:E16),"")</f>
        <v>8</v>
      </c>
      <c r="B16" s="62" t="s">
        <v>205</v>
      </c>
      <c r="C16" s="69">
        <v>74651</v>
      </c>
      <c r="D16" s="176">
        <v>70325</v>
      </c>
      <c r="E16" s="70">
        <v>-5.8</v>
      </c>
    </row>
    <row r="17" spans="1:7" ht="11.45" customHeight="1" x14ac:dyDescent="0.2">
      <c r="A17" s="110">
        <f>IF(E17&lt;&gt;"",COUNTA($E$8:E17),"")</f>
        <v>9</v>
      </c>
      <c r="B17" s="62" t="s">
        <v>206</v>
      </c>
      <c r="C17" s="69">
        <v>6509</v>
      </c>
      <c r="D17" s="176">
        <v>5788</v>
      </c>
      <c r="E17" s="70">
        <v>-11.1</v>
      </c>
    </row>
    <row r="18" spans="1:7" ht="11.45" customHeight="1" x14ac:dyDescent="0.2">
      <c r="A18" s="110">
        <f>IF(E18&lt;&gt;"",COUNTA($E$8:E18),"")</f>
        <v>10</v>
      </c>
      <c r="B18" s="62" t="s">
        <v>207</v>
      </c>
      <c r="C18" s="179">
        <f>C16-C17</f>
        <v>68142</v>
      </c>
      <c r="D18" s="179">
        <v>64537</v>
      </c>
      <c r="E18" s="182">
        <v>-5.3</v>
      </c>
      <c r="F18" s="174"/>
      <c r="G18" s="64"/>
    </row>
    <row r="19" spans="1:7" ht="11.45" customHeight="1" x14ac:dyDescent="0.2">
      <c r="A19" s="110">
        <f>IF(E19&lt;&gt;"",COUNTA($E$8:E19),"")</f>
        <v>11</v>
      </c>
      <c r="B19" s="62" t="s">
        <v>208</v>
      </c>
      <c r="C19" s="179">
        <f>C8-C10-C11-C14</f>
        <v>229662</v>
      </c>
      <c r="D19" s="179">
        <f>D8-D10-D11-D14</f>
        <v>222845</v>
      </c>
      <c r="E19" s="182">
        <v>-3</v>
      </c>
      <c r="F19" s="174"/>
      <c r="G19" s="64"/>
    </row>
    <row r="20" spans="1:7" ht="11.45" customHeight="1" x14ac:dyDescent="0.2">
      <c r="A20" s="110">
        <f>IF(E20&lt;&gt;"",COUNTA($E$8:E20),"")</f>
        <v>12</v>
      </c>
      <c r="B20" s="62" t="s">
        <v>204</v>
      </c>
      <c r="C20" s="179">
        <v>4841</v>
      </c>
      <c r="D20" s="179">
        <v>4812</v>
      </c>
      <c r="E20" s="182">
        <v>-0.6</v>
      </c>
      <c r="F20" s="174"/>
      <c r="G20" s="64"/>
    </row>
    <row r="21" spans="1:7" ht="11.45" customHeight="1" x14ac:dyDescent="0.2">
      <c r="A21" s="110">
        <f>IF(E21&lt;&gt;"",COUNTA($E$8:E21),"")</f>
        <v>13</v>
      </c>
      <c r="B21" s="62" t="s">
        <v>205</v>
      </c>
      <c r="C21" s="179">
        <v>18989</v>
      </c>
      <c r="D21" s="179">
        <v>17934</v>
      </c>
      <c r="E21" s="182">
        <v>-5.6</v>
      </c>
      <c r="F21" s="174"/>
      <c r="G21" s="64"/>
    </row>
    <row r="22" spans="1:7" ht="11.45" customHeight="1" x14ac:dyDescent="0.2">
      <c r="A22" s="110">
        <f>IF(E22&lt;&gt;"",COUNTA($E$8:E22),"")</f>
        <v>14</v>
      </c>
      <c r="B22" s="62" t="s">
        <v>244</v>
      </c>
      <c r="C22" s="179">
        <v>1102</v>
      </c>
      <c r="D22" s="179">
        <v>1151</v>
      </c>
      <c r="E22" s="182">
        <v>4.4000000000000004</v>
      </c>
      <c r="F22" s="174"/>
      <c r="G22" s="64"/>
    </row>
    <row r="23" spans="1:7" ht="11.45" customHeight="1" x14ac:dyDescent="0.2">
      <c r="A23" s="110">
        <f>IF(E23&lt;&gt;"",COUNTA($E$8:E23),"")</f>
        <v>15</v>
      </c>
      <c r="B23" s="62" t="s">
        <v>245</v>
      </c>
      <c r="C23" s="179">
        <f>C21-C22</f>
        <v>17887</v>
      </c>
      <c r="D23" s="179">
        <v>16783</v>
      </c>
      <c r="E23" s="182">
        <v>-6.2</v>
      </c>
      <c r="F23" s="174"/>
      <c r="G23" s="64"/>
    </row>
    <row r="24" spans="1:7" ht="11.45" customHeight="1" x14ac:dyDescent="0.2">
      <c r="A24" s="110">
        <f>IF(E24&lt;&gt;"",COUNTA($E$8:E24),"")</f>
        <v>16</v>
      </c>
      <c r="B24" s="62" t="s">
        <v>209</v>
      </c>
      <c r="C24" s="179">
        <v>149230</v>
      </c>
      <c r="D24" s="179">
        <v>144122</v>
      </c>
      <c r="E24" s="182">
        <v>-3.4</v>
      </c>
      <c r="F24" s="174"/>
      <c r="G24" s="64"/>
    </row>
    <row r="25" spans="1:7" ht="11.45" customHeight="1" x14ac:dyDescent="0.2">
      <c r="A25" s="110">
        <f>IF(E25&lt;&gt;"",COUNTA($E$8:E25),"")</f>
        <v>17</v>
      </c>
      <c r="B25" s="62" t="s">
        <v>246</v>
      </c>
      <c r="C25" s="179">
        <v>56602</v>
      </c>
      <c r="D25" s="179">
        <v>55977</v>
      </c>
      <c r="E25" s="182">
        <v>-1.1000000000000001</v>
      </c>
      <c r="F25" s="174"/>
      <c r="G25" s="64"/>
    </row>
    <row r="26" spans="1:7" ht="11.45" customHeight="1" x14ac:dyDescent="0.2">
      <c r="A26" s="110" t="str">
        <f>IF(E26&lt;&gt;"",COUNTA($E$8:E26),"")</f>
        <v/>
      </c>
      <c r="B26" s="61"/>
      <c r="C26" s="179"/>
      <c r="D26" s="179"/>
      <c r="E26" s="182"/>
      <c r="F26" s="174"/>
      <c r="G26" s="64"/>
    </row>
    <row r="27" spans="1:7" ht="11.45" customHeight="1" x14ac:dyDescent="0.2">
      <c r="A27" s="110" t="str">
        <f>IF(E27&lt;&gt;"",COUNTA($E$8:E27),"")</f>
        <v/>
      </c>
      <c r="B27" s="62"/>
      <c r="C27" s="179"/>
      <c r="D27" s="179"/>
      <c r="E27" s="182"/>
      <c r="F27" s="174"/>
      <c r="G27" s="64"/>
    </row>
    <row r="28" spans="1:7" ht="11.45" customHeight="1" x14ac:dyDescent="0.2">
      <c r="A28" s="110">
        <f>IF(E28&lt;&gt;"",COUNTA($E$8:E28),"")</f>
        <v>18</v>
      </c>
      <c r="B28" s="61" t="s">
        <v>25</v>
      </c>
      <c r="C28" s="180">
        <v>568000</v>
      </c>
      <c r="D28" s="180">
        <v>570400</v>
      </c>
      <c r="E28" s="183">
        <v>0.42093662359886252</v>
      </c>
      <c r="F28" s="174"/>
      <c r="G28" s="64"/>
    </row>
    <row r="29" spans="1:7" ht="11.45" customHeight="1" x14ac:dyDescent="0.2">
      <c r="A29" s="110" t="str">
        <f>IF(E29&lt;&gt;"",COUNTA($E$8:E29),"")</f>
        <v/>
      </c>
      <c r="B29" s="61"/>
      <c r="C29" s="179"/>
      <c r="D29" s="180"/>
      <c r="E29" s="182"/>
      <c r="F29" s="174"/>
      <c r="G29" s="64"/>
    </row>
    <row r="30" spans="1:7" ht="11.45" customHeight="1" x14ac:dyDescent="0.2">
      <c r="A30" s="110">
        <f>IF(E30&lt;&gt;"",COUNTA($E$8:E30),"")</f>
        <v>19</v>
      </c>
      <c r="B30" s="62" t="s">
        <v>210</v>
      </c>
      <c r="C30" s="179">
        <v>194600</v>
      </c>
      <c r="D30" s="179">
        <v>198700</v>
      </c>
      <c r="E30" s="182">
        <v>2.0977116340258846</v>
      </c>
      <c r="F30" s="174"/>
      <c r="G30" s="64"/>
    </row>
    <row r="31" spans="1:7" ht="11.45" customHeight="1" x14ac:dyDescent="0.2">
      <c r="A31" s="110">
        <f>IF(E31&lt;&gt;"",COUNTA($E$8:E31),"")</f>
        <v>20</v>
      </c>
      <c r="B31" s="62" t="s">
        <v>211</v>
      </c>
      <c r="C31" s="179">
        <v>125300</v>
      </c>
      <c r="D31" s="179">
        <v>118100</v>
      </c>
      <c r="E31" s="182">
        <v>-5.766484502772343</v>
      </c>
      <c r="F31" s="174"/>
      <c r="G31" s="64"/>
    </row>
    <row r="32" spans="1:7" ht="11.45" customHeight="1" x14ac:dyDescent="0.2">
      <c r="A32" s="110">
        <f>IF(E32&lt;&gt;"",COUNTA($E$8:E32),"")</f>
        <v>21</v>
      </c>
      <c r="B32" s="62" t="s">
        <v>212</v>
      </c>
      <c r="C32" s="179">
        <v>187300</v>
      </c>
      <c r="D32" s="179">
        <v>193800</v>
      </c>
      <c r="E32" s="182">
        <v>3.4438761891542669</v>
      </c>
      <c r="F32" s="174"/>
      <c r="G32" s="64"/>
    </row>
    <row r="33" spans="1:8" ht="11.45" customHeight="1" x14ac:dyDescent="0.2">
      <c r="A33" s="110">
        <f>IF(E33&lt;&gt;"",COUNTA($E$8:E33),"")</f>
        <v>22</v>
      </c>
      <c r="B33" s="62" t="s">
        <v>213</v>
      </c>
      <c r="C33" s="179">
        <v>85000</v>
      </c>
      <c r="D33" s="179">
        <v>81000</v>
      </c>
      <c r="E33" s="182">
        <v>-4.6712701008128619</v>
      </c>
      <c r="F33" s="174"/>
      <c r="G33" s="64"/>
    </row>
    <row r="34" spans="1:8" ht="11.45" customHeight="1" x14ac:dyDescent="0.2">
      <c r="A34" s="110">
        <f>IF(E34&lt;&gt;"",COUNTA($E$8:E34),"")</f>
        <v>23</v>
      </c>
      <c r="B34" s="62" t="s">
        <v>214</v>
      </c>
      <c r="C34" s="179">
        <v>74500</v>
      </c>
      <c r="D34" s="179">
        <v>85300</v>
      </c>
      <c r="E34" s="182">
        <v>14.547017270554107</v>
      </c>
      <c r="F34" s="174"/>
      <c r="G34" s="64"/>
    </row>
    <row r="35" spans="1:8" ht="11.45" customHeight="1" x14ac:dyDescent="0.2">
      <c r="A35" s="110">
        <f>IF(E35&lt;&gt;"",COUNTA($E$8:E35),"")</f>
        <v>24</v>
      </c>
      <c r="B35" s="62" t="s">
        <v>215</v>
      </c>
      <c r="C35" s="179">
        <v>27800</v>
      </c>
      <c r="D35" s="179">
        <v>27400</v>
      </c>
      <c r="E35" s="182">
        <v>-1.4759220023700976</v>
      </c>
      <c r="F35" s="174"/>
      <c r="G35" s="64"/>
    </row>
    <row r="36" spans="1:8" ht="11.45" customHeight="1" x14ac:dyDescent="0.2">
      <c r="A36" s="110">
        <f>IF(E36&lt;&gt;"",COUNTA($E$8:E36),"")</f>
        <v>25</v>
      </c>
      <c r="B36" s="62" t="s">
        <v>216</v>
      </c>
      <c r="C36" s="179">
        <v>60800</v>
      </c>
      <c r="D36" s="179">
        <v>59900</v>
      </c>
      <c r="E36" s="182">
        <v>-1.5025591231506041</v>
      </c>
      <c r="F36" s="174"/>
      <c r="G36" s="64"/>
    </row>
    <row r="37" spans="1:8" s="64" customFormat="1" ht="11.45" customHeight="1" x14ac:dyDescent="0.2">
      <c r="A37" s="110">
        <f>IF(E37&lt;&gt;"",COUNTA($E$8:E37),"")</f>
        <v>26</v>
      </c>
      <c r="B37" s="63" t="s">
        <v>217</v>
      </c>
      <c r="C37" s="179" t="s">
        <v>11</v>
      </c>
      <c r="D37" s="179">
        <v>200</v>
      </c>
      <c r="E37" s="182" t="s">
        <v>9</v>
      </c>
      <c r="F37" s="174"/>
      <c r="H37" s="169"/>
    </row>
    <row r="38" spans="1:8" ht="11.45" customHeight="1" x14ac:dyDescent="0.2">
      <c r="A38" s="110">
        <f>IF(E38&lt;&gt;"",COUNTA($E$8:E38),"")</f>
        <v>27</v>
      </c>
      <c r="B38" s="62" t="s">
        <v>218</v>
      </c>
      <c r="C38" s="179">
        <v>60300</v>
      </c>
      <c r="D38" s="179">
        <v>59700</v>
      </c>
      <c r="E38" s="182">
        <v>-1.0526490285790118</v>
      </c>
      <c r="F38" s="174"/>
      <c r="G38" s="64"/>
    </row>
    <row r="39" spans="1:8" ht="11.45" customHeight="1" x14ac:dyDescent="0.2">
      <c r="A39" s="110">
        <f>IF(E39&lt;&gt;"",COUNTA($E$8:E39),"")</f>
        <v>28</v>
      </c>
      <c r="B39" s="62" t="s">
        <v>219</v>
      </c>
      <c r="C39" s="179">
        <f>C40+C41</f>
        <v>34600</v>
      </c>
      <c r="D39" s="179">
        <v>41500</v>
      </c>
      <c r="E39" s="182">
        <v>19.95200647623453</v>
      </c>
      <c r="F39" s="174"/>
      <c r="G39" s="64"/>
    </row>
    <row r="40" spans="1:8" ht="11.45" customHeight="1" x14ac:dyDescent="0.2">
      <c r="A40" s="110">
        <f>IF(E40&lt;&gt;"",COUNTA($E$8:E40),"")</f>
        <v>29</v>
      </c>
      <c r="B40" s="62" t="s">
        <v>220</v>
      </c>
      <c r="C40" s="179">
        <v>8400</v>
      </c>
      <c r="D40" s="179">
        <v>8900</v>
      </c>
      <c r="E40" s="182">
        <v>5.7738095238095184</v>
      </c>
      <c r="F40" s="174"/>
      <c r="G40" s="64"/>
    </row>
    <row r="41" spans="1:8" ht="11.45" customHeight="1" x14ac:dyDescent="0.2">
      <c r="A41" s="110">
        <f>IF(E41&lt;&gt;"",COUNTA($E$8:E41),"")</f>
        <v>30</v>
      </c>
      <c r="B41" s="62" t="s">
        <v>221</v>
      </c>
      <c r="C41" s="179">
        <v>26200</v>
      </c>
      <c r="D41" s="179">
        <v>32600</v>
      </c>
      <c r="E41" s="182">
        <v>24.499770887429364</v>
      </c>
      <c r="F41" s="174"/>
      <c r="G41" s="64"/>
    </row>
    <row r="42" spans="1:8" ht="11.45" customHeight="1" x14ac:dyDescent="0.2">
      <c r="A42" s="110">
        <f>IF(E42&lt;&gt;"",COUNTA($E$8:E42),"")</f>
        <v>31</v>
      </c>
      <c r="B42" s="62" t="s">
        <v>222</v>
      </c>
      <c r="C42" s="179">
        <f>C43+C44</f>
        <v>25800</v>
      </c>
      <c r="D42" s="179">
        <v>18200</v>
      </c>
      <c r="E42" s="182">
        <v>-29.279191762191573</v>
      </c>
      <c r="F42" s="174"/>
      <c r="G42" s="64"/>
    </row>
    <row r="43" spans="1:8" ht="11.45" customHeight="1" x14ac:dyDescent="0.2">
      <c r="A43" s="110">
        <f>IF(E43&lt;&gt;"",COUNTA($E$8:E43),"")</f>
        <v>32</v>
      </c>
      <c r="B43" s="62" t="s">
        <v>223</v>
      </c>
      <c r="C43" s="179">
        <v>13700</v>
      </c>
      <c r="D43" s="179">
        <v>10800</v>
      </c>
      <c r="E43" s="182">
        <v>-21.229868228404101</v>
      </c>
      <c r="F43" s="174"/>
      <c r="G43" s="64"/>
    </row>
    <row r="44" spans="1:8" ht="11.45" customHeight="1" x14ac:dyDescent="0.2">
      <c r="A44" s="110">
        <f>IF(E44&lt;&gt;"",COUNTA($E$8:E44),"")</f>
        <v>33</v>
      </c>
      <c r="B44" s="62" t="s">
        <v>224</v>
      </c>
      <c r="C44" s="179">
        <v>12100</v>
      </c>
      <c r="D44" s="179">
        <v>7400</v>
      </c>
      <c r="E44" s="182">
        <v>-38.385093167701861</v>
      </c>
      <c r="F44" s="174"/>
      <c r="G44" s="64"/>
    </row>
    <row r="45" spans="1:8" ht="11.45" customHeight="1" x14ac:dyDescent="0.2">
      <c r="A45" s="110" t="str">
        <f>IF(E45&lt;&gt;"",COUNTA($E$8:E45),"")</f>
        <v/>
      </c>
      <c r="B45" s="61"/>
      <c r="C45" s="179"/>
      <c r="D45" s="179"/>
      <c r="E45" s="182"/>
      <c r="F45" s="174"/>
      <c r="G45" s="64"/>
    </row>
    <row r="46" spans="1:8" ht="11.45" customHeight="1" x14ac:dyDescent="0.2">
      <c r="A46" s="110" t="str">
        <f>IF(E46&lt;&gt;"",COUNTA($E$8:E46),"")</f>
        <v/>
      </c>
      <c r="B46" s="62"/>
      <c r="C46" s="179"/>
      <c r="D46" s="180"/>
      <c r="E46" s="182"/>
      <c r="F46" s="174"/>
      <c r="G46" s="64"/>
    </row>
    <row r="47" spans="1:8" ht="11.45" customHeight="1" x14ac:dyDescent="0.2">
      <c r="A47" s="42">
        <v>34</v>
      </c>
      <c r="B47" s="61" t="s">
        <v>26</v>
      </c>
      <c r="C47" s="180">
        <v>66400</v>
      </c>
      <c r="D47" s="180">
        <v>64700</v>
      </c>
      <c r="E47" s="183">
        <v>-2.6163184769019949</v>
      </c>
      <c r="F47" s="174"/>
      <c r="G47" s="64"/>
    </row>
    <row r="48" spans="1:8" ht="11.45" customHeight="1" x14ac:dyDescent="0.2">
      <c r="A48" s="42" t="str">
        <f>IF(E48&lt;&gt;"",COUNTA($E$8:E48),"")</f>
        <v/>
      </c>
      <c r="B48" s="61"/>
      <c r="C48" s="179"/>
      <c r="D48" s="179"/>
      <c r="E48" s="182"/>
      <c r="F48" s="174"/>
      <c r="G48" s="64"/>
    </row>
    <row r="49" spans="1:8" ht="11.45" customHeight="1" x14ac:dyDescent="0.2">
      <c r="A49" s="42">
        <v>35</v>
      </c>
      <c r="B49" s="62" t="s">
        <v>225</v>
      </c>
      <c r="C49" s="179">
        <v>45800</v>
      </c>
      <c r="D49" s="179">
        <v>44300</v>
      </c>
      <c r="E49" s="182">
        <v>-3.2858516123394281</v>
      </c>
      <c r="F49" s="174"/>
      <c r="G49" s="64"/>
    </row>
    <row r="50" spans="1:8" s="64" customFormat="1" ht="11.45" customHeight="1" x14ac:dyDescent="0.2">
      <c r="A50" s="42">
        <v>36</v>
      </c>
      <c r="B50" s="63" t="s">
        <v>226</v>
      </c>
      <c r="C50" s="179" t="s">
        <v>11</v>
      </c>
      <c r="D50" s="179" t="s">
        <v>11</v>
      </c>
      <c r="E50" s="182" t="s">
        <v>9</v>
      </c>
      <c r="F50" s="174"/>
      <c r="H50" s="169"/>
    </row>
    <row r="51" spans="1:8" s="64" customFormat="1" ht="11.45" customHeight="1" x14ac:dyDescent="0.2">
      <c r="A51" s="42">
        <v>37</v>
      </c>
      <c r="B51" s="63" t="s">
        <v>227</v>
      </c>
      <c r="C51" s="179">
        <v>45500</v>
      </c>
      <c r="D51" s="179">
        <v>43800</v>
      </c>
      <c r="E51" s="182">
        <v>-3.7312284250566137</v>
      </c>
      <c r="F51" s="174"/>
      <c r="H51" s="169"/>
    </row>
    <row r="52" spans="1:8" ht="11.45" customHeight="1" x14ac:dyDescent="0.2">
      <c r="A52" s="42">
        <v>38</v>
      </c>
      <c r="B52" s="62" t="s">
        <v>228</v>
      </c>
      <c r="C52" s="179">
        <v>18200</v>
      </c>
      <c r="D52" s="179">
        <v>18100</v>
      </c>
      <c r="E52" s="182">
        <v>-0.1046543651886509</v>
      </c>
      <c r="F52" s="174"/>
      <c r="G52" s="64"/>
    </row>
    <row r="53" spans="1:8" ht="11.45" customHeight="1" x14ac:dyDescent="0.2">
      <c r="A53" s="42">
        <v>39</v>
      </c>
      <c r="B53" s="62" t="s">
        <v>229</v>
      </c>
      <c r="C53" s="179">
        <v>1300</v>
      </c>
      <c r="D53" s="179">
        <v>1300</v>
      </c>
      <c r="E53" s="182">
        <v>0.99160945842868387</v>
      </c>
      <c r="F53" s="174"/>
      <c r="G53" s="64"/>
    </row>
    <row r="54" spans="1:8" ht="11.45" customHeight="1" x14ac:dyDescent="0.2">
      <c r="A54" s="42">
        <v>40</v>
      </c>
      <c r="B54" s="62" t="s">
        <v>230</v>
      </c>
      <c r="C54" s="179" t="s">
        <v>11</v>
      </c>
      <c r="D54" s="179" t="s">
        <v>11</v>
      </c>
      <c r="E54" s="182" t="s">
        <v>9</v>
      </c>
      <c r="F54" s="174"/>
      <c r="G54" s="64"/>
    </row>
    <row r="55" spans="1:8" ht="11.45" customHeight="1" x14ac:dyDescent="0.2">
      <c r="C55" s="184"/>
      <c r="D55" s="179"/>
      <c r="E55" s="179"/>
      <c r="F55" s="174"/>
      <c r="G55" s="64"/>
    </row>
    <row r="56" spans="1:8" ht="11.45" customHeight="1" x14ac:dyDescent="0.2">
      <c r="C56" s="64"/>
      <c r="D56" s="181"/>
      <c r="E56" s="179"/>
      <c r="F56" s="174"/>
      <c r="G56" s="64"/>
    </row>
    <row r="57" spans="1:8" x14ac:dyDescent="0.2">
      <c r="C57" s="67"/>
      <c r="E57" s="69"/>
    </row>
  </sheetData>
  <mergeCells count="9">
    <mergeCell ref="A1:B1"/>
    <mergeCell ref="C1:E1"/>
    <mergeCell ref="C2:E2"/>
    <mergeCell ref="A3:A5"/>
    <mergeCell ref="B3:B5"/>
    <mergeCell ref="C3:C4"/>
    <mergeCell ref="D3:D4"/>
    <mergeCell ref="C5:D5"/>
    <mergeCell ref="E3:E4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C313 2024 22&amp;R&amp;"-,Standard"&amp;7&amp;P</oddFooter>
    <evenFooter>&amp;L&amp;"-,Standard"&amp;7&amp;P&amp;R&amp;"-,Standard"&amp;7StatA MV, Statistischer Bericht C313 2024 22</even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zoomScale="140" zoomScaleNormal="140" workbookViewId="0"/>
  </sheetViews>
  <sheetFormatPr baseColWidth="10" defaultRowHeight="12.75" x14ac:dyDescent="0.2"/>
  <cols>
    <col min="1" max="2" width="45.7109375" customWidth="1"/>
  </cols>
  <sheetData>
    <row r="1" spans="1:1" ht="50.1" customHeight="1" x14ac:dyDescent="0.2">
      <c r="A1" s="90" t="s">
        <v>254</v>
      </c>
    </row>
    <row r="59" spans="2:2" x14ac:dyDescent="0.2">
      <c r="B59" s="1"/>
    </row>
  </sheetData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C313 2024 22&amp;R&amp;"-,Standard"&amp;7&amp;P</oddFooter>
    <evenFooter>&amp;L&amp;"-,Standard"&amp;7&amp;P&amp;R&amp;"-,Standard"&amp;7StatA MV, Statistischer Bericht C313 2024 22</even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6"/>
  <sheetViews>
    <sheetView zoomScale="140" zoomScaleNormal="140" workbookViewId="0">
      <pane xSplit="3" ySplit="8" topLeftCell="D9" activePane="bottomRight" state="frozen"/>
      <selection sqref="A1:B1"/>
      <selection pane="topRight" sqref="A1:B1"/>
      <selection pane="bottomLeft" sqref="A1:B1"/>
      <selection pane="bottomRight" activeCell="D9" sqref="D9"/>
    </sheetView>
  </sheetViews>
  <sheetFormatPr baseColWidth="10" defaultRowHeight="11.25" x14ac:dyDescent="0.2"/>
  <cols>
    <col min="1" max="1" width="3.7109375" style="84" customWidth="1"/>
    <col min="2" max="2" width="20.7109375" style="85" customWidth="1"/>
    <col min="3" max="3" width="14.7109375" style="85" customWidth="1"/>
    <col min="4" max="8" width="10.28515625" style="84" customWidth="1"/>
    <col min="9" max="14" width="8.7109375" style="84" customWidth="1"/>
    <col min="15" max="16384" width="11.42578125" style="84"/>
  </cols>
  <sheetData>
    <row r="1" spans="1:15" s="102" customFormat="1" ht="24.95" customHeight="1" x14ac:dyDescent="0.2">
      <c r="A1" s="285" t="s">
        <v>265</v>
      </c>
      <c r="B1" s="286"/>
      <c r="C1" s="286"/>
      <c r="D1" s="276" t="s">
        <v>299</v>
      </c>
      <c r="E1" s="277"/>
      <c r="F1" s="277"/>
      <c r="G1" s="277"/>
      <c r="H1" s="278"/>
      <c r="I1" s="281" t="s">
        <v>299</v>
      </c>
      <c r="J1" s="276"/>
      <c r="K1" s="276"/>
      <c r="L1" s="276"/>
      <c r="M1" s="276"/>
      <c r="N1" s="282"/>
    </row>
    <row r="2" spans="1:15" s="103" customFormat="1" ht="24.95" customHeight="1" x14ac:dyDescent="0.2">
      <c r="A2" s="287" t="s">
        <v>129</v>
      </c>
      <c r="B2" s="288"/>
      <c r="C2" s="288"/>
      <c r="D2" s="279" t="s">
        <v>266</v>
      </c>
      <c r="E2" s="279"/>
      <c r="F2" s="279"/>
      <c r="G2" s="279"/>
      <c r="H2" s="280"/>
      <c r="I2" s="284" t="s">
        <v>266</v>
      </c>
      <c r="J2" s="279"/>
      <c r="K2" s="279"/>
      <c r="L2" s="279"/>
      <c r="M2" s="279"/>
      <c r="N2" s="280"/>
    </row>
    <row r="3" spans="1:15" s="104" customFormat="1" ht="11.45" customHeight="1" x14ac:dyDescent="0.2">
      <c r="A3" s="283" t="s">
        <v>36</v>
      </c>
      <c r="B3" s="274" t="s">
        <v>167</v>
      </c>
      <c r="C3" s="274" t="s">
        <v>29</v>
      </c>
      <c r="D3" s="274" t="s">
        <v>30</v>
      </c>
      <c r="E3" s="274" t="s">
        <v>133</v>
      </c>
      <c r="F3" s="274"/>
      <c r="G3" s="274"/>
      <c r="H3" s="275"/>
      <c r="I3" s="283" t="s">
        <v>133</v>
      </c>
      <c r="J3" s="274"/>
      <c r="K3" s="274"/>
      <c r="L3" s="274"/>
      <c r="M3" s="274"/>
      <c r="N3" s="275"/>
    </row>
    <row r="4" spans="1:15" s="104" customFormat="1" ht="11.45" customHeight="1" x14ac:dyDescent="0.2">
      <c r="A4" s="283"/>
      <c r="B4" s="274"/>
      <c r="C4" s="274"/>
      <c r="D4" s="274"/>
      <c r="E4" s="274" t="s">
        <v>267</v>
      </c>
      <c r="F4" s="274" t="s">
        <v>38</v>
      </c>
      <c r="G4" s="274" t="s">
        <v>131</v>
      </c>
      <c r="H4" s="275"/>
      <c r="I4" s="283" t="s">
        <v>132</v>
      </c>
      <c r="J4" s="274"/>
      <c r="K4" s="274" t="s">
        <v>28</v>
      </c>
      <c r="L4" s="274"/>
      <c r="M4" s="274"/>
      <c r="N4" s="275"/>
    </row>
    <row r="5" spans="1:15" s="104" customFormat="1" ht="11.45" customHeight="1" x14ac:dyDescent="0.2">
      <c r="A5" s="283"/>
      <c r="B5" s="274"/>
      <c r="C5" s="274"/>
      <c r="D5" s="274"/>
      <c r="E5" s="274"/>
      <c r="F5" s="274"/>
      <c r="G5" s="274"/>
      <c r="H5" s="275"/>
      <c r="I5" s="283"/>
      <c r="J5" s="274"/>
      <c r="K5" s="274" t="s">
        <v>130</v>
      </c>
      <c r="L5" s="274"/>
      <c r="M5" s="274" t="s">
        <v>31</v>
      </c>
      <c r="N5" s="275"/>
    </row>
    <row r="6" spans="1:15" s="104" customFormat="1" ht="11.45" customHeight="1" x14ac:dyDescent="0.2">
      <c r="A6" s="283"/>
      <c r="B6" s="274"/>
      <c r="C6" s="274"/>
      <c r="D6" s="274"/>
      <c r="E6" s="274"/>
      <c r="F6" s="274"/>
      <c r="G6" s="274"/>
      <c r="H6" s="275"/>
      <c r="I6" s="283"/>
      <c r="J6" s="274"/>
      <c r="K6" s="274"/>
      <c r="L6" s="274"/>
      <c r="M6" s="274"/>
      <c r="N6" s="275"/>
    </row>
    <row r="7" spans="1:15" s="104" customFormat="1" ht="11.45" customHeight="1" x14ac:dyDescent="0.2">
      <c r="A7" s="283"/>
      <c r="B7" s="274"/>
      <c r="C7" s="274"/>
      <c r="D7" s="274"/>
      <c r="E7" s="274"/>
      <c r="F7" s="274"/>
      <c r="G7" s="77" t="s">
        <v>32</v>
      </c>
      <c r="H7" s="78" t="s">
        <v>33</v>
      </c>
      <c r="I7" s="79" t="s">
        <v>32</v>
      </c>
      <c r="J7" s="77" t="s">
        <v>33</v>
      </c>
      <c r="K7" s="77" t="s">
        <v>32</v>
      </c>
      <c r="L7" s="77" t="s">
        <v>247</v>
      </c>
      <c r="M7" s="77" t="s">
        <v>32</v>
      </c>
      <c r="N7" s="78" t="s">
        <v>247</v>
      </c>
    </row>
    <row r="8" spans="1:15" s="105" customFormat="1" ht="11.45" customHeight="1" x14ac:dyDescent="0.15">
      <c r="A8" s="51">
        <v>1</v>
      </c>
      <c r="B8" s="34">
        <v>2</v>
      </c>
      <c r="C8" s="34">
        <v>3</v>
      </c>
      <c r="D8" s="34">
        <v>4</v>
      </c>
      <c r="E8" s="34">
        <v>5</v>
      </c>
      <c r="F8" s="34">
        <v>6</v>
      </c>
      <c r="G8" s="34">
        <v>7</v>
      </c>
      <c r="H8" s="35">
        <v>8</v>
      </c>
      <c r="I8" s="51">
        <v>9</v>
      </c>
      <c r="J8" s="34">
        <v>10</v>
      </c>
      <c r="K8" s="34">
        <v>11</v>
      </c>
      <c r="L8" s="34">
        <v>12</v>
      </c>
      <c r="M8" s="34">
        <v>13</v>
      </c>
      <c r="N8" s="35">
        <v>14</v>
      </c>
    </row>
    <row r="9" spans="1:15" ht="11.45" customHeight="1" x14ac:dyDescent="0.2">
      <c r="A9" s="109" t="s">
        <v>27</v>
      </c>
      <c r="B9" s="80"/>
      <c r="C9" s="80"/>
      <c r="D9" s="106"/>
      <c r="E9" s="106"/>
      <c r="F9" s="106"/>
      <c r="G9" s="106"/>
      <c r="H9" s="106"/>
      <c r="I9" s="106" t="s">
        <v>27</v>
      </c>
      <c r="J9" s="106"/>
      <c r="K9" s="106"/>
      <c r="L9" s="106"/>
      <c r="M9" s="106"/>
      <c r="N9" s="106"/>
    </row>
    <row r="10" spans="1:15" ht="11.45" customHeight="1" x14ac:dyDescent="0.2">
      <c r="A10" s="110">
        <f>IF(E10&lt;&gt;"",COUNTA($E10:E$10),"")</f>
        <v>1</v>
      </c>
      <c r="B10" s="81" t="s">
        <v>268</v>
      </c>
      <c r="C10" s="81" t="s">
        <v>34</v>
      </c>
      <c r="D10" s="107">
        <v>3088</v>
      </c>
      <c r="E10" s="107">
        <v>611</v>
      </c>
      <c r="F10" s="107">
        <v>1982</v>
      </c>
      <c r="G10" s="107">
        <v>1617</v>
      </c>
      <c r="H10" s="107">
        <v>1736</v>
      </c>
      <c r="I10" s="107">
        <v>690</v>
      </c>
      <c r="J10" s="107">
        <v>1146</v>
      </c>
      <c r="K10" s="107">
        <v>1187</v>
      </c>
      <c r="L10" s="107">
        <v>1796</v>
      </c>
      <c r="M10" s="107">
        <v>1484</v>
      </c>
      <c r="N10" s="107">
        <v>1472</v>
      </c>
    </row>
    <row r="11" spans="1:15" ht="11.45" customHeight="1" x14ac:dyDescent="0.2">
      <c r="A11" s="110">
        <f>IF(E11&lt;&gt;"",COUNTA($E$10:E11),"")</f>
        <v>2</v>
      </c>
      <c r="B11" s="81"/>
      <c r="C11" s="81" t="s">
        <v>35</v>
      </c>
      <c r="D11" s="107">
        <v>442679</v>
      </c>
      <c r="E11" s="107">
        <v>144122</v>
      </c>
      <c r="F11" s="107">
        <v>55977</v>
      </c>
      <c r="G11" s="107">
        <v>33702</v>
      </c>
      <c r="H11" s="217">
        <v>56739</v>
      </c>
      <c r="I11" s="107">
        <v>11044</v>
      </c>
      <c r="J11" s="107">
        <v>26078</v>
      </c>
      <c r="K11" s="107">
        <v>21946</v>
      </c>
      <c r="L11" s="107">
        <v>70325</v>
      </c>
      <c r="M11" s="107">
        <v>4812</v>
      </c>
      <c r="N11" s="107">
        <v>17934</v>
      </c>
    </row>
    <row r="12" spans="1:15" ht="11.45" customHeight="1" x14ac:dyDescent="0.2">
      <c r="A12" s="110" t="str">
        <f>IF(E12&lt;&gt;"",COUNTA($E$10:E12),"")</f>
        <v/>
      </c>
      <c r="B12" s="81"/>
      <c r="C12" s="81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</row>
    <row r="13" spans="1:15" ht="11.45" customHeight="1" x14ac:dyDescent="0.2">
      <c r="A13" s="110">
        <f>IF(E13&lt;&gt;"",COUNTA($E$10:E13),"")</f>
        <v>3</v>
      </c>
      <c r="B13" s="82" t="s">
        <v>168</v>
      </c>
      <c r="C13" s="82" t="s">
        <v>34</v>
      </c>
      <c r="D13" s="106">
        <v>9</v>
      </c>
      <c r="E13" s="106" t="s">
        <v>5</v>
      </c>
      <c r="F13" s="106">
        <v>8</v>
      </c>
      <c r="G13" s="106">
        <v>4</v>
      </c>
      <c r="H13" s="106">
        <v>6</v>
      </c>
      <c r="I13" s="106">
        <v>2</v>
      </c>
      <c r="J13" s="106">
        <v>1</v>
      </c>
      <c r="K13" s="106">
        <v>4</v>
      </c>
      <c r="L13" s="106">
        <v>6</v>
      </c>
      <c r="M13" s="106">
        <v>7</v>
      </c>
      <c r="N13" s="106">
        <v>5</v>
      </c>
      <c r="O13" s="108"/>
    </row>
    <row r="14" spans="1:15" ht="11.45" customHeight="1" x14ac:dyDescent="0.2">
      <c r="A14" s="110">
        <f>IF(E14&lt;&gt;"",COUNTA($E$10:E14),"")</f>
        <v>4</v>
      </c>
      <c r="B14" s="82" t="s">
        <v>27</v>
      </c>
      <c r="C14" s="82" t="s">
        <v>35</v>
      </c>
      <c r="D14" s="106" t="s">
        <v>0</v>
      </c>
      <c r="E14" s="106" t="s">
        <v>5</v>
      </c>
      <c r="F14" s="106" t="s">
        <v>0</v>
      </c>
      <c r="G14" s="106" t="s">
        <v>0</v>
      </c>
      <c r="H14" s="106" t="s">
        <v>0</v>
      </c>
      <c r="I14" s="106" t="s">
        <v>0</v>
      </c>
      <c r="J14" s="106" t="s">
        <v>0</v>
      </c>
      <c r="K14" s="106" t="s">
        <v>0</v>
      </c>
      <c r="L14" s="106" t="s">
        <v>0</v>
      </c>
      <c r="M14" s="106" t="s">
        <v>0</v>
      </c>
      <c r="N14" s="106" t="s">
        <v>0</v>
      </c>
      <c r="O14" s="108"/>
    </row>
    <row r="15" spans="1:15" ht="11.45" customHeight="1" x14ac:dyDescent="0.2">
      <c r="A15" s="110" t="str">
        <f>IF(E15&lt;&gt;"",COUNTA($E$10:E15),"")</f>
        <v/>
      </c>
      <c r="B15" s="82"/>
      <c r="C15" s="82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8"/>
    </row>
    <row r="16" spans="1:15" ht="11.45" customHeight="1" x14ac:dyDescent="0.2">
      <c r="A16" s="110">
        <f>IF(E16&lt;&gt;"",COUNTA($E$10:E16),"")</f>
        <v>5</v>
      </c>
      <c r="B16" s="82" t="s">
        <v>169</v>
      </c>
      <c r="C16" s="82" t="s">
        <v>34</v>
      </c>
      <c r="D16" s="106">
        <v>2</v>
      </c>
      <c r="E16" s="106">
        <v>2</v>
      </c>
      <c r="F16" s="106">
        <v>1</v>
      </c>
      <c r="G16" s="106">
        <v>2</v>
      </c>
      <c r="H16" s="106">
        <v>1</v>
      </c>
      <c r="I16" s="106">
        <v>1</v>
      </c>
      <c r="J16" s="106">
        <v>2</v>
      </c>
      <c r="K16" s="106">
        <v>1</v>
      </c>
      <c r="L16" s="106">
        <v>2</v>
      </c>
      <c r="M16" s="106">
        <v>2</v>
      </c>
      <c r="N16" s="106">
        <v>2</v>
      </c>
      <c r="O16" s="108"/>
    </row>
    <row r="17" spans="1:15" ht="11.45" customHeight="1" x14ac:dyDescent="0.2">
      <c r="A17" s="110">
        <f>IF(E17&lt;&gt;"",COUNTA($E$10:E17),"")</f>
        <v>6</v>
      </c>
      <c r="B17" s="82" t="s">
        <v>27</v>
      </c>
      <c r="C17" s="82" t="s">
        <v>35</v>
      </c>
      <c r="D17" s="106" t="s">
        <v>0</v>
      </c>
      <c r="E17" s="106" t="s">
        <v>0</v>
      </c>
      <c r="F17" s="106" t="s">
        <v>0</v>
      </c>
      <c r="G17" s="106" t="s">
        <v>0</v>
      </c>
      <c r="H17" s="106" t="s">
        <v>0</v>
      </c>
      <c r="I17" s="106" t="s">
        <v>0</v>
      </c>
      <c r="J17" s="106" t="s">
        <v>0</v>
      </c>
      <c r="K17" s="106" t="s">
        <v>0</v>
      </c>
      <c r="L17" s="106" t="s">
        <v>0</v>
      </c>
      <c r="M17" s="106" t="s">
        <v>0</v>
      </c>
      <c r="N17" s="106" t="s">
        <v>0</v>
      </c>
      <c r="O17" s="108"/>
    </row>
    <row r="18" spans="1:15" ht="11.45" customHeight="1" x14ac:dyDescent="0.2">
      <c r="A18" s="110" t="str">
        <f>IF(E18&lt;&gt;"",COUNTA($E$10:E18),"")</f>
        <v/>
      </c>
      <c r="B18" s="82"/>
      <c r="C18" s="82"/>
      <c r="D18" s="200"/>
      <c r="E18" s="200"/>
      <c r="F18" s="200"/>
      <c r="G18" s="200"/>
      <c r="H18" s="106"/>
      <c r="I18" s="106"/>
      <c r="J18" s="106"/>
      <c r="K18" s="106"/>
      <c r="L18" s="106"/>
      <c r="M18" s="106"/>
      <c r="N18" s="106"/>
      <c r="O18" s="108"/>
    </row>
    <row r="19" spans="1:15" ht="11.45" customHeight="1" x14ac:dyDescent="0.2">
      <c r="A19" s="110">
        <f>IF(E19&lt;&gt;"",COUNTA($E$10:E19),"")</f>
        <v>7</v>
      </c>
      <c r="B19" s="82" t="s">
        <v>170</v>
      </c>
      <c r="C19" s="82" t="s">
        <v>34</v>
      </c>
      <c r="D19" s="200">
        <v>582</v>
      </c>
      <c r="E19" s="200">
        <v>89</v>
      </c>
      <c r="F19" s="200">
        <v>374</v>
      </c>
      <c r="G19" s="200">
        <v>293</v>
      </c>
      <c r="H19" s="106">
        <v>319</v>
      </c>
      <c r="I19" s="106">
        <v>127</v>
      </c>
      <c r="J19" s="106">
        <v>200</v>
      </c>
      <c r="K19" s="106">
        <v>231</v>
      </c>
      <c r="L19" s="106">
        <v>336</v>
      </c>
      <c r="M19" s="106">
        <v>271</v>
      </c>
      <c r="N19" s="106">
        <v>263</v>
      </c>
      <c r="O19" s="108"/>
    </row>
    <row r="20" spans="1:15" ht="11.45" customHeight="1" x14ac:dyDescent="0.2">
      <c r="A20" s="110">
        <f>IF(E20&lt;&gt;"",COUNTA($E$10:E20),"")</f>
        <v>8</v>
      </c>
      <c r="B20" s="82" t="s">
        <v>171</v>
      </c>
      <c r="C20" s="82" t="s">
        <v>35</v>
      </c>
      <c r="D20" s="200">
        <v>74721</v>
      </c>
      <c r="E20" s="200">
        <v>20479</v>
      </c>
      <c r="F20" s="200">
        <v>11145</v>
      </c>
      <c r="G20" s="200">
        <v>6153</v>
      </c>
      <c r="H20" s="106">
        <v>9960</v>
      </c>
      <c r="I20" s="106">
        <v>2108</v>
      </c>
      <c r="J20" s="106">
        <v>4038</v>
      </c>
      <c r="K20" s="106">
        <v>5010</v>
      </c>
      <c r="L20" s="106">
        <v>11993</v>
      </c>
      <c r="M20" s="106">
        <v>893</v>
      </c>
      <c r="N20" s="106">
        <v>2942</v>
      </c>
      <c r="O20" s="108"/>
    </row>
    <row r="21" spans="1:15" ht="11.45" customHeight="1" x14ac:dyDescent="0.2">
      <c r="A21" s="110" t="str">
        <f>IF(E21&lt;&gt;"",COUNTA($E$10:E21),"")</f>
        <v/>
      </c>
      <c r="B21" s="82"/>
      <c r="C21" s="82"/>
      <c r="D21" s="200"/>
      <c r="E21" s="200"/>
      <c r="F21" s="200"/>
      <c r="G21" s="200"/>
      <c r="H21" s="106"/>
      <c r="I21" s="106"/>
      <c r="J21" s="106"/>
      <c r="K21" s="106"/>
      <c r="L21" s="106"/>
      <c r="M21" s="106"/>
      <c r="N21" s="106"/>
      <c r="O21" s="108"/>
    </row>
    <row r="22" spans="1:15" ht="11.45" customHeight="1" x14ac:dyDescent="0.2">
      <c r="A22" s="110">
        <f>IF(E22&lt;&gt;"",COUNTA($E$10:E22),"")</f>
        <v>9</v>
      </c>
      <c r="B22" s="82" t="s">
        <v>172</v>
      </c>
      <c r="C22" s="82" t="s">
        <v>34</v>
      </c>
      <c r="D22" s="200">
        <v>558</v>
      </c>
      <c r="E22" s="200">
        <v>121</v>
      </c>
      <c r="F22" s="200">
        <v>370</v>
      </c>
      <c r="G22" s="200">
        <v>283</v>
      </c>
      <c r="H22" s="106">
        <v>321</v>
      </c>
      <c r="I22" s="106">
        <v>114</v>
      </c>
      <c r="J22" s="106">
        <v>226</v>
      </c>
      <c r="K22" s="106">
        <v>213</v>
      </c>
      <c r="L22" s="106">
        <v>333</v>
      </c>
      <c r="M22" s="106">
        <v>255</v>
      </c>
      <c r="N22" s="106">
        <v>273</v>
      </c>
    </row>
    <row r="23" spans="1:15" ht="11.45" customHeight="1" x14ac:dyDescent="0.2">
      <c r="A23" s="110">
        <f>IF(E23&lt;&gt;"",COUNTA($E$10:E23),"")</f>
        <v>10</v>
      </c>
      <c r="B23" s="82" t="s">
        <v>27</v>
      </c>
      <c r="C23" s="82" t="s">
        <v>35</v>
      </c>
      <c r="D23" s="200">
        <v>82454</v>
      </c>
      <c r="E23" s="200">
        <v>32282</v>
      </c>
      <c r="F23" s="200">
        <v>8251</v>
      </c>
      <c r="G23" s="200">
        <v>3796</v>
      </c>
      <c r="H23" s="106">
        <v>11669</v>
      </c>
      <c r="I23" s="106">
        <v>651</v>
      </c>
      <c r="J23" s="106">
        <v>5854</v>
      </c>
      <c r="K23" s="106">
        <v>1164</v>
      </c>
      <c r="L23" s="106">
        <v>14925</v>
      </c>
      <c r="M23" s="106">
        <v>666</v>
      </c>
      <c r="N23" s="106">
        <v>3196</v>
      </c>
    </row>
    <row r="24" spans="1:15" ht="11.45" customHeight="1" x14ac:dyDescent="0.2">
      <c r="A24" s="110" t="str">
        <f>IF(E24&lt;&gt;"",COUNTA($E$10:E24),"")</f>
        <v/>
      </c>
      <c r="B24" s="82"/>
      <c r="C24" s="82"/>
      <c r="D24" s="200"/>
      <c r="E24" s="200"/>
      <c r="F24" s="200"/>
      <c r="G24" s="200"/>
      <c r="H24" s="106"/>
      <c r="I24" s="106"/>
      <c r="J24" s="106"/>
      <c r="K24" s="106"/>
      <c r="L24" s="106"/>
      <c r="M24" s="106"/>
      <c r="N24" s="106"/>
    </row>
    <row r="25" spans="1:15" ht="11.45" customHeight="1" x14ac:dyDescent="0.2">
      <c r="A25" s="110">
        <f>IF(E25&lt;&gt;"",COUNTA($E$10:E25),"")</f>
        <v>11</v>
      </c>
      <c r="B25" s="82" t="s">
        <v>173</v>
      </c>
      <c r="C25" s="82" t="s">
        <v>34</v>
      </c>
      <c r="D25" s="200">
        <v>373</v>
      </c>
      <c r="E25" s="200">
        <v>86</v>
      </c>
      <c r="F25" s="200">
        <v>239</v>
      </c>
      <c r="G25" s="200">
        <v>188</v>
      </c>
      <c r="H25" s="106">
        <v>198</v>
      </c>
      <c r="I25" s="106">
        <v>69</v>
      </c>
      <c r="J25" s="106">
        <v>136</v>
      </c>
      <c r="K25" s="106">
        <v>134</v>
      </c>
      <c r="L25" s="106">
        <v>207</v>
      </c>
      <c r="M25" s="106">
        <v>168</v>
      </c>
      <c r="N25" s="106">
        <v>195</v>
      </c>
    </row>
    <row r="26" spans="1:15" ht="11.45" customHeight="1" x14ac:dyDescent="0.2">
      <c r="A26" s="110">
        <f>IF(E26&lt;&gt;"",COUNTA($E$10:E26),"")</f>
        <v>12</v>
      </c>
      <c r="B26" s="82" t="s">
        <v>27</v>
      </c>
      <c r="C26" s="82" t="s">
        <v>35</v>
      </c>
      <c r="D26" s="200">
        <v>51000</v>
      </c>
      <c r="E26" s="200">
        <v>14238</v>
      </c>
      <c r="F26" s="200">
        <v>8170</v>
      </c>
      <c r="G26" s="200">
        <v>3201</v>
      </c>
      <c r="H26" s="106">
        <v>6808</v>
      </c>
      <c r="I26" s="106">
        <v>769</v>
      </c>
      <c r="J26" s="106">
        <v>3446</v>
      </c>
      <c r="K26" s="106">
        <v>1915</v>
      </c>
      <c r="L26" s="106">
        <v>9006</v>
      </c>
      <c r="M26" s="106">
        <v>758</v>
      </c>
      <c r="N26" s="106">
        <v>2689</v>
      </c>
    </row>
    <row r="27" spans="1:15" ht="11.45" customHeight="1" x14ac:dyDescent="0.2">
      <c r="A27" s="110" t="str">
        <f>IF(E27&lt;&gt;"",COUNTA($E$10:E27),"")</f>
        <v/>
      </c>
      <c r="B27" s="82"/>
      <c r="C27" s="82"/>
      <c r="D27" s="200"/>
      <c r="E27" s="200"/>
      <c r="F27" s="200"/>
      <c r="G27" s="200"/>
      <c r="H27" s="106"/>
      <c r="I27" s="106"/>
      <c r="J27" s="106"/>
      <c r="K27" s="106"/>
      <c r="L27" s="106"/>
      <c r="M27" s="106"/>
      <c r="N27" s="106"/>
    </row>
    <row r="28" spans="1:15" ht="11.45" customHeight="1" x14ac:dyDescent="0.2">
      <c r="A28" s="110">
        <f>IF(E28&lt;&gt;"",COUNTA($E$10:E28),"")</f>
        <v>13</v>
      </c>
      <c r="B28" s="82" t="s">
        <v>174</v>
      </c>
      <c r="C28" s="82" t="s">
        <v>34</v>
      </c>
      <c r="D28" s="200">
        <v>347</v>
      </c>
      <c r="E28" s="200">
        <v>71</v>
      </c>
      <c r="F28" s="200">
        <v>224</v>
      </c>
      <c r="G28" s="200">
        <v>156</v>
      </c>
      <c r="H28" s="106">
        <v>168</v>
      </c>
      <c r="I28" s="106">
        <v>75</v>
      </c>
      <c r="J28" s="106">
        <v>110</v>
      </c>
      <c r="K28" s="106">
        <v>134</v>
      </c>
      <c r="L28" s="106">
        <v>184</v>
      </c>
      <c r="M28" s="106">
        <v>168</v>
      </c>
      <c r="N28" s="106">
        <v>151</v>
      </c>
    </row>
    <row r="29" spans="1:15" ht="11.45" customHeight="1" x14ac:dyDescent="0.2">
      <c r="A29" s="110">
        <f>IF(E29&lt;&gt;"",COUNTA($E$10:E29),"")</f>
        <v>14</v>
      </c>
      <c r="B29" s="82" t="s">
        <v>27</v>
      </c>
      <c r="C29" s="82" t="s">
        <v>35</v>
      </c>
      <c r="D29" s="200">
        <v>39513</v>
      </c>
      <c r="E29" s="200" t="s">
        <v>0</v>
      </c>
      <c r="F29" s="200" t="s">
        <v>0</v>
      </c>
      <c r="G29" s="200">
        <v>1718</v>
      </c>
      <c r="H29" s="106">
        <v>5037</v>
      </c>
      <c r="I29" s="106">
        <v>430</v>
      </c>
      <c r="J29" s="106">
        <v>2399</v>
      </c>
      <c r="K29" s="106">
        <v>901</v>
      </c>
      <c r="L29" s="106">
        <v>6070</v>
      </c>
      <c r="M29" s="106">
        <v>436</v>
      </c>
      <c r="N29" s="106">
        <v>1706</v>
      </c>
    </row>
    <row r="30" spans="1:15" ht="11.45" customHeight="1" x14ac:dyDescent="0.2">
      <c r="A30" s="110" t="str">
        <f>IF(E30&lt;&gt;"",COUNTA($E$10:E30),"")</f>
        <v/>
      </c>
      <c r="B30" s="82"/>
      <c r="C30" s="82"/>
      <c r="D30" s="200"/>
      <c r="E30" s="200"/>
      <c r="F30" s="200"/>
      <c r="G30" s="200"/>
      <c r="H30" s="106"/>
      <c r="I30" s="106"/>
      <c r="J30" s="106"/>
      <c r="K30" s="106"/>
      <c r="L30" s="106"/>
      <c r="M30" s="106"/>
      <c r="N30" s="106"/>
    </row>
    <row r="31" spans="1:15" ht="11.45" customHeight="1" x14ac:dyDescent="0.2">
      <c r="A31" s="110">
        <f>IF(E31&lt;&gt;"",COUNTA($E$10:E31),"")</f>
        <v>15</v>
      </c>
      <c r="B31" s="82" t="s">
        <v>175</v>
      </c>
      <c r="C31" s="82" t="s">
        <v>34</v>
      </c>
      <c r="D31" s="200">
        <v>534</v>
      </c>
      <c r="E31" s="200">
        <v>88</v>
      </c>
      <c r="F31" s="200">
        <v>358</v>
      </c>
      <c r="G31" s="200">
        <v>307</v>
      </c>
      <c r="H31" s="106">
        <v>318</v>
      </c>
      <c r="I31" s="106">
        <v>131</v>
      </c>
      <c r="J31" s="106">
        <v>206</v>
      </c>
      <c r="K31" s="106">
        <v>209</v>
      </c>
      <c r="L31" s="106">
        <v>314</v>
      </c>
      <c r="M31" s="106">
        <v>275</v>
      </c>
      <c r="N31" s="106">
        <v>249</v>
      </c>
    </row>
    <row r="32" spans="1:15" ht="11.45" customHeight="1" x14ac:dyDescent="0.2">
      <c r="A32" s="110">
        <f>IF(E32&lt;&gt;"",COUNTA($E$10:E32),"")</f>
        <v>16</v>
      </c>
      <c r="B32" s="82" t="s">
        <v>27</v>
      </c>
      <c r="C32" s="82" t="s">
        <v>35</v>
      </c>
      <c r="D32" s="200">
        <v>84769</v>
      </c>
      <c r="E32" s="200">
        <v>14951</v>
      </c>
      <c r="F32" s="200">
        <v>15367</v>
      </c>
      <c r="G32" s="200">
        <v>12550</v>
      </c>
      <c r="H32" s="106">
        <v>9052</v>
      </c>
      <c r="I32" s="106">
        <v>4779</v>
      </c>
      <c r="J32" s="106">
        <v>3529</v>
      </c>
      <c r="K32" s="106">
        <v>9431</v>
      </c>
      <c r="L32" s="106">
        <v>10673</v>
      </c>
      <c r="M32" s="106">
        <v>1086</v>
      </c>
      <c r="N32" s="106">
        <v>3351</v>
      </c>
    </row>
    <row r="33" spans="1:14" ht="11.45" customHeight="1" x14ac:dyDescent="0.2">
      <c r="A33" s="110" t="str">
        <f>IF(E33&lt;&gt;"",COUNTA($E$10:E33),"")</f>
        <v/>
      </c>
      <c r="B33" s="82"/>
      <c r="C33" s="82"/>
      <c r="D33" s="200"/>
      <c r="E33" s="200"/>
      <c r="F33" s="200"/>
      <c r="G33" s="200"/>
      <c r="H33" s="106"/>
      <c r="I33" s="106"/>
      <c r="J33" s="106"/>
      <c r="K33" s="106"/>
      <c r="L33" s="106"/>
      <c r="M33" s="106"/>
      <c r="N33" s="106"/>
    </row>
    <row r="34" spans="1:14" ht="11.45" customHeight="1" x14ac:dyDescent="0.2">
      <c r="A34" s="110">
        <f>IF(E34&lt;&gt;"",COUNTA($E$10:E34),"")</f>
        <v>17</v>
      </c>
      <c r="B34" s="82" t="s">
        <v>176</v>
      </c>
      <c r="C34" s="82" t="s">
        <v>34</v>
      </c>
      <c r="D34" s="200">
        <v>683</v>
      </c>
      <c r="E34" s="200">
        <v>154</v>
      </c>
      <c r="F34" s="200">
        <v>408</v>
      </c>
      <c r="G34" s="200">
        <v>384</v>
      </c>
      <c r="H34" s="106">
        <v>405</v>
      </c>
      <c r="I34" s="106">
        <v>171</v>
      </c>
      <c r="J34" s="106">
        <v>265</v>
      </c>
      <c r="K34" s="106">
        <v>261</v>
      </c>
      <c r="L34" s="106">
        <v>414</v>
      </c>
      <c r="M34" s="106">
        <v>338</v>
      </c>
      <c r="N34" s="106">
        <v>334</v>
      </c>
    </row>
    <row r="35" spans="1:14" ht="11.45" customHeight="1" x14ac:dyDescent="0.2">
      <c r="A35" s="110">
        <f>IF(E35&lt;&gt;"",COUNTA($E$10:E35),"")</f>
        <v>18</v>
      </c>
      <c r="B35" s="82" t="s">
        <v>27</v>
      </c>
      <c r="C35" s="82" t="s">
        <v>35</v>
      </c>
      <c r="D35" s="200">
        <v>109956</v>
      </c>
      <c r="E35" s="200">
        <v>44129</v>
      </c>
      <c r="F35" s="200">
        <v>10148</v>
      </c>
      <c r="G35" s="200">
        <v>6273</v>
      </c>
      <c r="H35" s="106">
        <v>14187</v>
      </c>
      <c r="I35" s="106">
        <v>2304</v>
      </c>
      <c r="J35" s="106">
        <v>6803</v>
      </c>
      <c r="K35" s="106">
        <v>3517</v>
      </c>
      <c r="L35" s="106">
        <v>17612</v>
      </c>
      <c r="M35" s="106">
        <v>952</v>
      </c>
      <c r="N35" s="106">
        <v>4031</v>
      </c>
    </row>
    <row r="36" spans="1:14" x14ac:dyDescent="0.2">
      <c r="C36" s="202"/>
      <c r="D36" s="108"/>
      <c r="E36" s="108"/>
      <c r="F36" s="108"/>
      <c r="G36" s="108"/>
      <c r="N36" s="86"/>
    </row>
    <row r="37" spans="1:14" x14ac:dyDescent="0.2">
      <c r="C37" s="202"/>
      <c r="D37" s="108"/>
      <c r="E37" s="108"/>
      <c r="F37" s="108"/>
      <c r="G37" s="108"/>
    </row>
    <row r="38" spans="1:14" s="87" customFormat="1" x14ac:dyDescent="0.2">
      <c r="B38" s="88"/>
      <c r="C38" s="203"/>
      <c r="D38" s="203"/>
      <c r="E38" s="126"/>
      <c r="F38" s="126"/>
      <c r="G38" s="126"/>
    </row>
    <row r="39" spans="1:14" x14ac:dyDescent="0.2">
      <c r="C39" s="202"/>
      <c r="D39" s="108"/>
      <c r="E39" s="108"/>
      <c r="F39" s="108"/>
      <c r="G39" s="108"/>
    </row>
    <row r="40" spans="1:14" x14ac:dyDescent="0.2">
      <c r="C40" s="202"/>
      <c r="D40" s="108"/>
      <c r="E40" s="108"/>
      <c r="F40" s="108"/>
      <c r="G40" s="108"/>
    </row>
    <row r="41" spans="1:14" x14ac:dyDescent="0.2">
      <c r="C41" s="202"/>
      <c r="D41" s="108"/>
      <c r="E41" s="108"/>
      <c r="F41" s="108"/>
      <c r="G41" s="108"/>
    </row>
    <row r="42" spans="1:14" x14ac:dyDescent="0.2">
      <c r="C42" s="202"/>
      <c r="D42" s="108"/>
      <c r="E42" s="108"/>
      <c r="F42" s="108"/>
      <c r="G42" s="108"/>
    </row>
    <row r="43" spans="1:14" x14ac:dyDescent="0.2">
      <c r="C43" s="202"/>
      <c r="D43" s="108"/>
      <c r="E43" s="108"/>
      <c r="F43" s="108"/>
      <c r="G43" s="108"/>
    </row>
    <row r="44" spans="1:14" x14ac:dyDescent="0.2">
      <c r="C44" s="202"/>
      <c r="D44" s="108"/>
      <c r="E44" s="108"/>
      <c r="F44" s="108"/>
      <c r="G44" s="108"/>
    </row>
    <row r="45" spans="1:14" x14ac:dyDescent="0.2">
      <c r="C45" s="202"/>
      <c r="D45" s="108"/>
      <c r="E45" s="108"/>
      <c r="F45" s="108"/>
      <c r="G45" s="108"/>
    </row>
    <row r="46" spans="1:14" x14ac:dyDescent="0.2">
      <c r="C46" s="202"/>
      <c r="D46" s="108"/>
      <c r="E46" s="108"/>
      <c r="F46" s="108"/>
      <c r="G46" s="108"/>
    </row>
    <row r="47" spans="1:14" x14ac:dyDescent="0.2">
      <c r="A47" s="108"/>
      <c r="C47" s="202"/>
      <c r="D47" s="108"/>
      <c r="E47" s="108"/>
      <c r="F47" s="108"/>
      <c r="G47" s="108"/>
    </row>
    <row r="48" spans="1:14" x14ac:dyDescent="0.2">
      <c r="A48" s="108"/>
      <c r="C48" s="202"/>
      <c r="D48" s="108"/>
      <c r="E48" s="108"/>
      <c r="F48" s="108"/>
      <c r="G48" s="108"/>
    </row>
    <row r="49" spans="1:7" x14ac:dyDescent="0.2">
      <c r="A49" s="108"/>
      <c r="C49" s="202"/>
      <c r="D49" s="108"/>
      <c r="E49" s="108"/>
      <c r="F49" s="108"/>
      <c r="G49" s="108"/>
    </row>
    <row r="50" spans="1:7" x14ac:dyDescent="0.2">
      <c r="A50" s="108"/>
      <c r="C50" s="202"/>
      <c r="D50" s="108"/>
      <c r="E50" s="108"/>
      <c r="F50" s="108"/>
      <c r="G50" s="108"/>
    </row>
    <row r="51" spans="1:7" x14ac:dyDescent="0.2">
      <c r="A51" s="108"/>
      <c r="C51" s="202"/>
      <c r="D51" s="108"/>
      <c r="E51" s="108"/>
      <c r="F51" s="108"/>
      <c r="G51" s="108"/>
    </row>
    <row r="52" spans="1:7" x14ac:dyDescent="0.2">
      <c r="A52" s="108"/>
      <c r="C52" s="202"/>
      <c r="D52" s="108"/>
      <c r="E52" s="108"/>
      <c r="F52" s="108"/>
      <c r="G52" s="108"/>
    </row>
    <row r="53" spans="1:7" x14ac:dyDescent="0.2">
      <c r="A53" s="108"/>
      <c r="C53" s="202"/>
      <c r="D53" s="108"/>
      <c r="E53" s="108"/>
      <c r="F53" s="108"/>
      <c r="G53" s="108"/>
    </row>
    <row r="54" spans="1:7" x14ac:dyDescent="0.2">
      <c r="A54" s="108"/>
      <c r="C54" s="202"/>
      <c r="D54" s="108"/>
      <c r="E54" s="108"/>
      <c r="F54" s="108"/>
      <c r="G54" s="108"/>
    </row>
    <row r="55" spans="1:7" x14ac:dyDescent="0.2">
      <c r="C55" s="202"/>
      <c r="D55" s="108"/>
      <c r="E55" s="108"/>
      <c r="F55" s="108"/>
      <c r="G55" s="108"/>
    </row>
    <row r="56" spans="1:7" x14ac:dyDescent="0.2">
      <c r="C56" s="202"/>
      <c r="D56" s="108"/>
      <c r="E56" s="108"/>
      <c r="F56" s="108"/>
      <c r="G56" s="108"/>
    </row>
  </sheetData>
  <mergeCells count="19">
    <mergeCell ref="A1:C1"/>
    <mergeCell ref="A2:C2"/>
    <mergeCell ref="A3:A7"/>
    <mergeCell ref="B3:B7"/>
    <mergeCell ref="C3:C7"/>
    <mergeCell ref="M5:N6"/>
    <mergeCell ref="K5:L6"/>
    <mergeCell ref="D1:H1"/>
    <mergeCell ref="D2:H2"/>
    <mergeCell ref="I1:N1"/>
    <mergeCell ref="I3:N3"/>
    <mergeCell ref="K4:N4"/>
    <mergeCell ref="E3:H3"/>
    <mergeCell ref="G4:H6"/>
    <mergeCell ref="I4:J6"/>
    <mergeCell ref="I2:N2"/>
    <mergeCell ref="D3:D7"/>
    <mergeCell ref="F4:F7"/>
    <mergeCell ref="E4:E7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C313 2024 22&amp;R&amp;"-,Standard"&amp;7&amp;P</oddFooter>
    <evenFooter>&amp;L&amp;"-,Standard"&amp;7&amp;P&amp;R&amp;"-,Standard"&amp;7StatA MV, Statistischer Bericht C313 2024 22</evenFooter>
  </headerFooter>
  <colBreaks count="1" manualBreakCount="1">
    <brk id="8" max="1048575" man="1"/>
  </colBreak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70"/>
  <sheetViews>
    <sheetView zoomScale="140" zoomScaleNormal="140" workbookViewId="0">
      <pane xSplit="2" ySplit="6" topLeftCell="C7" activePane="bottomRight" state="frozen"/>
      <selection sqref="A1:B1"/>
      <selection pane="topRight" sqref="A1:B1"/>
      <selection pane="bottomLeft" sqref="A1:B1"/>
      <selection pane="bottomRight" activeCell="C7" sqref="C7"/>
    </sheetView>
  </sheetViews>
  <sheetFormatPr baseColWidth="10" defaultRowHeight="11.25" x14ac:dyDescent="0.2"/>
  <cols>
    <col min="1" max="1" width="3.7109375" style="119" customWidth="1"/>
    <col min="2" max="2" width="30.7109375" style="85" customWidth="1"/>
    <col min="3" max="3" width="11.28515625" style="85" customWidth="1"/>
    <col min="4" max="9" width="11.28515625" style="84" customWidth="1"/>
    <col min="10" max="12" width="11.28515625" style="59" customWidth="1"/>
    <col min="13" max="16384" width="11.42578125" style="59"/>
  </cols>
  <sheetData>
    <row r="1" spans="1:13" s="120" customFormat="1" ht="24.95" customHeight="1" x14ac:dyDescent="0.2">
      <c r="A1" s="291" t="s">
        <v>261</v>
      </c>
      <c r="B1" s="292"/>
      <c r="C1" s="295" t="s">
        <v>299</v>
      </c>
      <c r="D1" s="295"/>
      <c r="E1" s="295"/>
      <c r="F1" s="295"/>
      <c r="G1" s="296"/>
      <c r="H1" s="299" t="s">
        <v>299</v>
      </c>
      <c r="I1" s="300"/>
      <c r="J1" s="300"/>
      <c r="K1" s="300"/>
      <c r="L1" s="301"/>
    </row>
    <row r="2" spans="1:13" s="75" customFormat="1" ht="24.95" customHeight="1" x14ac:dyDescent="0.2">
      <c r="A2" s="293" t="s">
        <v>134</v>
      </c>
      <c r="B2" s="294"/>
      <c r="C2" s="297" t="s">
        <v>19</v>
      </c>
      <c r="D2" s="297"/>
      <c r="E2" s="297"/>
      <c r="F2" s="297"/>
      <c r="G2" s="298"/>
      <c r="H2" s="302" t="s">
        <v>19</v>
      </c>
      <c r="I2" s="297"/>
      <c r="J2" s="297"/>
      <c r="K2" s="297"/>
      <c r="L2" s="298"/>
    </row>
    <row r="3" spans="1:13" s="76" customFormat="1" ht="11.45" customHeight="1" x14ac:dyDescent="0.2">
      <c r="A3" s="289" t="s">
        <v>36</v>
      </c>
      <c r="B3" s="290" t="s">
        <v>58</v>
      </c>
      <c r="C3" s="290" t="s">
        <v>86</v>
      </c>
      <c r="D3" s="290" t="s">
        <v>57</v>
      </c>
      <c r="E3" s="290"/>
      <c r="F3" s="290" t="s">
        <v>85</v>
      </c>
      <c r="G3" s="303"/>
      <c r="H3" s="289" t="s">
        <v>56</v>
      </c>
      <c r="I3" s="290"/>
      <c r="J3" s="290"/>
      <c r="K3" s="290"/>
      <c r="L3" s="303" t="s">
        <v>59</v>
      </c>
    </row>
    <row r="4" spans="1:13" s="76" customFormat="1" ht="11.45" customHeight="1" x14ac:dyDescent="0.2">
      <c r="A4" s="289"/>
      <c r="B4" s="290"/>
      <c r="C4" s="290"/>
      <c r="D4" s="290"/>
      <c r="E4" s="290"/>
      <c r="F4" s="290"/>
      <c r="G4" s="303"/>
      <c r="H4" s="289" t="s">
        <v>87</v>
      </c>
      <c r="I4" s="290"/>
      <c r="J4" s="290" t="s">
        <v>31</v>
      </c>
      <c r="K4" s="290"/>
      <c r="L4" s="303"/>
    </row>
    <row r="5" spans="1:13" s="76" customFormat="1" ht="11.45" customHeight="1" x14ac:dyDescent="0.2">
      <c r="A5" s="289"/>
      <c r="B5" s="290"/>
      <c r="C5" s="290"/>
      <c r="D5" s="112" t="s">
        <v>32</v>
      </c>
      <c r="E5" s="112" t="s">
        <v>33</v>
      </c>
      <c r="F5" s="112" t="s">
        <v>32</v>
      </c>
      <c r="G5" s="113" t="s">
        <v>33</v>
      </c>
      <c r="H5" s="114" t="s">
        <v>32</v>
      </c>
      <c r="I5" s="112" t="s">
        <v>247</v>
      </c>
      <c r="J5" s="112" t="s">
        <v>32</v>
      </c>
      <c r="K5" s="112" t="s">
        <v>247</v>
      </c>
      <c r="L5" s="303"/>
    </row>
    <row r="6" spans="1:13" s="50" customFormat="1" ht="11.45" customHeight="1" x14ac:dyDescent="0.15">
      <c r="A6" s="47">
        <v>1</v>
      </c>
      <c r="B6" s="48">
        <v>2</v>
      </c>
      <c r="C6" s="48">
        <v>3</v>
      </c>
      <c r="D6" s="48">
        <v>4</v>
      </c>
      <c r="E6" s="48">
        <v>5</v>
      </c>
      <c r="F6" s="48">
        <v>6</v>
      </c>
      <c r="G6" s="49">
        <v>7</v>
      </c>
      <c r="H6" s="47">
        <v>8</v>
      </c>
      <c r="I6" s="48">
        <v>9</v>
      </c>
      <c r="J6" s="48">
        <v>10</v>
      </c>
      <c r="K6" s="48">
        <v>11</v>
      </c>
      <c r="L6" s="49">
        <v>12</v>
      </c>
    </row>
    <row r="7" spans="1:13" ht="11.45" customHeight="1" x14ac:dyDescent="0.2">
      <c r="A7" s="118" t="s">
        <v>27</v>
      </c>
      <c r="B7" s="115" t="s">
        <v>27</v>
      </c>
      <c r="C7" s="121"/>
      <c r="D7" s="106"/>
      <c r="E7" s="106"/>
      <c r="F7" s="106"/>
      <c r="G7" s="106"/>
      <c r="H7" s="106"/>
      <c r="I7" s="106"/>
      <c r="J7" s="106"/>
      <c r="K7" s="106"/>
      <c r="L7" s="106"/>
      <c r="M7" s="65"/>
    </row>
    <row r="8" spans="1:13" ht="11.45" customHeight="1" x14ac:dyDescent="0.2">
      <c r="A8" s="37">
        <f>IF(E8&lt;&gt;"",COUNTA($E$8:E8),"")</f>
        <v>1</v>
      </c>
      <c r="B8" s="116" t="s">
        <v>60</v>
      </c>
      <c r="C8" s="121">
        <v>264869</v>
      </c>
      <c r="D8" s="106">
        <v>9393</v>
      </c>
      <c r="E8" s="106">
        <v>34958</v>
      </c>
      <c r="F8" s="106">
        <v>1183</v>
      </c>
      <c r="G8" s="106">
        <v>19249</v>
      </c>
      <c r="H8" s="106">
        <v>2992</v>
      </c>
      <c r="I8" s="106">
        <v>49671</v>
      </c>
      <c r="J8" s="106">
        <v>421</v>
      </c>
      <c r="K8" s="106">
        <v>9349</v>
      </c>
      <c r="L8" s="106">
        <v>137653</v>
      </c>
      <c r="M8" s="65"/>
    </row>
    <row r="9" spans="1:13" ht="11.45" customHeight="1" x14ac:dyDescent="0.2">
      <c r="A9" s="37" t="str">
        <f>IF(E9&lt;&gt;"",COUNTA($E$8:E9),"")</f>
        <v/>
      </c>
      <c r="B9" s="116" t="s">
        <v>80</v>
      </c>
      <c r="C9" s="121"/>
      <c r="D9" s="106"/>
      <c r="E9" s="106"/>
      <c r="F9" s="106"/>
      <c r="G9" s="106"/>
      <c r="H9" s="106"/>
      <c r="I9" s="106"/>
      <c r="J9" s="106"/>
      <c r="K9" s="106"/>
      <c r="L9" s="106"/>
      <c r="M9" s="65"/>
    </row>
    <row r="10" spans="1:13" ht="11.45" customHeight="1" x14ac:dyDescent="0.2">
      <c r="A10" s="37">
        <f>IF(E10&lt;&gt;"",COUNTA($E$8:E10),"")</f>
        <v>2</v>
      </c>
      <c r="B10" s="116" t="s">
        <v>61</v>
      </c>
      <c r="C10" s="121">
        <v>241200</v>
      </c>
      <c r="D10" s="106">
        <v>8355</v>
      </c>
      <c r="E10" s="106">
        <v>31666</v>
      </c>
      <c r="F10" s="106">
        <v>929</v>
      </c>
      <c r="G10" s="106">
        <v>17546</v>
      </c>
      <c r="H10" s="106">
        <v>2512</v>
      </c>
      <c r="I10" s="106">
        <v>45199</v>
      </c>
      <c r="J10" s="106">
        <v>318</v>
      </c>
      <c r="K10" s="106">
        <v>8308</v>
      </c>
      <c r="L10" s="106">
        <v>126367</v>
      </c>
      <c r="M10" s="65"/>
    </row>
    <row r="11" spans="1:13" ht="11.45" customHeight="1" x14ac:dyDescent="0.2">
      <c r="A11" s="37">
        <f>IF(E11&lt;&gt;"",COUNTA($E$8:E11),"")</f>
        <v>3</v>
      </c>
      <c r="B11" s="116" t="s">
        <v>62</v>
      </c>
      <c r="C11" s="121">
        <v>8656</v>
      </c>
      <c r="D11" s="106">
        <v>453</v>
      </c>
      <c r="E11" s="106">
        <v>1120</v>
      </c>
      <c r="F11" s="106">
        <v>96</v>
      </c>
      <c r="G11" s="106">
        <v>585</v>
      </c>
      <c r="H11" s="200">
        <v>241</v>
      </c>
      <c r="I11" s="106">
        <v>1560</v>
      </c>
      <c r="J11" s="106">
        <v>34</v>
      </c>
      <c r="K11" s="106">
        <v>394</v>
      </c>
      <c r="L11" s="106">
        <v>4173</v>
      </c>
      <c r="M11" s="65"/>
    </row>
    <row r="12" spans="1:13" ht="11.45" customHeight="1" x14ac:dyDescent="0.2">
      <c r="A12" s="37">
        <f>IF(E12&lt;&gt;"",COUNTA($E$8:E12),"")</f>
        <v>4</v>
      </c>
      <c r="B12" s="116" t="s">
        <v>63</v>
      </c>
      <c r="C12" s="121">
        <v>11268</v>
      </c>
      <c r="D12" s="106">
        <v>508</v>
      </c>
      <c r="E12" s="106">
        <v>1636</v>
      </c>
      <c r="F12" s="106">
        <v>143</v>
      </c>
      <c r="G12" s="106">
        <v>861</v>
      </c>
      <c r="H12" s="106">
        <v>202</v>
      </c>
      <c r="I12" s="106">
        <v>2155</v>
      </c>
      <c r="J12" s="106">
        <v>35</v>
      </c>
      <c r="K12" s="106">
        <v>488</v>
      </c>
      <c r="L12" s="106">
        <v>5240</v>
      </c>
      <c r="M12" s="65"/>
    </row>
    <row r="13" spans="1:13" ht="11.45" customHeight="1" x14ac:dyDescent="0.2">
      <c r="A13" s="37">
        <f>IF(E13&lt;&gt;"",COUNTA($E$8:E13),"")</f>
        <v>5</v>
      </c>
      <c r="B13" s="116" t="s">
        <v>64</v>
      </c>
      <c r="C13" s="121">
        <v>315</v>
      </c>
      <c r="D13" s="106">
        <v>10</v>
      </c>
      <c r="E13" s="106">
        <v>23</v>
      </c>
      <c r="F13" s="106" t="s">
        <v>0</v>
      </c>
      <c r="G13" s="106" t="s">
        <v>0</v>
      </c>
      <c r="H13" s="106">
        <v>5</v>
      </c>
      <c r="I13" s="106">
        <v>46</v>
      </c>
      <c r="J13" s="106">
        <v>4</v>
      </c>
      <c r="K13" s="106">
        <v>13</v>
      </c>
      <c r="L13" s="106">
        <v>194</v>
      </c>
      <c r="M13" s="65"/>
    </row>
    <row r="14" spans="1:13" ht="11.45" customHeight="1" x14ac:dyDescent="0.2">
      <c r="A14" s="37">
        <f>IF(E14&lt;&gt;"",COUNTA($E$8:E14),"")</f>
        <v>6</v>
      </c>
      <c r="B14" s="116" t="s">
        <v>65</v>
      </c>
      <c r="C14" s="121">
        <v>434</v>
      </c>
      <c r="D14" s="106">
        <v>23</v>
      </c>
      <c r="E14" s="106">
        <v>41</v>
      </c>
      <c r="F14" s="106" t="s">
        <v>0</v>
      </c>
      <c r="G14" s="106" t="s">
        <v>0</v>
      </c>
      <c r="H14" s="106">
        <v>14</v>
      </c>
      <c r="I14" s="106">
        <v>65</v>
      </c>
      <c r="J14" s="106">
        <v>11</v>
      </c>
      <c r="K14" s="106">
        <v>42</v>
      </c>
      <c r="L14" s="106">
        <v>215</v>
      </c>
      <c r="M14" s="65"/>
    </row>
    <row r="15" spans="1:13" ht="11.45" customHeight="1" x14ac:dyDescent="0.2">
      <c r="A15" s="37">
        <f>IF(E15&lt;&gt;"",COUNTA($E$8:E15),"")</f>
        <v>7</v>
      </c>
      <c r="B15" s="116" t="s">
        <v>82</v>
      </c>
      <c r="C15" s="121">
        <v>2996</v>
      </c>
      <c r="D15" s="106">
        <v>44</v>
      </c>
      <c r="E15" s="106">
        <v>472</v>
      </c>
      <c r="F15" s="106">
        <v>6</v>
      </c>
      <c r="G15" s="106">
        <v>223</v>
      </c>
      <c r="H15" s="106">
        <v>18</v>
      </c>
      <c r="I15" s="106">
        <v>646</v>
      </c>
      <c r="J15" s="106">
        <v>19</v>
      </c>
      <c r="K15" s="106">
        <v>104</v>
      </c>
      <c r="L15" s="106">
        <v>1464</v>
      </c>
      <c r="M15" s="65"/>
    </row>
    <row r="16" spans="1:13" ht="11.45" customHeight="1" x14ac:dyDescent="0.2">
      <c r="A16" s="37" t="str">
        <f>IF(E16&lt;&gt;"",COUNTA($E$8:E16),"")</f>
        <v/>
      </c>
      <c r="B16" s="116"/>
      <c r="C16" s="121"/>
      <c r="D16" s="106"/>
      <c r="E16" s="106"/>
      <c r="F16" s="106"/>
      <c r="G16" s="106"/>
      <c r="H16" s="106"/>
      <c r="I16" s="106"/>
      <c r="J16" s="106"/>
      <c r="K16" s="106"/>
      <c r="L16" s="106"/>
      <c r="M16" s="65"/>
    </row>
    <row r="17" spans="1:13" ht="11.45" customHeight="1" x14ac:dyDescent="0.2">
      <c r="A17" s="37">
        <f>IF(E17&lt;&gt;"",COUNTA($E$8:E17),"")</f>
        <v>8</v>
      </c>
      <c r="B17" s="116" t="s">
        <v>66</v>
      </c>
      <c r="C17" s="121">
        <v>95601</v>
      </c>
      <c r="D17" s="106">
        <v>10831</v>
      </c>
      <c r="E17" s="106">
        <v>11515</v>
      </c>
      <c r="F17" s="106">
        <v>2491</v>
      </c>
      <c r="G17" s="106">
        <v>3511</v>
      </c>
      <c r="H17" s="106">
        <v>6983</v>
      </c>
      <c r="I17" s="106">
        <v>10397</v>
      </c>
      <c r="J17" s="106">
        <v>3179</v>
      </c>
      <c r="K17" s="106">
        <v>5509</v>
      </c>
      <c r="L17" s="106">
        <v>41185</v>
      </c>
      <c r="M17" s="65"/>
    </row>
    <row r="18" spans="1:13" ht="11.45" customHeight="1" x14ac:dyDescent="0.2">
      <c r="A18" s="37" t="str">
        <f>IF(E18&lt;&gt;"",COUNTA($E$8:E18),"")</f>
        <v/>
      </c>
      <c r="B18" s="116" t="s">
        <v>80</v>
      </c>
      <c r="C18" s="199"/>
      <c r="D18" s="200"/>
      <c r="E18" s="200"/>
      <c r="F18" s="200"/>
      <c r="G18" s="200"/>
      <c r="H18" s="106"/>
      <c r="I18" s="106"/>
      <c r="J18" s="106"/>
      <c r="K18" s="106"/>
      <c r="L18" s="106"/>
      <c r="M18" s="65"/>
    </row>
    <row r="19" spans="1:13" ht="11.45" customHeight="1" x14ac:dyDescent="0.2">
      <c r="A19" s="37">
        <f>IF(E19&lt;&gt;"",COUNTA($E$8:E19),"")</f>
        <v>9</v>
      </c>
      <c r="B19" s="116" t="s">
        <v>158</v>
      </c>
      <c r="C19" s="199">
        <v>59127</v>
      </c>
      <c r="D19" s="200">
        <v>7672</v>
      </c>
      <c r="E19" s="200">
        <v>8066</v>
      </c>
      <c r="F19" s="200">
        <v>1370</v>
      </c>
      <c r="G19" s="200">
        <v>2048</v>
      </c>
      <c r="H19" s="106">
        <v>4458</v>
      </c>
      <c r="I19" s="106">
        <v>6098</v>
      </c>
      <c r="J19" s="106">
        <v>956</v>
      </c>
      <c r="K19" s="106">
        <v>3270</v>
      </c>
      <c r="L19" s="106">
        <v>25189</v>
      </c>
      <c r="M19" s="65"/>
    </row>
    <row r="20" spans="1:13" ht="11.45" customHeight="1" x14ac:dyDescent="0.2">
      <c r="A20" s="37">
        <f>IF(E20&lt;&gt;"",COUNTA($E$8:E20),"")</f>
        <v>10</v>
      </c>
      <c r="B20" s="116" t="s">
        <v>67</v>
      </c>
      <c r="C20" s="199">
        <v>1486</v>
      </c>
      <c r="D20" s="200">
        <v>190</v>
      </c>
      <c r="E20" s="200">
        <v>190</v>
      </c>
      <c r="F20" s="200">
        <v>61</v>
      </c>
      <c r="G20" s="200">
        <v>44</v>
      </c>
      <c r="H20" s="106">
        <v>157</v>
      </c>
      <c r="I20" s="106">
        <v>178</v>
      </c>
      <c r="J20" s="106">
        <v>98</v>
      </c>
      <c r="K20" s="106">
        <v>69</v>
      </c>
      <c r="L20" s="106">
        <v>499</v>
      </c>
      <c r="M20" s="65"/>
    </row>
    <row r="21" spans="1:13" ht="11.45" customHeight="1" x14ac:dyDescent="0.2">
      <c r="A21" s="37">
        <f>IF(E21&lt;&gt;"",COUNTA($E$8:E21),"")</f>
        <v>11</v>
      </c>
      <c r="B21" s="116" t="s">
        <v>68</v>
      </c>
      <c r="C21" s="199">
        <v>3830</v>
      </c>
      <c r="D21" s="200">
        <v>288</v>
      </c>
      <c r="E21" s="200">
        <v>254</v>
      </c>
      <c r="F21" s="200">
        <v>199</v>
      </c>
      <c r="G21" s="200">
        <v>259</v>
      </c>
      <c r="H21" s="106">
        <v>202</v>
      </c>
      <c r="I21" s="106">
        <v>474</v>
      </c>
      <c r="J21" s="106">
        <v>164</v>
      </c>
      <c r="K21" s="106">
        <v>246</v>
      </c>
      <c r="L21" s="106">
        <v>1744</v>
      </c>
      <c r="M21" s="65"/>
    </row>
    <row r="22" spans="1:13" ht="11.45" customHeight="1" x14ac:dyDescent="0.2">
      <c r="A22" s="37">
        <f>IF(E22&lt;&gt;"",COUNTA($E$8:E22),"")</f>
        <v>12</v>
      </c>
      <c r="B22" s="116" t="s">
        <v>159</v>
      </c>
      <c r="C22" s="199">
        <v>8253</v>
      </c>
      <c r="D22" s="200">
        <v>572</v>
      </c>
      <c r="E22" s="200">
        <v>721</v>
      </c>
      <c r="F22" s="200">
        <v>145</v>
      </c>
      <c r="G22" s="200">
        <v>280</v>
      </c>
      <c r="H22" s="106">
        <v>392</v>
      </c>
      <c r="I22" s="106">
        <v>862</v>
      </c>
      <c r="J22" s="106">
        <v>285</v>
      </c>
      <c r="K22" s="106">
        <v>403</v>
      </c>
      <c r="L22" s="106">
        <v>4593</v>
      </c>
      <c r="M22" s="65"/>
    </row>
    <row r="23" spans="1:13" ht="11.45" customHeight="1" x14ac:dyDescent="0.2">
      <c r="A23" s="37">
        <f>IF(E23&lt;&gt;"",COUNTA($E$8:E23),"")</f>
        <v>13</v>
      </c>
      <c r="B23" s="116" t="s">
        <v>69</v>
      </c>
      <c r="C23" s="199">
        <v>8705</v>
      </c>
      <c r="D23" s="200">
        <v>842</v>
      </c>
      <c r="E23" s="200">
        <v>874</v>
      </c>
      <c r="F23" s="200">
        <v>353</v>
      </c>
      <c r="G23" s="200">
        <v>459</v>
      </c>
      <c r="H23" s="106">
        <v>680</v>
      </c>
      <c r="I23" s="106">
        <v>1194</v>
      </c>
      <c r="J23" s="106">
        <v>377</v>
      </c>
      <c r="K23" s="106">
        <v>538</v>
      </c>
      <c r="L23" s="106">
        <v>3388</v>
      </c>
      <c r="M23" s="65"/>
    </row>
    <row r="24" spans="1:13" ht="11.45" customHeight="1" x14ac:dyDescent="0.2">
      <c r="A24" s="37">
        <f>IF(E24&lt;&gt;"",COUNTA($E$8:E24),"")</f>
        <v>14</v>
      </c>
      <c r="B24" s="116" t="s">
        <v>70</v>
      </c>
      <c r="C24" s="199">
        <v>1948</v>
      </c>
      <c r="D24" s="200">
        <v>164</v>
      </c>
      <c r="E24" s="200">
        <v>158</v>
      </c>
      <c r="F24" s="200">
        <v>48</v>
      </c>
      <c r="G24" s="200">
        <v>61</v>
      </c>
      <c r="H24" s="106">
        <v>191</v>
      </c>
      <c r="I24" s="106">
        <v>185</v>
      </c>
      <c r="J24" s="106">
        <v>225</v>
      </c>
      <c r="K24" s="106">
        <v>151</v>
      </c>
      <c r="L24" s="106">
        <v>765</v>
      </c>
      <c r="M24" s="65"/>
    </row>
    <row r="25" spans="1:13" ht="11.45" customHeight="1" x14ac:dyDescent="0.2">
      <c r="A25" s="37">
        <f>IF(E25&lt;&gt;"",COUNTA($E$8:E25),"")</f>
        <v>15</v>
      </c>
      <c r="B25" s="116" t="s">
        <v>71</v>
      </c>
      <c r="C25" s="199">
        <v>1853</v>
      </c>
      <c r="D25" s="200">
        <v>126</v>
      </c>
      <c r="E25" s="200">
        <v>141</v>
      </c>
      <c r="F25" s="200">
        <v>19</v>
      </c>
      <c r="G25" s="200">
        <v>27</v>
      </c>
      <c r="H25" s="106">
        <v>127</v>
      </c>
      <c r="I25" s="106">
        <v>146</v>
      </c>
      <c r="J25" s="106">
        <v>300</v>
      </c>
      <c r="K25" s="106">
        <v>127</v>
      </c>
      <c r="L25" s="106">
        <v>840</v>
      </c>
      <c r="M25" s="65"/>
    </row>
    <row r="26" spans="1:13" ht="11.45" customHeight="1" x14ac:dyDescent="0.2">
      <c r="A26" s="37">
        <f>IF(E26&lt;&gt;"",COUNTA($E$8:E26),"")</f>
        <v>16</v>
      </c>
      <c r="B26" s="116" t="s">
        <v>72</v>
      </c>
      <c r="C26" s="199">
        <v>1516</v>
      </c>
      <c r="D26" s="200">
        <v>112</v>
      </c>
      <c r="E26" s="200">
        <v>108</v>
      </c>
      <c r="F26" s="200">
        <v>46</v>
      </c>
      <c r="G26" s="200">
        <v>43</v>
      </c>
      <c r="H26" s="106">
        <v>116</v>
      </c>
      <c r="I26" s="106">
        <v>151</v>
      </c>
      <c r="J26" s="106">
        <v>197</v>
      </c>
      <c r="K26" s="106">
        <v>103</v>
      </c>
      <c r="L26" s="106">
        <v>640</v>
      </c>
      <c r="M26" s="65"/>
    </row>
    <row r="27" spans="1:13" ht="11.45" customHeight="1" x14ac:dyDescent="0.2">
      <c r="A27" s="37">
        <f>IF(E27&lt;&gt;"",COUNTA($E$8:E27),"")</f>
        <v>17</v>
      </c>
      <c r="B27" s="116" t="s">
        <v>81</v>
      </c>
      <c r="C27" s="199">
        <v>8883</v>
      </c>
      <c r="D27" s="200">
        <v>865</v>
      </c>
      <c r="E27" s="200">
        <v>1003</v>
      </c>
      <c r="F27" s="200">
        <v>250</v>
      </c>
      <c r="G27" s="200">
        <v>290</v>
      </c>
      <c r="H27" s="106">
        <v>660</v>
      </c>
      <c r="I27" s="106">
        <v>1109</v>
      </c>
      <c r="J27" s="106">
        <v>577</v>
      </c>
      <c r="K27" s="106">
        <v>602</v>
      </c>
      <c r="L27" s="106">
        <v>3527</v>
      </c>
      <c r="M27" s="65"/>
    </row>
    <row r="28" spans="1:13" ht="11.45" customHeight="1" x14ac:dyDescent="0.2">
      <c r="A28" s="37" t="str">
        <f>IF(E28&lt;&gt;"",COUNTA($E$8:E28),"")</f>
        <v/>
      </c>
      <c r="B28" s="116"/>
      <c r="C28" s="199"/>
      <c r="D28" s="200"/>
      <c r="E28" s="200"/>
      <c r="F28" s="200"/>
      <c r="G28" s="200"/>
      <c r="H28" s="106"/>
      <c r="I28" s="106"/>
      <c r="J28" s="106"/>
      <c r="K28" s="106"/>
      <c r="L28" s="106"/>
      <c r="M28" s="65"/>
    </row>
    <row r="29" spans="1:13" ht="11.45" customHeight="1" x14ac:dyDescent="0.2">
      <c r="A29" s="37">
        <f>IF(E29&lt;&gt;"",COUNTA($E$8:E29),"")</f>
        <v>18</v>
      </c>
      <c r="B29" s="116" t="s">
        <v>73</v>
      </c>
      <c r="C29" s="199">
        <v>82209</v>
      </c>
      <c r="D29" s="200">
        <v>13478</v>
      </c>
      <c r="E29" s="200">
        <v>10266</v>
      </c>
      <c r="F29" s="200">
        <v>7370</v>
      </c>
      <c r="G29" s="200">
        <v>3318</v>
      </c>
      <c r="H29" s="106">
        <v>11971</v>
      </c>
      <c r="I29" s="106">
        <v>10257</v>
      </c>
      <c r="J29" s="106">
        <v>1212</v>
      </c>
      <c r="K29" s="106">
        <v>3076</v>
      </c>
      <c r="L29" s="106">
        <v>21261</v>
      </c>
      <c r="M29" s="65"/>
    </row>
    <row r="30" spans="1:13" ht="11.45" customHeight="1" x14ac:dyDescent="0.2">
      <c r="A30" s="37" t="str">
        <f>IF(E30&lt;&gt;"",COUNTA($E$8:E30),"")</f>
        <v/>
      </c>
      <c r="B30" s="116" t="s">
        <v>80</v>
      </c>
      <c r="C30" s="199"/>
      <c r="D30" s="200"/>
      <c r="E30" s="200"/>
      <c r="F30" s="200"/>
      <c r="G30" s="200"/>
      <c r="H30" s="106"/>
      <c r="I30" s="106"/>
      <c r="J30" s="106"/>
      <c r="K30" s="106"/>
      <c r="L30" s="106"/>
      <c r="M30" s="65"/>
    </row>
    <row r="31" spans="1:13" ht="11.45" customHeight="1" x14ac:dyDescent="0.2">
      <c r="A31" s="37">
        <f>IF(E31&lt;&gt;"",COUNTA($E$8:E31),"")</f>
        <v>19</v>
      </c>
      <c r="B31" s="116" t="s">
        <v>74</v>
      </c>
      <c r="C31" s="199">
        <v>13602</v>
      </c>
      <c r="D31" s="200">
        <v>2384</v>
      </c>
      <c r="E31" s="200">
        <v>343</v>
      </c>
      <c r="F31" s="200">
        <v>3608</v>
      </c>
      <c r="G31" s="200">
        <v>137</v>
      </c>
      <c r="H31" s="106">
        <v>4487</v>
      </c>
      <c r="I31" s="106">
        <v>411</v>
      </c>
      <c r="J31" s="106">
        <v>102</v>
      </c>
      <c r="K31" s="106">
        <v>173</v>
      </c>
      <c r="L31" s="106">
        <v>1957</v>
      </c>
      <c r="M31" s="65"/>
    </row>
    <row r="32" spans="1:13" ht="11.45" customHeight="1" x14ac:dyDescent="0.2">
      <c r="A32" s="37">
        <f>IF(E32&lt;&gt;"",COUNTA($E$8:E32),"")</f>
        <v>20</v>
      </c>
      <c r="B32" s="116" t="s">
        <v>75</v>
      </c>
      <c r="C32" s="199">
        <v>2456</v>
      </c>
      <c r="D32" s="200" t="s">
        <v>0</v>
      </c>
      <c r="E32" s="200" t="s">
        <v>0</v>
      </c>
      <c r="F32" s="200" t="s">
        <v>0</v>
      </c>
      <c r="G32" s="200" t="s">
        <v>0</v>
      </c>
      <c r="H32" s="106" t="s">
        <v>0</v>
      </c>
      <c r="I32" s="106">
        <v>11</v>
      </c>
      <c r="J32" s="106" t="s">
        <v>0</v>
      </c>
      <c r="K32" s="106" t="s">
        <v>0</v>
      </c>
      <c r="L32" s="106">
        <v>44</v>
      </c>
      <c r="M32" s="65"/>
    </row>
    <row r="33" spans="1:13" ht="11.45" customHeight="1" x14ac:dyDescent="0.2">
      <c r="A33" s="37">
        <f>IF(E33&lt;&gt;"",COUNTA($E$8:E33),"")</f>
        <v>21</v>
      </c>
      <c r="B33" s="116" t="s">
        <v>76</v>
      </c>
      <c r="C33" s="199">
        <v>32171</v>
      </c>
      <c r="D33" s="200">
        <v>6059</v>
      </c>
      <c r="E33" s="200">
        <v>5153</v>
      </c>
      <c r="F33" s="200">
        <v>2614</v>
      </c>
      <c r="G33" s="200">
        <v>1757</v>
      </c>
      <c r="H33" s="106">
        <v>4991</v>
      </c>
      <c r="I33" s="106">
        <v>4560</v>
      </c>
      <c r="J33" s="106">
        <v>269</v>
      </c>
      <c r="K33" s="106">
        <v>1059</v>
      </c>
      <c r="L33" s="106">
        <v>5709</v>
      </c>
      <c r="M33" s="65"/>
    </row>
    <row r="34" spans="1:13" ht="11.45" customHeight="1" x14ac:dyDescent="0.2">
      <c r="A34" s="37">
        <f>IF(E34&lt;&gt;"",COUNTA($E$8:E34),"")</f>
        <v>22</v>
      </c>
      <c r="B34" s="116" t="s">
        <v>77</v>
      </c>
      <c r="C34" s="199">
        <v>148</v>
      </c>
      <c r="D34" s="200" t="s">
        <v>0</v>
      </c>
      <c r="E34" s="200" t="s">
        <v>0</v>
      </c>
      <c r="F34" s="200" t="s">
        <v>0</v>
      </c>
      <c r="G34" s="200" t="s">
        <v>0</v>
      </c>
      <c r="H34" s="106" t="s">
        <v>0</v>
      </c>
      <c r="I34" s="106">
        <v>26</v>
      </c>
      <c r="J34" s="106" t="s">
        <v>0</v>
      </c>
      <c r="K34" s="106" t="s">
        <v>0</v>
      </c>
      <c r="L34" s="106">
        <v>74</v>
      </c>
      <c r="M34" s="65"/>
    </row>
    <row r="35" spans="1:13" ht="11.45" customHeight="1" x14ac:dyDescent="0.2">
      <c r="A35" s="37">
        <f>IF(E35&lt;&gt;"",COUNTA($E$8:E35),"")</f>
        <v>23</v>
      </c>
      <c r="B35" s="116" t="s">
        <v>83</v>
      </c>
      <c r="C35" s="199">
        <v>9597</v>
      </c>
      <c r="D35" s="200" t="s">
        <v>0</v>
      </c>
      <c r="E35" s="200" t="s">
        <v>0</v>
      </c>
      <c r="F35" s="200" t="s">
        <v>0</v>
      </c>
      <c r="G35" s="200">
        <v>491</v>
      </c>
      <c r="H35" s="106">
        <v>326</v>
      </c>
      <c r="I35" s="106">
        <v>1321</v>
      </c>
      <c r="J35" s="106">
        <v>48</v>
      </c>
      <c r="K35" s="106">
        <v>318</v>
      </c>
      <c r="L35" s="106">
        <v>5303</v>
      </c>
      <c r="M35" s="65"/>
    </row>
    <row r="36" spans="1:13" ht="11.45" customHeight="1" x14ac:dyDescent="0.2">
      <c r="A36" s="37">
        <f>IF(E36&lt;&gt;"",COUNTA($E$8:E36),"")</f>
        <v>24</v>
      </c>
      <c r="B36" s="116" t="s">
        <v>78</v>
      </c>
      <c r="C36" s="199">
        <v>88</v>
      </c>
      <c r="D36" s="200" t="s">
        <v>0</v>
      </c>
      <c r="E36" s="200" t="s">
        <v>0</v>
      </c>
      <c r="F36" s="200" t="s">
        <v>0</v>
      </c>
      <c r="G36" s="200" t="s">
        <v>0</v>
      </c>
      <c r="H36" s="106" t="s">
        <v>0</v>
      </c>
      <c r="I36" s="106">
        <v>9</v>
      </c>
      <c r="J36" s="106" t="s">
        <v>0</v>
      </c>
      <c r="K36" s="106" t="s">
        <v>0</v>
      </c>
      <c r="L36" s="106">
        <v>22</v>
      </c>
      <c r="M36" s="65"/>
    </row>
    <row r="37" spans="1:13" ht="11.45" customHeight="1" x14ac:dyDescent="0.2">
      <c r="A37" s="37">
        <f>IF(E37&lt;&gt;"",COUNTA($E$8:E37),"")</f>
        <v>25</v>
      </c>
      <c r="B37" s="116" t="s">
        <v>79</v>
      </c>
      <c r="C37" s="199">
        <v>15</v>
      </c>
      <c r="D37" s="200" t="s">
        <v>0</v>
      </c>
      <c r="E37" s="200" t="s">
        <v>5</v>
      </c>
      <c r="F37" s="200" t="s">
        <v>0</v>
      </c>
      <c r="G37" s="200" t="s">
        <v>5</v>
      </c>
      <c r="H37" s="106" t="s">
        <v>0</v>
      </c>
      <c r="I37" s="106" t="s">
        <v>5</v>
      </c>
      <c r="J37" s="106" t="s">
        <v>5</v>
      </c>
      <c r="K37" s="106" t="s">
        <v>5</v>
      </c>
      <c r="L37" s="106" t="s">
        <v>5</v>
      </c>
      <c r="M37" s="65"/>
    </row>
    <row r="38" spans="1:13" ht="11.45" customHeight="1" x14ac:dyDescent="0.2">
      <c r="A38" s="37">
        <f>IF(E38&lt;&gt;"",COUNTA($E$8:E38),"")</f>
        <v>26</v>
      </c>
      <c r="B38" s="116" t="s">
        <v>84</v>
      </c>
      <c r="C38" s="199">
        <v>24132</v>
      </c>
      <c r="D38" s="200">
        <v>2855</v>
      </c>
      <c r="E38" s="200">
        <v>3728</v>
      </c>
      <c r="F38" s="200">
        <v>554</v>
      </c>
      <c r="G38" s="200">
        <v>924</v>
      </c>
      <c r="H38" s="106">
        <v>1707</v>
      </c>
      <c r="I38" s="106">
        <v>3919</v>
      </c>
      <c r="J38" s="106">
        <v>789</v>
      </c>
      <c r="K38" s="106">
        <v>1504</v>
      </c>
      <c r="L38" s="106">
        <v>8152</v>
      </c>
      <c r="M38" s="65"/>
    </row>
    <row r="39" spans="1:13" ht="11.45" customHeight="1" x14ac:dyDescent="0.2">
      <c r="C39" s="201"/>
      <c r="D39" s="201"/>
      <c r="E39" s="201"/>
      <c r="F39" s="201"/>
      <c r="G39" s="201"/>
      <c r="H39" s="86"/>
      <c r="I39" s="86"/>
      <c r="J39" s="65"/>
      <c r="K39" s="65"/>
      <c r="L39" s="65"/>
      <c r="M39" s="65"/>
    </row>
    <row r="40" spans="1:13" ht="11.45" customHeight="1" x14ac:dyDescent="0.2">
      <c r="C40" s="117"/>
      <c r="D40" s="117"/>
      <c r="E40" s="117"/>
      <c r="F40" s="117"/>
      <c r="G40" s="117"/>
      <c r="H40" s="86"/>
      <c r="I40" s="86"/>
      <c r="J40" s="65"/>
      <c r="K40" s="65"/>
      <c r="L40" s="65"/>
      <c r="M40" s="65"/>
    </row>
    <row r="41" spans="1:13" ht="11.45" customHeight="1" x14ac:dyDescent="0.2">
      <c r="C41" s="117"/>
      <c r="D41" s="117"/>
      <c r="E41" s="117"/>
      <c r="F41" s="117"/>
      <c r="G41" s="117"/>
      <c r="H41" s="86"/>
      <c r="I41" s="86"/>
      <c r="J41" s="65"/>
      <c r="K41" s="65"/>
      <c r="L41" s="65"/>
      <c r="M41" s="65"/>
    </row>
    <row r="42" spans="1:13" ht="11.45" customHeight="1" x14ac:dyDescent="0.2">
      <c r="C42" s="117"/>
      <c r="D42" s="117"/>
      <c r="E42" s="117"/>
      <c r="F42" s="117"/>
      <c r="G42" s="117"/>
      <c r="H42" s="86"/>
      <c r="I42" s="86"/>
      <c r="J42" s="65"/>
      <c r="K42" s="65"/>
      <c r="L42" s="65"/>
      <c r="M42" s="65"/>
    </row>
    <row r="43" spans="1:13" ht="11.45" customHeight="1" x14ac:dyDescent="0.2">
      <c r="C43" s="117"/>
      <c r="D43" s="117"/>
      <c r="E43" s="117"/>
      <c r="F43" s="117"/>
      <c r="G43" s="117"/>
      <c r="H43" s="86"/>
      <c r="I43" s="86"/>
      <c r="J43" s="65"/>
      <c r="K43" s="65"/>
      <c r="L43" s="65"/>
      <c r="M43" s="65"/>
    </row>
    <row r="44" spans="1:13" ht="11.45" customHeight="1" x14ac:dyDescent="0.2">
      <c r="C44" s="117"/>
      <c r="D44" s="117"/>
      <c r="E44" s="117"/>
      <c r="F44" s="117"/>
      <c r="G44" s="117"/>
    </row>
    <row r="45" spans="1:13" ht="11.45" customHeight="1" x14ac:dyDescent="0.2">
      <c r="C45" s="117"/>
      <c r="D45" s="117"/>
      <c r="E45" s="117"/>
      <c r="F45" s="117"/>
      <c r="G45" s="117"/>
    </row>
    <row r="46" spans="1:13" ht="11.45" customHeight="1" x14ac:dyDescent="0.2">
      <c r="C46" s="117"/>
      <c r="D46" s="117"/>
      <c r="E46" s="117"/>
      <c r="F46" s="117"/>
      <c r="G46" s="117"/>
    </row>
    <row r="47" spans="1:13" ht="11.45" customHeight="1" x14ac:dyDescent="0.2">
      <c r="A47" s="214"/>
      <c r="C47" s="117"/>
      <c r="D47" s="117"/>
      <c r="E47" s="117"/>
      <c r="F47" s="117"/>
      <c r="G47" s="117"/>
    </row>
    <row r="48" spans="1:13" ht="11.45" customHeight="1" x14ac:dyDescent="0.2">
      <c r="A48" s="214"/>
      <c r="C48" s="117"/>
      <c r="D48" s="117"/>
      <c r="E48" s="117"/>
      <c r="F48" s="117"/>
      <c r="G48" s="117"/>
    </row>
    <row r="49" spans="1:7" ht="11.45" customHeight="1" x14ac:dyDescent="0.2">
      <c r="A49" s="214"/>
      <c r="C49" s="117"/>
      <c r="D49" s="117"/>
      <c r="E49" s="117"/>
      <c r="F49" s="117"/>
      <c r="G49" s="117"/>
    </row>
    <row r="50" spans="1:7" ht="11.45" customHeight="1" x14ac:dyDescent="0.2">
      <c r="A50" s="214"/>
      <c r="C50" s="117"/>
      <c r="D50" s="117"/>
      <c r="E50" s="117"/>
      <c r="F50" s="117"/>
      <c r="G50" s="117"/>
    </row>
    <row r="51" spans="1:7" ht="11.45" customHeight="1" x14ac:dyDescent="0.2">
      <c r="A51" s="214"/>
      <c r="C51" s="117"/>
      <c r="D51" s="117"/>
      <c r="E51" s="117"/>
      <c r="F51" s="117"/>
      <c r="G51" s="117"/>
    </row>
    <row r="52" spans="1:7" ht="11.45" customHeight="1" x14ac:dyDescent="0.2">
      <c r="A52" s="214"/>
      <c r="C52" s="117"/>
      <c r="D52" s="117"/>
      <c r="E52" s="117"/>
      <c r="F52" s="117"/>
      <c r="G52" s="117"/>
    </row>
    <row r="53" spans="1:7" ht="11.45" customHeight="1" x14ac:dyDescent="0.2">
      <c r="A53" s="214"/>
      <c r="C53" s="117"/>
      <c r="D53" s="117"/>
      <c r="E53" s="117"/>
      <c r="F53" s="117"/>
      <c r="G53" s="117"/>
    </row>
    <row r="54" spans="1:7" ht="11.45" customHeight="1" x14ac:dyDescent="0.2">
      <c r="A54" s="214"/>
      <c r="C54" s="117"/>
      <c r="D54" s="117"/>
      <c r="E54" s="117"/>
      <c r="F54" s="117"/>
      <c r="G54" s="117"/>
    </row>
    <row r="55" spans="1:7" ht="11.45" customHeight="1" x14ac:dyDescent="0.2">
      <c r="C55" s="117"/>
      <c r="D55" s="117"/>
      <c r="E55" s="117"/>
      <c r="F55" s="117"/>
      <c r="G55" s="117"/>
    </row>
    <row r="56" spans="1:7" ht="11.45" customHeight="1" x14ac:dyDescent="0.2">
      <c r="C56" s="117"/>
      <c r="D56" s="117"/>
      <c r="E56" s="117"/>
      <c r="F56" s="117"/>
      <c r="G56" s="117"/>
    </row>
    <row r="57" spans="1:7" ht="11.45" customHeight="1" x14ac:dyDescent="0.2">
      <c r="C57" s="117"/>
      <c r="D57" s="117"/>
      <c r="E57" s="117"/>
      <c r="F57" s="117"/>
      <c r="G57" s="117"/>
    </row>
    <row r="58" spans="1:7" ht="11.45" customHeight="1" x14ac:dyDescent="0.2">
      <c r="C58" s="117"/>
      <c r="D58" s="117"/>
      <c r="E58" s="117"/>
      <c r="F58" s="117"/>
      <c r="G58" s="117"/>
    </row>
    <row r="59" spans="1:7" ht="11.45" customHeight="1" x14ac:dyDescent="0.2">
      <c r="C59" s="117"/>
      <c r="D59" s="117"/>
      <c r="E59" s="117"/>
      <c r="F59" s="117"/>
      <c r="G59" s="117"/>
    </row>
    <row r="60" spans="1:7" ht="11.45" customHeight="1" x14ac:dyDescent="0.2">
      <c r="C60" s="117"/>
      <c r="D60" s="117"/>
      <c r="E60" s="117"/>
      <c r="F60" s="117"/>
      <c r="G60" s="117"/>
    </row>
    <row r="61" spans="1:7" ht="11.45" customHeight="1" x14ac:dyDescent="0.2">
      <c r="C61" s="117"/>
      <c r="D61" s="117"/>
      <c r="E61" s="117"/>
      <c r="F61" s="117"/>
      <c r="G61" s="117"/>
    </row>
    <row r="62" spans="1:7" ht="11.45" customHeight="1" x14ac:dyDescent="0.2">
      <c r="C62" s="117"/>
      <c r="D62" s="117"/>
      <c r="E62" s="117"/>
      <c r="F62" s="117"/>
      <c r="G62" s="117"/>
    </row>
    <row r="63" spans="1:7" x14ac:dyDescent="0.2">
      <c r="C63" s="117"/>
      <c r="D63" s="117"/>
      <c r="E63" s="117"/>
      <c r="F63" s="117"/>
      <c r="G63" s="117"/>
    </row>
    <row r="64" spans="1:7" x14ac:dyDescent="0.2">
      <c r="C64" s="117"/>
      <c r="D64" s="117"/>
      <c r="E64" s="117"/>
      <c r="F64" s="117"/>
      <c r="G64" s="117"/>
    </row>
    <row r="65" spans="3:7" x14ac:dyDescent="0.2">
      <c r="C65" s="117"/>
      <c r="D65" s="117"/>
      <c r="E65" s="117"/>
      <c r="F65" s="117"/>
      <c r="G65" s="117"/>
    </row>
    <row r="66" spans="3:7" x14ac:dyDescent="0.2">
      <c r="C66" s="117"/>
      <c r="D66" s="117"/>
      <c r="E66" s="117"/>
      <c r="F66" s="117"/>
      <c r="G66" s="117"/>
    </row>
    <row r="67" spans="3:7" x14ac:dyDescent="0.2">
      <c r="C67" s="117"/>
      <c r="D67" s="117"/>
      <c r="E67" s="117"/>
      <c r="F67" s="117"/>
      <c r="G67" s="117"/>
    </row>
    <row r="68" spans="3:7" x14ac:dyDescent="0.2">
      <c r="C68" s="117"/>
      <c r="D68" s="117"/>
      <c r="E68" s="117"/>
      <c r="F68" s="117"/>
      <c r="G68" s="117"/>
    </row>
    <row r="69" spans="3:7" x14ac:dyDescent="0.2">
      <c r="C69" s="117"/>
      <c r="D69" s="117"/>
      <c r="E69" s="117"/>
      <c r="F69" s="117"/>
      <c r="G69" s="117"/>
    </row>
    <row r="70" spans="3:7" x14ac:dyDescent="0.2">
      <c r="C70" s="117"/>
      <c r="D70" s="117"/>
      <c r="E70" s="117"/>
      <c r="F70" s="117"/>
      <c r="G70" s="117"/>
    </row>
  </sheetData>
  <mergeCells count="15">
    <mergeCell ref="H1:L1"/>
    <mergeCell ref="H2:L2"/>
    <mergeCell ref="C3:C5"/>
    <mergeCell ref="D3:E4"/>
    <mergeCell ref="F3:G4"/>
    <mergeCell ref="H4:I4"/>
    <mergeCell ref="J4:K4"/>
    <mergeCell ref="L3:L5"/>
    <mergeCell ref="H3:K3"/>
    <mergeCell ref="A3:A5"/>
    <mergeCell ref="B3:B5"/>
    <mergeCell ref="A1:B1"/>
    <mergeCell ref="A2:B2"/>
    <mergeCell ref="C1:G1"/>
    <mergeCell ref="C2:G2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C313 2024 22&amp;R&amp;"-,Standard"&amp;7&amp;P</oddFooter>
    <evenFooter>&amp;L&amp;"-,Standard"&amp;7&amp;P&amp;R&amp;"-,Standard"&amp;7StatA MV, Statistischer Bericht C313 2024 22</even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zoomScale="140" zoomScaleNormal="140" workbookViewId="0"/>
  </sheetViews>
  <sheetFormatPr baseColWidth="10" defaultRowHeight="12" x14ac:dyDescent="0.2"/>
  <cols>
    <col min="1" max="2" width="45.7109375" style="100" customWidth="1"/>
    <col min="3" max="16384" width="11.42578125" style="100"/>
  </cols>
  <sheetData>
    <row r="1" spans="1:2" ht="50.1" customHeight="1" x14ac:dyDescent="0.2">
      <c r="A1" s="90" t="s">
        <v>254</v>
      </c>
      <c r="B1" s="52"/>
    </row>
  </sheetData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C313 2024 22&amp;R&amp;"-,Standard"&amp;7&amp;P</oddFooter>
    <evenFooter>&amp;L&amp;"-,Standard"&amp;7&amp;P&amp;R&amp;"-,Standard"&amp;7StatA MV, Statistischer Bericht C313 2024 22</even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6"/>
  <sheetViews>
    <sheetView zoomScale="140" zoomScaleNormal="140" workbookViewId="0">
      <pane xSplit="3" ySplit="5" topLeftCell="D6" activePane="bottomRight" state="frozen"/>
      <selection sqref="A1:B1"/>
      <selection pane="topRight" sqref="A1:B1"/>
      <selection pane="bottomLeft" sqref="A1:B1"/>
      <selection pane="bottomRight" activeCell="D6" sqref="D6"/>
    </sheetView>
  </sheetViews>
  <sheetFormatPr baseColWidth="10" defaultRowHeight="11.25" x14ac:dyDescent="0.2"/>
  <cols>
    <col min="1" max="1" width="3.7109375" style="68" customWidth="1"/>
    <col min="2" max="2" width="29.7109375" style="59" customWidth="1"/>
    <col min="3" max="3" width="17.7109375" style="59" customWidth="1"/>
    <col min="4" max="5" width="19.7109375" style="59" customWidth="1"/>
    <col min="6" max="16384" width="11.42578125" style="59"/>
  </cols>
  <sheetData>
    <row r="1" spans="1:5" s="128" customFormat="1" ht="24.95" customHeight="1" x14ac:dyDescent="0.2">
      <c r="A1" s="285" t="s">
        <v>261</v>
      </c>
      <c r="B1" s="286"/>
      <c r="C1" s="286"/>
      <c r="D1" s="277" t="s">
        <v>299</v>
      </c>
      <c r="E1" s="278"/>
    </row>
    <row r="2" spans="1:5" s="103" customFormat="1" ht="24.95" customHeight="1" x14ac:dyDescent="0.2">
      <c r="A2" s="305" t="s">
        <v>135</v>
      </c>
      <c r="B2" s="306"/>
      <c r="C2" s="306"/>
      <c r="D2" s="279" t="s">
        <v>270</v>
      </c>
      <c r="E2" s="280"/>
    </row>
    <row r="3" spans="1:5" s="104" customFormat="1" ht="11.45" customHeight="1" x14ac:dyDescent="0.2">
      <c r="A3" s="304" t="s">
        <v>36</v>
      </c>
      <c r="B3" s="274" t="s">
        <v>39</v>
      </c>
      <c r="C3" s="274" t="s">
        <v>55</v>
      </c>
      <c r="D3" s="274" t="s">
        <v>37</v>
      </c>
      <c r="E3" s="275" t="s">
        <v>39</v>
      </c>
    </row>
    <row r="4" spans="1:5" s="104" customFormat="1" ht="11.45" customHeight="1" x14ac:dyDescent="0.2">
      <c r="A4" s="304"/>
      <c r="B4" s="274"/>
      <c r="C4" s="274"/>
      <c r="D4" s="274"/>
      <c r="E4" s="275"/>
    </row>
    <row r="5" spans="1:5" s="46" customFormat="1" ht="11.45" customHeight="1" x14ac:dyDescent="0.2">
      <c r="A5" s="33">
        <v>1</v>
      </c>
      <c r="B5" s="34">
        <v>2</v>
      </c>
      <c r="C5" s="34">
        <v>3</v>
      </c>
      <c r="D5" s="34">
        <v>4</v>
      </c>
      <c r="E5" s="35">
        <v>5</v>
      </c>
    </row>
    <row r="6" spans="1:5" s="122" customFormat="1" ht="11.45" customHeight="1" x14ac:dyDescent="0.2">
      <c r="A6" s="46"/>
      <c r="B6" s="123"/>
      <c r="C6" s="124"/>
      <c r="D6" s="129"/>
      <c r="E6" s="129"/>
    </row>
    <row r="7" spans="1:5" s="87" customFormat="1" ht="11.45" customHeight="1" x14ac:dyDescent="0.2">
      <c r="A7" s="37">
        <f>IF(E7&lt;&gt;"",COUNTA($E7:E$7),"")</f>
        <v>1</v>
      </c>
      <c r="B7" s="125" t="s">
        <v>54</v>
      </c>
      <c r="C7" s="81" t="s">
        <v>30</v>
      </c>
      <c r="D7" s="130">
        <v>3088</v>
      </c>
      <c r="E7" s="130">
        <v>442679</v>
      </c>
    </row>
    <row r="8" spans="1:5" s="87" customFormat="1" ht="11.45" customHeight="1" x14ac:dyDescent="0.2">
      <c r="A8" s="37" t="str">
        <f>IF(E8&lt;&gt;"",COUNTA($E$7:E8),"")</f>
        <v/>
      </c>
      <c r="B8" s="125"/>
      <c r="C8" s="81"/>
      <c r="D8" s="129"/>
      <c r="E8" s="129"/>
    </row>
    <row r="9" spans="1:5" s="87" customFormat="1" ht="11.45" customHeight="1" x14ac:dyDescent="0.2">
      <c r="A9" s="37">
        <f>IF(E9&lt;&gt;"",COUNTA($E$7:E9),"")</f>
        <v>2</v>
      </c>
      <c r="B9" s="125" t="s">
        <v>27</v>
      </c>
      <c r="C9" s="81" t="s">
        <v>51</v>
      </c>
      <c r="D9" s="130">
        <v>1344</v>
      </c>
      <c r="E9" s="130">
        <v>5130</v>
      </c>
    </row>
    <row r="10" spans="1:5" s="87" customFormat="1" ht="11.45" customHeight="1" x14ac:dyDescent="0.2">
      <c r="A10" s="37">
        <f>IF(E10&lt;&gt;"",COUNTA($E$7:E10),"")</f>
        <v>3</v>
      </c>
      <c r="B10" s="125" t="s">
        <v>27</v>
      </c>
      <c r="C10" s="81" t="s">
        <v>49</v>
      </c>
      <c r="D10" s="130">
        <v>375</v>
      </c>
      <c r="E10" s="130">
        <v>5146</v>
      </c>
    </row>
    <row r="11" spans="1:5" s="126" customFormat="1" ht="11.45" customHeight="1" x14ac:dyDescent="0.2">
      <c r="A11" s="37">
        <f>IF(E11&lt;&gt;"",COUNTA($E$7:E11),"")</f>
        <v>4</v>
      </c>
      <c r="B11" s="125" t="s">
        <v>27</v>
      </c>
      <c r="C11" s="81" t="s">
        <v>48</v>
      </c>
      <c r="D11" s="130">
        <v>386</v>
      </c>
      <c r="E11" s="130">
        <v>12326</v>
      </c>
    </row>
    <row r="12" spans="1:5" s="126" customFormat="1" ht="11.45" customHeight="1" x14ac:dyDescent="0.2">
      <c r="A12" s="37">
        <f>IF(E12&lt;&gt;"",COUNTA($E$7:E12),"")</f>
        <v>5</v>
      </c>
      <c r="B12" s="125" t="s">
        <v>27</v>
      </c>
      <c r="C12" s="81" t="s">
        <v>47</v>
      </c>
      <c r="D12" s="130">
        <v>229</v>
      </c>
      <c r="E12" s="130">
        <v>16048</v>
      </c>
    </row>
    <row r="13" spans="1:5" s="126" customFormat="1" ht="11.45" customHeight="1" x14ac:dyDescent="0.2">
      <c r="A13" s="37">
        <f>IF(E13&lt;&gt;"",COUNTA($E$7:E13),"")</f>
        <v>6</v>
      </c>
      <c r="B13" s="125" t="s">
        <v>27</v>
      </c>
      <c r="C13" s="81" t="s">
        <v>40</v>
      </c>
      <c r="D13" s="130">
        <v>225</v>
      </c>
      <c r="E13" s="130">
        <v>32872</v>
      </c>
    </row>
    <row r="14" spans="1:5" s="126" customFormat="1" ht="11.45" customHeight="1" x14ac:dyDescent="0.2">
      <c r="A14" s="37">
        <f>IF(E14&lt;&gt;"",COUNTA($E$7:E14),"")</f>
        <v>7</v>
      </c>
      <c r="B14" s="125" t="s">
        <v>27</v>
      </c>
      <c r="C14" s="81" t="s">
        <v>41</v>
      </c>
      <c r="D14" s="130">
        <v>285</v>
      </c>
      <c r="E14" s="130">
        <v>90346</v>
      </c>
    </row>
    <row r="15" spans="1:5" s="126" customFormat="1" ht="11.45" customHeight="1" x14ac:dyDescent="0.2">
      <c r="A15" s="37">
        <f>IF(E15&lt;&gt;"",COUNTA($E$7:E15),"")</f>
        <v>8</v>
      </c>
      <c r="B15" s="125" t="s">
        <v>27</v>
      </c>
      <c r="C15" s="81" t="s">
        <v>42</v>
      </c>
      <c r="D15" s="130">
        <v>244</v>
      </c>
      <c r="E15" s="130">
        <v>280811</v>
      </c>
    </row>
    <row r="16" spans="1:5" s="126" customFormat="1" ht="11.45" customHeight="1" x14ac:dyDescent="0.2">
      <c r="A16" s="37" t="str">
        <f>IF(E16&lt;&gt;"",COUNTA($E$7:E16),"")</f>
        <v/>
      </c>
      <c r="B16" s="125"/>
      <c r="C16" s="81"/>
      <c r="D16" s="129"/>
      <c r="E16" s="129"/>
    </row>
    <row r="17" spans="1:7" s="84" customFormat="1" ht="11.45" customHeight="1" x14ac:dyDescent="0.2">
      <c r="A17" s="37">
        <f>IF(E17&lt;&gt;"",COUNTA($E$7:E17),"")</f>
        <v>9</v>
      </c>
      <c r="B17" s="127" t="s">
        <v>271</v>
      </c>
      <c r="C17" s="82" t="s">
        <v>157</v>
      </c>
      <c r="D17" s="129">
        <v>611</v>
      </c>
      <c r="E17" s="129">
        <v>144122</v>
      </c>
    </row>
    <row r="18" spans="1:7" s="84" customFormat="1" ht="11.45" customHeight="1" x14ac:dyDescent="0.2">
      <c r="A18" s="37" t="str">
        <f>IF(E18&lt;&gt;"",COUNTA($E$7:E18),"")</f>
        <v/>
      </c>
      <c r="B18" s="127"/>
      <c r="C18" s="82"/>
      <c r="D18" s="198"/>
      <c r="E18" s="198"/>
      <c r="F18" s="108"/>
      <c r="G18" s="108"/>
    </row>
    <row r="19" spans="1:7" s="84" customFormat="1" ht="11.45" customHeight="1" x14ac:dyDescent="0.2">
      <c r="A19" s="37">
        <f>IF(E19&lt;&gt;"",COUNTA($E$7:E19),"")</f>
        <v>10</v>
      </c>
      <c r="B19" s="127" t="s">
        <v>27</v>
      </c>
      <c r="C19" s="82" t="s">
        <v>51</v>
      </c>
      <c r="D19" s="198">
        <v>228</v>
      </c>
      <c r="E19" s="198">
        <v>481</v>
      </c>
      <c r="F19" s="108"/>
      <c r="G19" s="108"/>
    </row>
    <row r="20" spans="1:7" s="84" customFormat="1" ht="11.45" customHeight="1" x14ac:dyDescent="0.2">
      <c r="A20" s="37">
        <f>IF(E20&lt;&gt;"",COUNTA($E$7:E20),"")</f>
        <v>11</v>
      </c>
      <c r="B20" s="127" t="s">
        <v>27</v>
      </c>
      <c r="C20" s="82" t="s">
        <v>49</v>
      </c>
      <c r="D20" s="198">
        <v>18</v>
      </c>
      <c r="E20" s="198">
        <v>246</v>
      </c>
      <c r="F20" s="108"/>
      <c r="G20" s="108"/>
    </row>
    <row r="21" spans="1:7" s="84" customFormat="1" ht="11.45" customHeight="1" x14ac:dyDescent="0.2">
      <c r="A21" s="37">
        <f>IF(E21&lt;&gt;"",COUNTA($E$7:E21),"")</f>
        <v>12</v>
      </c>
      <c r="B21" s="127" t="s">
        <v>27</v>
      </c>
      <c r="C21" s="82" t="s">
        <v>48</v>
      </c>
      <c r="D21" s="198">
        <v>39</v>
      </c>
      <c r="E21" s="198">
        <v>1266</v>
      </c>
      <c r="F21" s="108"/>
      <c r="G21" s="108"/>
    </row>
    <row r="22" spans="1:7" s="84" customFormat="1" ht="11.45" customHeight="1" x14ac:dyDescent="0.2">
      <c r="A22" s="37">
        <f>IF(E22&lt;&gt;"",COUNTA($E$7:E22),"")</f>
        <v>13</v>
      </c>
      <c r="B22" s="127" t="s">
        <v>27</v>
      </c>
      <c r="C22" s="82" t="s">
        <v>47</v>
      </c>
      <c r="D22" s="198">
        <v>41</v>
      </c>
      <c r="E22" s="198">
        <v>2965</v>
      </c>
      <c r="F22" s="108"/>
      <c r="G22" s="108"/>
    </row>
    <row r="23" spans="1:7" s="84" customFormat="1" ht="11.45" customHeight="1" x14ac:dyDescent="0.2">
      <c r="A23" s="37">
        <f>IF(E23&lt;&gt;"",COUNTA($E$7:E23),"")</f>
        <v>14</v>
      </c>
      <c r="B23" s="127" t="s">
        <v>27</v>
      </c>
      <c r="C23" s="82" t="s">
        <v>40</v>
      </c>
      <c r="D23" s="198">
        <v>77</v>
      </c>
      <c r="E23" s="198">
        <v>11402</v>
      </c>
      <c r="F23" s="108"/>
      <c r="G23" s="108"/>
    </row>
    <row r="24" spans="1:7" s="84" customFormat="1" ht="11.45" customHeight="1" x14ac:dyDescent="0.2">
      <c r="A24" s="37">
        <f>IF(E24&lt;&gt;"",COUNTA($E$7:E24),"")</f>
        <v>15</v>
      </c>
      <c r="B24" s="127" t="s">
        <v>27</v>
      </c>
      <c r="C24" s="82" t="s">
        <v>41</v>
      </c>
      <c r="D24" s="198">
        <v>114</v>
      </c>
      <c r="E24" s="198">
        <v>39641</v>
      </c>
      <c r="F24" s="108"/>
      <c r="G24" s="108"/>
    </row>
    <row r="25" spans="1:7" s="84" customFormat="1" ht="11.45" customHeight="1" x14ac:dyDescent="0.2">
      <c r="A25" s="37">
        <f>IF(E25&lt;&gt;"",COUNTA($E$7:E25),"")</f>
        <v>16</v>
      </c>
      <c r="B25" s="127" t="s">
        <v>27</v>
      </c>
      <c r="C25" s="82" t="s">
        <v>42</v>
      </c>
      <c r="D25" s="198">
        <v>94</v>
      </c>
      <c r="E25" s="198">
        <v>88121</v>
      </c>
      <c r="F25" s="108"/>
      <c r="G25" s="108"/>
    </row>
    <row r="26" spans="1:7" s="84" customFormat="1" ht="11.45" customHeight="1" x14ac:dyDescent="0.2">
      <c r="A26" s="37" t="str">
        <f>IF(E26&lt;&gt;"",COUNTA($E$7:E26),"")</f>
        <v/>
      </c>
      <c r="B26" s="127"/>
      <c r="C26" s="82"/>
      <c r="D26" s="198"/>
      <c r="E26" s="198"/>
      <c r="F26" s="108"/>
      <c r="G26" s="108"/>
    </row>
    <row r="27" spans="1:7" s="84" customFormat="1" ht="11.45" customHeight="1" x14ac:dyDescent="0.2">
      <c r="A27" s="37">
        <f>IF(E27&lt;&gt;"",COUNTA($E$7:E27),"")</f>
        <v>17</v>
      </c>
      <c r="B27" s="127" t="s">
        <v>272</v>
      </c>
      <c r="C27" s="82" t="s">
        <v>157</v>
      </c>
      <c r="D27" s="198">
        <v>1982</v>
      </c>
      <c r="E27" s="198">
        <v>55977</v>
      </c>
      <c r="F27" s="108"/>
      <c r="G27" s="108"/>
    </row>
    <row r="28" spans="1:7" s="84" customFormat="1" ht="11.45" customHeight="1" x14ac:dyDescent="0.2">
      <c r="A28" s="37" t="str">
        <f>IF(E28&lt;&gt;"",COUNTA($E$7:E28),"")</f>
        <v/>
      </c>
      <c r="B28" s="127"/>
      <c r="C28" s="82"/>
      <c r="D28" s="198"/>
      <c r="E28" s="198"/>
      <c r="F28" s="108"/>
      <c r="G28" s="108"/>
    </row>
    <row r="29" spans="1:7" s="84" customFormat="1" ht="11.45" customHeight="1" x14ac:dyDescent="0.2">
      <c r="A29" s="37">
        <f>IF(E29&lt;&gt;"",COUNTA($E$7:E29),"")</f>
        <v>18</v>
      </c>
      <c r="B29" s="127" t="s">
        <v>27</v>
      </c>
      <c r="C29" s="82" t="s">
        <v>46</v>
      </c>
      <c r="D29" s="198">
        <v>1187</v>
      </c>
      <c r="E29" s="198">
        <v>4031</v>
      </c>
      <c r="F29" s="108"/>
      <c r="G29" s="108"/>
    </row>
    <row r="30" spans="1:7" s="84" customFormat="1" ht="11.45" customHeight="1" x14ac:dyDescent="0.2">
      <c r="A30" s="37">
        <f>IF(E30&lt;&gt;"",COUNTA($E$7:E30),"")</f>
        <v>19</v>
      </c>
      <c r="B30" s="127" t="s">
        <v>27</v>
      </c>
      <c r="C30" s="82" t="s">
        <v>45</v>
      </c>
      <c r="D30" s="198">
        <v>253</v>
      </c>
      <c r="E30" s="198">
        <v>3533</v>
      </c>
      <c r="F30" s="108"/>
      <c r="G30" s="108"/>
    </row>
    <row r="31" spans="1:7" s="84" customFormat="1" ht="11.45" customHeight="1" x14ac:dyDescent="0.2">
      <c r="A31" s="37">
        <f>IF(E31&lt;&gt;"",COUNTA($E$7:E31),"")</f>
        <v>20</v>
      </c>
      <c r="B31" s="127" t="s">
        <v>27</v>
      </c>
      <c r="C31" s="82" t="s">
        <v>44</v>
      </c>
      <c r="D31" s="198">
        <v>250</v>
      </c>
      <c r="E31" s="198">
        <v>7759</v>
      </c>
      <c r="F31" s="108"/>
      <c r="G31" s="108"/>
    </row>
    <row r="32" spans="1:7" s="84" customFormat="1" ht="11.45" customHeight="1" x14ac:dyDescent="0.2">
      <c r="A32" s="37">
        <f>IF(E32&lt;&gt;"",COUNTA($E$7:E32),"")</f>
        <v>21</v>
      </c>
      <c r="B32" s="127" t="s">
        <v>27</v>
      </c>
      <c r="C32" s="82" t="s">
        <v>43</v>
      </c>
      <c r="D32" s="198">
        <v>153</v>
      </c>
      <c r="E32" s="198">
        <v>10903</v>
      </c>
      <c r="F32" s="108"/>
      <c r="G32" s="108"/>
    </row>
    <row r="33" spans="1:7" s="84" customFormat="1" ht="11.45" customHeight="1" x14ac:dyDescent="0.2">
      <c r="A33" s="37">
        <f>IF(E33&lt;&gt;"",COUNTA($E$7:E33),"")</f>
        <v>22</v>
      </c>
      <c r="B33" s="127" t="s">
        <v>27</v>
      </c>
      <c r="C33" s="82" t="s">
        <v>50</v>
      </c>
      <c r="D33" s="198">
        <v>139</v>
      </c>
      <c r="E33" s="198">
        <v>29751</v>
      </c>
      <c r="F33" s="108"/>
      <c r="G33" s="108"/>
    </row>
    <row r="34" spans="1:7" s="84" customFormat="1" ht="11.45" customHeight="1" x14ac:dyDescent="0.2">
      <c r="A34" s="37" t="str">
        <f>IF(E34&lt;&gt;"",COUNTA($E$7:E34),"")</f>
        <v/>
      </c>
      <c r="B34" s="127"/>
      <c r="C34" s="82"/>
      <c r="D34" s="198"/>
      <c r="E34" s="198"/>
      <c r="F34" s="108"/>
      <c r="G34" s="108"/>
    </row>
    <row r="35" spans="1:7" s="84" customFormat="1" ht="11.45" customHeight="1" x14ac:dyDescent="0.2">
      <c r="A35" s="37">
        <f>IF(E35&lt;&gt;"",COUNTA($E$7:E35),"")</f>
        <v>23</v>
      </c>
      <c r="B35" s="127" t="s">
        <v>53</v>
      </c>
      <c r="C35" s="82" t="s">
        <v>157</v>
      </c>
      <c r="D35" s="198">
        <v>2201</v>
      </c>
      <c r="E35" s="198">
        <v>127563</v>
      </c>
      <c r="F35" s="108"/>
      <c r="G35" s="108"/>
    </row>
    <row r="36" spans="1:7" s="84" customFormat="1" ht="11.45" customHeight="1" x14ac:dyDescent="0.2">
      <c r="A36" s="37" t="str">
        <f>IF(E36&lt;&gt;"",COUNTA($E$7:E36),"")</f>
        <v/>
      </c>
      <c r="B36" s="127"/>
      <c r="C36" s="82"/>
      <c r="D36" s="198"/>
      <c r="E36" s="198"/>
      <c r="F36" s="108"/>
      <c r="G36" s="108"/>
    </row>
    <row r="37" spans="1:7" s="84" customFormat="1" ht="11.45" customHeight="1" x14ac:dyDescent="0.2">
      <c r="A37" s="37">
        <f>IF(E37&lt;&gt;"",COUNTA($E$7:E37),"")</f>
        <v>24</v>
      </c>
      <c r="B37" s="127" t="s">
        <v>27</v>
      </c>
      <c r="C37" s="82" t="s">
        <v>46</v>
      </c>
      <c r="D37" s="198">
        <v>1138</v>
      </c>
      <c r="E37" s="198">
        <v>3737</v>
      </c>
      <c r="F37" s="108"/>
      <c r="G37" s="108"/>
    </row>
    <row r="38" spans="1:7" s="84" customFormat="1" ht="11.45" customHeight="1" x14ac:dyDescent="0.2">
      <c r="A38" s="37">
        <f>IF(E38&lt;&gt;"",COUNTA($E$7:E38),"")</f>
        <v>25</v>
      </c>
      <c r="B38" s="127" t="s">
        <v>27</v>
      </c>
      <c r="C38" s="82" t="s">
        <v>45</v>
      </c>
      <c r="D38" s="198">
        <v>233</v>
      </c>
      <c r="E38" s="198">
        <v>3224</v>
      </c>
      <c r="F38" s="108"/>
      <c r="G38" s="108"/>
    </row>
    <row r="39" spans="1:7" s="84" customFormat="1" ht="11.45" customHeight="1" x14ac:dyDescent="0.2">
      <c r="A39" s="37">
        <f>IF(E39&lt;&gt;"",COUNTA($E$7:E39),"")</f>
        <v>26</v>
      </c>
      <c r="B39" s="127" t="s">
        <v>27</v>
      </c>
      <c r="C39" s="82" t="s">
        <v>44</v>
      </c>
      <c r="D39" s="198">
        <v>309</v>
      </c>
      <c r="E39" s="198">
        <v>10132</v>
      </c>
      <c r="F39" s="108"/>
      <c r="G39" s="108"/>
    </row>
    <row r="40" spans="1:7" s="84" customFormat="1" ht="11.45" customHeight="1" x14ac:dyDescent="0.2">
      <c r="A40" s="37">
        <f>IF(E40&lt;&gt;"",COUNTA($E$7:E40),"")</f>
        <v>27</v>
      </c>
      <c r="B40" s="127" t="s">
        <v>27</v>
      </c>
      <c r="C40" s="82" t="s">
        <v>43</v>
      </c>
      <c r="D40" s="198">
        <v>211</v>
      </c>
      <c r="E40" s="198">
        <v>15569</v>
      </c>
      <c r="F40" s="108"/>
      <c r="G40" s="108"/>
    </row>
    <row r="41" spans="1:7" s="84" customFormat="1" ht="11.45" customHeight="1" x14ac:dyDescent="0.2">
      <c r="A41" s="37">
        <f>IF(E41&lt;&gt;"",COUNTA($E$7:E41),"")</f>
        <v>28</v>
      </c>
      <c r="B41" s="127" t="s">
        <v>27</v>
      </c>
      <c r="C41" s="82" t="s">
        <v>50</v>
      </c>
      <c r="D41" s="198">
        <v>310</v>
      </c>
      <c r="E41" s="198">
        <v>94901</v>
      </c>
      <c r="F41" s="108"/>
      <c r="G41" s="108"/>
    </row>
    <row r="42" spans="1:7" s="84" customFormat="1" ht="11.45" customHeight="1" x14ac:dyDescent="0.2">
      <c r="A42" s="37" t="str">
        <f>IF(E42&lt;&gt;"",COUNTA($E$7:E42),"")</f>
        <v/>
      </c>
      <c r="B42" s="127"/>
      <c r="C42" s="82"/>
      <c r="D42" s="198"/>
      <c r="E42" s="198"/>
      <c r="F42" s="108"/>
      <c r="G42" s="108"/>
    </row>
    <row r="43" spans="1:7" s="84" customFormat="1" ht="11.45" customHeight="1" x14ac:dyDescent="0.2">
      <c r="A43" s="37">
        <f>IF(E43&lt;&gt;"",COUNTA($E$7:E43),"")</f>
        <v>29</v>
      </c>
      <c r="B43" s="127" t="s">
        <v>52</v>
      </c>
      <c r="C43" s="82" t="s">
        <v>157</v>
      </c>
      <c r="D43" s="198">
        <v>1938</v>
      </c>
      <c r="E43" s="198">
        <v>26758</v>
      </c>
      <c r="F43" s="108"/>
      <c r="G43" s="108"/>
    </row>
    <row r="44" spans="1:7" s="84" customFormat="1" ht="11.45" customHeight="1" x14ac:dyDescent="0.2">
      <c r="A44" s="37" t="str">
        <f>IF(E44&lt;&gt;"",COUNTA($E$7:E44),"")</f>
        <v/>
      </c>
      <c r="B44" s="127"/>
      <c r="C44" s="82"/>
      <c r="D44" s="198"/>
      <c r="E44" s="198"/>
      <c r="F44" s="108"/>
      <c r="G44" s="108"/>
    </row>
    <row r="45" spans="1:7" s="84" customFormat="1" ht="11.45" customHeight="1" x14ac:dyDescent="0.2">
      <c r="A45" s="37">
        <f>IF(E45&lt;&gt;"",COUNTA($E$7:E45),"")</f>
        <v>30</v>
      </c>
      <c r="B45" s="127" t="s">
        <v>27</v>
      </c>
      <c r="C45" s="82" t="s">
        <v>46</v>
      </c>
      <c r="D45" s="198">
        <v>1682</v>
      </c>
      <c r="E45" s="198">
        <v>4193</v>
      </c>
      <c r="F45" s="108"/>
      <c r="G45" s="108"/>
    </row>
    <row r="46" spans="1:7" ht="11.45" customHeight="1" x14ac:dyDescent="0.2">
      <c r="A46" s="37">
        <f>IF(E46&lt;&gt;"",COUNTA($E$7:E46),"")</f>
        <v>31</v>
      </c>
      <c r="B46" s="127" t="s">
        <v>27</v>
      </c>
      <c r="C46" s="82" t="s">
        <v>45</v>
      </c>
      <c r="D46" s="198">
        <v>136</v>
      </c>
      <c r="E46" s="198">
        <v>1825</v>
      </c>
      <c r="F46" s="64"/>
      <c r="G46" s="64"/>
    </row>
    <row r="47" spans="1:7" ht="11.45" customHeight="1" x14ac:dyDescent="0.2">
      <c r="A47" s="40">
        <f>IF(E47&lt;&gt;"",COUNTA($E$7:E47),"")</f>
        <v>32</v>
      </c>
      <c r="B47" s="127" t="s">
        <v>27</v>
      </c>
      <c r="C47" s="82" t="s">
        <v>44</v>
      </c>
      <c r="D47" s="198">
        <v>60</v>
      </c>
      <c r="E47" s="198">
        <v>1836</v>
      </c>
      <c r="F47" s="64"/>
      <c r="G47" s="64"/>
    </row>
    <row r="48" spans="1:7" ht="11.45" customHeight="1" x14ac:dyDescent="0.2">
      <c r="A48" s="40">
        <f>IF(E48&lt;&gt;"",COUNTA($E$7:E48),"")</f>
        <v>33</v>
      </c>
      <c r="B48" s="127" t="s">
        <v>27</v>
      </c>
      <c r="C48" s="82" t="s">
        <v>43</v>
      </c>
      <c r="D48" s="198">
        <v>33</v>
      </c>
      <c r="E48" s="198">
        <v>2365</v>
      </c>
      <c r="F48" s="64"/>
      <c r="G48" s="64"/>
    </row>
    <row r="49" spans="1:7" ht="11.45" customHeight="1" x14ac:dyDescent="0.2">
      <c r="A49" s="40">
        <f>IF(E49&lt;&gt;"",COUNTA($E$7:E49),"")</f>
        <v>34</v>
      </c>
      <c r="B49" s="127" t="s">
        <v>27</v>
      </c>
      <c r="C49" s="82" t="s">
        <v>50</v>
      </c>
      <c r="D49" s="198">
        <v>27</v>
      </c>
      <c r="E49" s="198">
        <v>16539</v>
      </c>
      <c r="F49" s="64"/>
      <c r="G49" s="64"/>
    </row>
    <row r="50" spans="1:7" ht="11.45" customHeight="1" x14ac:dyDescent="0.2">
      <c r="A50" s="150"/>
      <c r="C50" s="64"/>
      <c r="D50" s="184"/>
      <c r="E50" s="184"/>
      <c r="F50" s="64"/>
      <c r="G50" s="64"/>
    </row>
    <row r="51" spans="1:7" x14ac:dyDescent="0.2">
      <c r="A51" s="150"/>
      <c r="C51" s="64"/>
      <c r="D51" s="64"/>
      <c r="E51" s="64"/>
      <c r="F51" s="64"/>
      <c r="G51" s="64"/>
    </row>
    <row r="52" spans="1:7" x14ac:dyDescent="0.2">
      <c r="A52" s="150"/>
      <c r="C52" s="64"/>
      <c r="D52" s="64"/>
      <c r="E52" s="64"/>
      <c r="F52" s="64"/>
      <c r="G52" s="64"/>
    </row>
    <row r="53" spans="1:7" x14ac:dyDescent="0.2">
      <c r="A53" s="150"/>
      <c r="C53" s="64"/>
      <c r="D53" s="64"/>
      <c r="E53" s="64"/>
      <c r="F53" s="64"/>
      <c r="G53" s="64"/>
    </row>
    <row r="54" spans="1:7" x14ac:dyDescent="0.2">
      <c r="A54" s="150"/>
      <c r="C54" s="64"/>
      <c r="D54" s="64"/>
      <c r="E54" s="64"/>
      <c r="F54" s="64"/>
      <c r="G54" s="64"/>
    </row>
    <row r="55" spans="1:7" x14ac:dyDescent="0.2">
      <c r="C55" s="64"/>
      <c r="D55" s="64"/>
      <c r="E55" s="64"/>
      <c r="F55" s="64"/>
      <c r="G55" s="64"/>
    </row>
    <row r="56" spans="1:7" x14ac:dyDescent="0.2">
      <c r="C56" s="64"/>
      <c r="D56" s="64"/>
      <c r="E56" s="64"/>
      <c r="F56" s="64"/>
      <c r="G56" s="64"/>
    </row>
  </sheetData>
  <mergeCells count="9">
    <mergeCell ref="A3:A4"/>
    <mergeCell ref="A2:C2"/>
    <mergeCell ref="A1:C1"/>
    <mergeCell ref="D2:E2"/>
    <mergeCell ref="D1:E1"/>
    <mergeCell ref="E3:E4"/>
    <mergeCell ref="D3:D4"/>
    <mergeCell ref="B3:B4"/>
    <mergeCell ref="C3:C4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C313 2024 22&amp;R&amp;"-,Standard"&amp;7&amp;P</oddFooter>
    <evenFooter>&amp;L&amp;"-,Standard"&amp;7&amp;P&amp;R&amp;"-,Standard"&amp;7StatA MV, Statistischer Bericht C313 2024 22</even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6</vt:i4>
      </vt:variant>
    </vt:vector>
  </HeadingPairs>
  <TitlesOfParts>
    <vt:vector size="19" baseType="lpstr">
      <vt:lpstr>Deckblatt</vt:lpstr>
      <vt:lpstr>Inhalt</vt:lpstr>
      <vt:lpstr>Vorbemerkg._Erläuterg.</vt:lpstr>
      <vt:lpstr>Tabelle 1</vt:lpstr>
      <vt:lpstr>Grafiken</vt:lpstr>
      <vt:lpstr>Tabelle 2.1</vt:lpstr>
      <vt:lpstr>Tabelle 2.2</vt:lpstr>
      <vt:lpstr>Grafiken-</vt:lpstr>
      <vt:lpstr>Tabelle 2.3</vt:lpstr>
      <vt:lpstr>Tabelle 3.1</vt:lpstr>
      <vt:lpstr>Tabelle 3.2, 3.3, 3.4</vt:lpstr>
      <vt:lpstr>Tabelle 4.1, 4.2</vt:lpstr>
      <vt:lpstr>Fußnotenerläut.</vt:lpstr>
      <vt:lpstr>'Tabelle 3.2, 3.3, 3.4'!_GoBack</vt:lpstr>
      <vt:lpstr>'Tabelle 2.1'!Drucktitel</vt:lpstr>
      <vt:lpstr>'Tabelle 2.2'!Drucktitel</vt:lpstr>
      <vt:lpstr>'Tabelle 2.1'!Print_Titles</vt:lpstr>
      <vt:lpstr>'Tabelle 2.2'!Print_Titles</vt:lpstr>
      <vt:lpstr>'Tabelle 3.1'!Print_Titles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C313 Viehbestände, Viehhaltung der Betriebe am 3. November 2024</dc:title>
  <dc:subject>Viehwirtschaft und tierische Erzeugung</dc:subject>
  <dc:creator>FB 410</dc:creator>
  <cp:lastModifiedBy> </cp:lastModifiedBy>
  <cp:lastPrinted>2024-03-28T08:17:37Z</cp:lastPrinted>
  <dcterms:created xsi:type="dcterms:W3CDTF">2019-02-26T14:35:51Z</dcterms:created>
  <dcterms:modified xsi:type="dcterms:W3CDTF">2025-04-09T10:32:00Z</dcterms:modified>
</cp:coreProperties>
</file>