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heckCompatibility="1" defaultThemeVersion="124226"/>
  <mc:AlternateContent xmlns:mc="http://schemas.openxmlformats.org/markup-compatibility/2006">
    <mc:Choice Requires="x15">
      <x15ac:absPath xmlns:x15ac="http://schemas.microsoft.com/office/spreadsheetml/2010/11/ac" url="P:\Pdf-Uebergabe\Doc\"/>
    </mc:Choice>
  </mc:AlternateContent>
  <bookViews>
    <workbookView xWindow="0" yWindow="0" windowWidth="23040" windowHeight="8670"/>
  </bookViews>
  <sheets>
    <sheet name="Deckblatt" sheetId="13" r:id="rId1"/>
    <sheet name="Inhalt" sheetId="9" r:id="rId2"/>
    <sheet name="1" sheetId="52" r:id="rId3"/>
    <sheet name="2" sheetId="24" r:id="rId4"/>
    <sheet name="3" sheetId="27" r:id="rId5"/>
    <sheet name="Methodik" sheetId="48" r:id="rId6"/>
    <sheet name="Glossar" sheetId="49" r:id="rId7"/>
    <sheet name="Mehr zum Thema" sheetId="51" r:id="rId8"/>
  </sheets>
  <definedNames>
    <definedName name="Print_Titles" localSheetId="2">'1'!$A:$B,'1'!$1:$8</definedName>
    <definedName name="Print_Titles" localSheetId="3">'2'!$A:$B,'2'!$2:$8</definedName>
    <definedName name="Print_Titles" localSheetId="4">'3'!$A:$B,'3'!$1:$8</definedName>
  </definedNames>
  <calcPr calcId="162913"/>
</workbook>
</file>

<file path=xl/calcChain.xml><?xml version="1.0" encoding="utf-8"?>
<calcChain xmlns="http://schemas.openxmlformats.org/spreadsheetml/2006/main">
  <c r="A52" i="52" l="1"/>
  <c r="H51" i="52"/>
  <c r="A51" i="52"/>
  <c r="H50" i="52"/>
  <c r="A49" i="52"/>
  <c r="A47" i="52"/>
  <c r="H46" i="52"/>
  <c r="H45" i="52"/>
  <c r="A45" i="52"/>
  <c r="H44" i="52"/>
  <c r="H43" i="52"/>
  <c r="A43" i="52"/>
  <c r="H42" i="52"/>
  <c r="A41" i="52"/>
  <c r="H40" i="52"/>
  <c r="H39" i="52"/>
  <c r="A39" i="52"/>
  <c r="H38" i="52"/>
  <c r="A38" i="52"/>
  <c r="A37" i="52"/>
  <c r="H36" i="52"/>
  <c r="H35" i="52"/>
  <c r="A35" i="52"/>
  <c r="H34" i="52"/>
  <c r="A34" i="52"/>
  <c r="H33" i="52"/>
  <c r="A48" i="52"/>
  <c r="A32" i="52"/>
  <c r="A31" i="52"/>
  <c r="A30" i="52"/>
  <c r="A29" i="52"/>
  <c r="A28" i="52"/>
  <c r="A27" i="52"/>
  <c r="A26" i="52"/>
  <c r="A25" i="52"/>
  <c r="A24" i="52"/>
  <c r="A23" i="52"/>
  <c r="A22" i="52"/>
  <c r="A21" i="52"/>
  <c r="A20" i="52"/>
  <c r="A19" i="52"/>
  <c r="A18" i="52"/>
  <c r="A17" i="52"/>
  <c r="A16" i="52"/>
  <c r="A15" i="52"/>
  <c r="A14" i="52"/>
  <c r="A13" i="52"/>
  <c r="A12" i="52"/>
  <c r="A11" i="52"/>
  <c r="A33" i="52" l="1"/>
  <c r="A46" i="52"/>
  <c r="A50" i="52"/>
  <c r="A42" i="52"/>
  <c r="A36" i="52"/>
  <c r="A40" i="52"/>
  <c r="A44" i="52"/>
  <c r="A41" i="27" l="1"/>
  <c r="A41" i="24"/>
  <c r="A11" i="27" l="1"/>
  <c r="A12" i="27"/>
  <c r="A13" i="27"/>
  <c r="A14" i="27"/>
  <c r="A15" i="27"/>
  <c r="A16" i="27"/>
  <c r="A17" i="27"/>
  <c r="A18" i="27"/>
  <c r="A19" i="27"/>
  <c r="A20" i="27"/>
  <c r="A21" i="27"/>
  <c r="A22" i="27"/>
  <c r="A23" i="27"/>
  <c r="A24" i="27"/>
  <c r="A25" i="27"/>
  <c r="A26" i="27"/>
  <c r="A27" i="27"/>
  <c r="A28" i="27"/>
  <c r="A29" i="27"/>
  <c r="A30" i="27"/>
  <c r="A31" i="27"/>
  <c r="A32" i="27"/>
  <c r="A33" i="27"/>
  <c r="A34" i="27"/>
  <c r="A35" i="27"/>
  <c r="A36" i="27"/>
  <c r="A37" i="27"/>
  <c r="A38" i="27"/>
  <c r="A39" i="27"/>
  <c r="A40" i="27"/>
  <c r="A11" i="24"/>
  <c r="A12" i="24"/>
  <c r="A13" i="24"/>
  <c r="A14" i="24"/>
  <c r="A15" i="24"/>
  <c r="A16" i="24"/>
  <c r="A17" i="24"/>
  <c r="A18" i="24"/>
  <c r="A19" i="24"/>
  <c r="A20" i="24"/>
  <c r="A21" i="24"/>
  <c r="A22" i="24"/>
  <c r="A23" i="24"/>
  <c r="A24" i="24"/>
  <c r="A25" i="24"/>
  <c r="A26" i="24"/>
  <c r="A27" i="24"/>
  <c r="A28" i="24"/>
  <c r="A29" i="24"/>
  <c r="A30" i="24"/>
  <c r="A31" i="24"/>
  <c r="A32" i="24"/>
  <c r="A33" i="24"/>
  <c r="A34" i="24"/>
  <c r="A35" i="24"/>
  <c r="A36" i="24"/>
  <c r="A37" i="24"/>
  <c r="A38" i="24"/>
  <c r="A39" i="24"/>
  <c r="A40" i="24"/>
  <c r="A10" i="27" l="1"/>
  <c r="D31" i="24"/>
  <c r="A10" i="24"/>
</calcChain>
</file>

<file path=xl/sharedStrings.xml><?xml version="1.0" encoding="utf-8"?>
<sst xmlns="http://schemas.openxmlformats.org/spreadsheetml/2006/main" count="174" uniqueCount="126">
  <si>
    <t>Statistische Berichte</t>
  </si>
  <si>
    <t>Herausgabe:</t>
  </si>
  <si>
    <t>Inhaltsverzeichnis</t>
  </si>
  <si>
    <t>Seite</t>
  </si>
  <si>
    <t>.</t>
  </si>
  <si>
    <t>-</t>
  </si>
  <si>
    <t>Herausgeber: Statistisches Amt Mecklenburg-Vorpommern, Lübecker Straße 287, 19059 Schwerin,</t>
  </si>
  <si>
    <t>Zeichenerklärungen und Abkürzungen</t>
  </si>
  <si>
    <t>Zahlenwert unbekannt oder geheim zu halten</t>
  </si>
  <si>
    <t>…</t>
  </si>
  <si>
    <t>Zahl lag bei Redaktionsschluss noch nicht vor</t>
  </si>
  <si>
    <t>x</t>
  </si>
  <si>
    <t>Aussage nicht sinnvoll oder Fragestellung nicht zutreffend</t>
  </si>
  <si>
    <t>/</t>
  </si>
  <si>
    <t>( )</t>
  </si>
  <si>
    <t>Zahl hat eingeschränkte Aussagefähigkeit</t>
  </si>
  <si>
    <t>Abweichungen in den Summen erklären sich aus dem Auf- und Abrunden der Einzelwerte.</t>
  </si>
  <si>
    <t>in Mecklenburg-Vorpommern</t>
  </si>
  <si>
    <t>Tabelle 1</t>
  </si>
  <si>
    <t>Lfd.
Nr.</t>
  </si>
  <si>
    <t>[rot]</t>
  </si>
  <si>
    <t>Jahr</t>
  </si>
  <si>
    <t>E IV - j</t>
  </si>
  <si>
    <t>Bruttostromerzeugung nach Energieträgern</t>
  </si>
  <si>
    <t>Energieträger</t>
  </si>
  <si>
    <t>MWh</t>
  </si>
  <si>
    <t>Anteil in Prozent</t>
  </si>
  <si>
    <t>Nettostromerzeugung nach Energieträgern</t>
  </si>
  <si>
    <t>Stromerzeugung</t>
  </si>
  <si>
    <t>Insgesamt</t>
  </si>
  <si>
    <t>Windenergie</t>
  </si>
  <si>
    <t>Biomasse</t>
  </si>
  <si>
    <t>Wasserkraft und Geothermie</t>
  </si>
  <si>
    <t xml:space="preserve">   davon</t>
  </si>
  <si>
    <t>Kennziffer:</t>
  </si>
  <si>
    <t xml:space="preserve">     Auszugsweise Vervielfältigung und Verbreitung mit Quellenangabe gestattet.</t>
  </si>
  <si>
    <t>Telefon: 0385 588-0, Telefax: 0385 588-56909, www.statistik-mv.de, statistik.post@statistik-mv.de</t>
  </si>
  <si>
    <t>Nichts vorhanden</t>
  </si>
  <si>
    <t>Weniger als die Hälfte von 1 in der letzten besetzten Stelle, jedoch mehr als nichts</t>
  </si>
  <si>
    <t>Keine Angabe, da Zahlenwert nicht ausreichend genau oder nicht repräsentativ</t>
  </si>
  <si>
    <t>Berichtigte Zahl</t>
  </si>
  <si>
    <t>Bruttostromerzeugung</t>
  </si>
  <si>
    <t>Nettostromerzeugung</t>
  </si>
  <si>
    <t>nicht erneuerbaren Energieträgern</t>
  </si>
  <si>
    <t>erneuerbaren Energieträgern</t>
  </si>
  <si>
    <t>Bruttostromerzeugung aus</t>
  </si>
  <si>
    <t>Nettostromerzeugung aus</t>
  </si>
  <si>
    <t>davon aus</t>
  </si>
  <si>
    <t>insgesamt</t>
  </si>
  <si>
    <t>Energieversorgung</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</si>
  <si>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</si>
  <si>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Methodik</t>
  </si>
  <si>
    <t>Glossar</t>
  </si>
  <si>
    <t>Mehr zum Thema</t>
  </si>
  <si>
    <t xml:space="preserve">Statistische Berichte </t>
  </si>
  <si>
    <t>https://www.laiv-mv.de/Statistik/Ver%C3%B6ffentlichungen/Jahrbuecher/</t>
  </si>
  <si>
    <t>Frau Frauke Kusenack:</t>
  </si>
  <si>
    <t>frauke.kusenack@statistik-mv.de</t>
  </si>
  <si>
    <t>Telefon: 0385 588-56043</t>
  </si>
  <si>
    <t>https://www.laiv-mv.de/Statistik/Zahlen-und-Fakten/Gesamtwirtschaft-&amp;-Umwelt/Energie</t>
  </si>
  <si>
    <t>E413</t>
  </si>
  <si>
    <t>Tätige Personen, geleistete Arbeitsstunden, Bruttoentgelte der Betriebe der Energie- und Wasserversorgung</t>
  </si>
  <si>
    <t>E453</t>
  </si>
  <si>
    <t>Strom- und Gasabsatz sowie Erlöse</t>
  </si>
  <si>
    <t>E113E</t>
  </si>
  <si>
    <t>Statistisches Jahrbuch &amp; Statistisches Taschenbuch</t>
  </si>
  <si>
    <t xml:space="preserve">Daten dieses Erhebungsbereichs werden im Statistischen Jahrbuch für Mecklenburg-Vorpommern in Kapitel 19 "Energie" dargestellt. </t>
  </si>
  <si>
    <t>Anfragen zu  Daten des Themenbereichs "Energie" für Mecklenburg-Vorpommern richten Sie bitte an:</t>
  </si>
  <si>
    <t>Frau Gesa Buchholz:</t>
  </si>
  <si>
    <t>gesa.buchholz@statistik-mv.de</t>
  </si>
  <si>
    <t>Telefon: 0385 588-56752</t>
  </si>
  <si>
    <t>Stromerzeugung 1991 bis 2020</t>
  </si>
  <si>
    <t>Photovoltaik</t>
  </si>
  <si>
    <t>Entwicklung der Stromerzeugung nach Erneuerbarkeit der Energieträger seit 1991 (absolut)</t>
  </si>
  <si>
    <t>%</t>
  </si>
  <si>
    <t>Steinkohle</t>
  </si>
  <si>
    <t>E4331</t>
  </si>
  <si>
    <t>Tabelle 3</t>
  </si>
  <si>
    <t>Tabelle 2</t>
  </si>
  <si>
    <t>erneuerbaren 
Energieträgern</t>
  </si>
  <si>
    <t>Prozent-
punkte</t>
  </si>
  <si>
    <t>Erdgas (einschließlich Wasserstoff)</t>
  </si>
  <si>
    <t>Energie- und CO2-Bericht Mecklenburg-Vorpommern:</t>
  </si>
  <si>
    <t>Energiebilanzen (Einzeljahre seit 1990)</t>
  </si>
  <si>
    <t>Methodik und weiterführende Informationen</t>
  </si>
  <si>
    <t>Stromerzeugung (Jahresbericht ab Berichtsjahr 2021)</t>
  </si>
  <si>
    <t xml:space="preserve">Entwicklung der Stromerzeugung nach Erneuerbarkeit der Energieträger seit 1991 (absolut)  </t>
  </si>
  <si>
    <t>Heizöl und sonstige nicht erneuer-
   bare Energieträger (einschließlich 
   nichtbiogener Abfälle)</t>
  </si>
  <si>
    <t xml:space="preserve">   onshore</t>
  </si>
  <si>
    <t xml:space="preserve">   offshore</t>
  </si>
  <si>
    <t xml:space="preserve">   feste und flüssige biogene Stoffe 
      (einschließlich biogener Abfälle)</t>
  </si>
  <si>
    <t xml:space="preserve">   Biogas und Bioerdgas</t>
  </si>
  <si>
    <t xml:space="preserve">   Deponiegas und Klärgas</t>
  </si>
  <si>
    <t xml:space="preserve">   nicht erneuerbare Energieträger</t>
  </si>
  <si>
    <t xml:space="preserve">   erneuerbare Energieträger</t>
  </si>
  <si>
    <r>
      <t>https://www.gesetze-im-internet.de</t>
    </r>
    <r>
      <rPr>
        <sz val="9.5"/>
        <rFont val="Calibri"/>
        <family val="2"/>
        <scheme val="minor"/>
      </rPr>
      <t xml:space="preserve"> heruntergeladen werden.</t>
    </r>
  </si>
  <si>
    <t>E433S</t>
  </si>
  <si>
    <t>Energieverwendung der Industriebetriebe</t>
  </si>
  <si>
    <r>
      <t xml:space="preserve">sowie als Nutzerservice die </t>
    </r>
    <r>
      <rPr>
        <b/>
        <sz val="9.5"/>
        <rFont val="Calibri"/>
        <family val="2"/>
        <scheme val="minor"/>
      </rPr>
      <t>Energiebilanzen für Mecklenburg-Vorpommern:</t>
    </r>
  </si>
  <si>
    <t>https://www.regierung-mv.de/Landesregierung/wm/Service/Publikationen/</t>
  </si>
  <si>
    <t>Das Ministerium für Wirtschaft, Infrastruktur, Tourismus und Arbeit veröffentlicht regelmäßig den Energie- und CO2-Bericht des Landes, den Sie im Publikationsangebot der Landesregierung abrufen können:</t>
  </si>
  <si>
    <t>https://www.destatis.de/DE/Methoden/Qualitaet/Qualitaetsberichte/Energie/einfuehrung.html</t>
  </si>
  <si>
    <t>Industrieabfall</t>
  </si>
  <si>
    <t xml:space="preserve">Zuordnung
</t>
  </si>
  <si>
    <t xml:space="preserve">Erneuerbare Energie
Biomasse </t>
  </si>
  <si>
    <t>Fossile Energie
Andere/sonstige Energieträger</t>
  </si>
  <si>
    <t>Bis 2009</t>
  </si>
  <si>
    <t>60 Prozent</t>
  </si>
  <si>
    <t>40 Prozent</t>
  </si>
  <si>
    <t>Ab 2010</t>
  </si>
  <si>
    <t>50 Prozent</t>
  </si>
  <si>
    <r>
      <t xml:space="preserve">Biogener Anteil
</t>
    </r>
    <r>
      <rPr>
        <b/>
        <sz val="9.5"/>
        <color theme="1"/>
        <rFont val="Calibri"/>
        <family val="2"/>
        <scheme val="minor"/>
      </rPr>
      <t>Siedlungsabfall</t>
    </r>
    <r>
      <rPr>
        <sz val="9.5"/>
        <color theme="1"/>
        <rFont val="Calibri"/>
        <family val="2"/>
        <scheme val="minor"/>
      </rPr>
      <t xml:space="preserve"> (Hausmüll)</t>
    </r>
  </si>
  <si>
    <r>
      <t xml:space="preserve">Nichtbiogener Anteil </t>
    </r>
    <r>
      <rPr>
        <b/>
        <sz val="9.5"/>
        <color theme="1"/>
        <rFont val="Calibri"/>
        <family val="2"/>
        <scheme val="minor"/>
      </rPr>
      <t xml:space="preserve">Siedlungsabfall </t>
    </r>
    <r>
      <rPr>
        <sz val="9.5"/>
        <color theme="1"/>
        <rFont val="Calibri"/>
        <family val="2"/>
        <scheme val="minor"/>
      </rPr>
      <t>(Hausmüll)</t>
    </r>
  </si>
  <si>
    <r>
      <t xml:space="preserve">Das Statistische Amt Mecklenburg-Vorpommern bietet zum Thema "Energie" verschiedene </t>
    </r>
    <r>
      <rPr>
        <b/>
        <sz val="9.5"/>
        <rFont val="Calibri"/>
        <family val="2"/>
        <scheme val="minor"/>
      </rPr>
      <t>Statistische Berichte</t>
    </r>
    <r>
      <rPr>
        <sz val="9.5"/>
        <rFont val="Calibri"/>
        <family val="2"/>
        <scheme val="minor"/>
      </rPr>
      <t xml:space="preserve"> an:</t>
    </r>
  </si>
  <si>
    <t>in M-V
100 Prozent nichtbiogen</t>
  </si>
  <si>
    <t>(einmalig für alle Berichtsjahre ab 1991, dem ab Berichtsjahr 2021 der E4331 als Jahresbericht folgt)</t>
  </si>
  <si>
    <t>2022</t>
  </si>
  <si>
    <t>©  Statistisches Amt Mecklenburg-Vorpommern, Schwerin, 2024</t>
  </si>
  <si>
    <t>Veränderung
2022
gegenüber 
2021</t>
  </si>
  <si>
    <r>
      <t xml:space="preserve">Brutto- und Nettostromerzeugung </t>
    </r>
    <r>
      <rPr>
        <sz val="9"/>
        <color rgb="FFFF0000"/>
        <rFont val="Calibri"/>
        <family val="2"/>
        <scheme val="minor"/>
      </rPr>
      <t>2022</t>
    </r>
    <r>
      <rPr>
        <sz val="9"/>
        <rFont val="Calibri"/>
        <family val="2"/>
        <scheme val="minor"/>
      </rPr>
      <t xml:space="preserve"> nach Energieträgern  </t>
    </r>
  </si>
  <si>
    <t>Zuständige Fachbereichsleitung: Frauke Kusenack, Telefon: 0385 588-56043</t>
  </si>
  <si>
    <t xml:space="preserve">Entwicklung der Stromerzeugung nach Erneuerbarkeit der Energieträger seit 1991 (Anteile)  </t>
  </si>
  <si>
    <t>Energiebilanzen 1990 bis 2020 (Gesamtdatei)</t>
  </si>
  <si>
    <t xml:space="preserve">Brutto- und Nettostromerzeugung 2022 nach Energieträgern  </t>
  </si>
  <si>
    <r>
      <t>E4</t>
    </r>
    <r>
      <rPr>
        <sz val="10"/>
        <rFont val="Calibri"/>
        <family val="2"/>
      </rPr>
      <t>331 2022 00</t>
    </r>
  </si>
  <si>
    <t>5. September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</si>
</sst>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64" formatCode="_-* #,##0.00\ _€_-;\-* #,##0.00\ _€_-;_-* &quot;-&quot;??\ _€_-;_-@_-"/>
    <numFmt numFmtId="165" formatCode="0&quot;  &quot;"/>
    <numFmt numFmtId="166" formatCode="#,##0&quot; &quot;;\-\ #,##0&quot; &quot;;0&quot; &quot;;@&quot; &quot;"/>
    <numFmt numFmtId="167" formatCode="#,##0.0&quot; &quot;;\-\ #,##0.0&quot; &quot;;0.0&quot; &quot;;@&quot; &quot;"/>
    <numFmt numFmtId="168" formatCode="#,##0.0&quot;               &quot;;\-\ #,##0.0&quot;               &quot;;0.0&quot;               &quot;;@&quot;               &quot;"/>
    <numFmt numFmtId="169" formatCode="#,##0.0&quot;     &quot;;\-\ #,##0.0&quot;     &quot;;0.0&quot;     &quot;;@&quot;     &quot;"/>
    <numFmt numFmtId="170" formatCode="#,##0.0_ ;\-#,##0.0\ "/>
    <numFmt numFmtId="171" formatCode="#,##0&quot;   &quot;;\-\ #,##0&quot;   &quot;;0&quot;   &quot;;@&quot;   &quot;"/>
    <numFmt numFmtId="172" formatCode="#,##0.0&quot;   &quot;;\-\ #,##0.0&quot;   &quot;;0.0&quot;   &quot;;@&quot;   &quot;"/>
    <numFmt numFmtId="173" formatCode="#,##0&quot;     &quot;;\-\ #,##0&quot;     &quot;;0&quot;     &quot;;@&quot;     &quot;"/>
    <numFmt numFmtId="174" formatCode="0.000"/>
    <numFmt numFmtId="175" formatCode="#,##0.0&quot;     &quot;;\-#,##0.0&quot;     &quot;;0.0&quot;     &quot;;@&quot;     &quot;"/>
    <numFmt numFmtId="176" formatCode="#,##0&quot;           &quot;;\-\ #,##0&quot;           &quot;;0&quot;           &quot;;@&quot;           &quot;"/>
  </numFmts>
  <fonts count="57" x14ac:knownFonts="1">
    <font>
      <sz val="10"/>
      <color theme="1"/>
      <name val="Arial"/>
      <family val="2"/>
    </font>
    <font>
      <u/>
      <sz val="10"/>
      <color indexed="12"/>
      <name val="Arial"/>
      <family val="2"/>
    </font>
    <font>
      <sz val="10"/>
      <name val="Arial"/>
      <family val="2"/>
    </font>
    <font>
      <sz val="10"/>
      <name val="Arial"/>
      <family val="2"/>
    </font>
    <font>
      <sz val="9"/>
      <name val="Arial"/>
      <family val="2"/>
    </font>
    <font>
      <sz val="10"/>
      <name val="Arial"/>
      <family val="2"/>
    </font>
    <font>
      <sz val="10"/>
      <name val="Arial"/>
      <family val="2"/>
    </font>
    <font>
      <sz val="10"/>
      <name val="Arial"/>
      <family val="2"/>
    </font>
    <font>
      <sz val="10"/>
      <color theme="1"/>
      <name val="Arial"/>
      <family val="2"/>
    </font>
    <font>
      <sz val="10"/>
      <color theme="0"/>
      <name val="Arial"/>
      <family val="2"/>
    </font>
    <font>
      <b/>
      <sz val="10"/>
      <color rgb="FF3F3F3F"/>
      <name val="Arial"/>
      <family val="2"/>
    </font>
    <font>
      <b/>
      <sz val="10"/>
      <color rgb="FFFA7D00"/>
      <name val="Arial"/>
      <family val="2"/>
    </font>
    <font>
      <sz val="10"/>
      <color rgb="FF3F3F76"/>
      <name val="Arial"/>
      <family val="2"/>
    </font>
    <font>
      <b/>
      <sz val="10"/>
      <color theme="1"/>
      <name val="Arial"/>
      <family val="2"/>
    </font>
    <font>
      <i/>
      <sz val="10"/>
      <color rgb="FF7F7F7F"/>
      <name val="Arial"/>
      <family val="2"/>
    </font>
    <font>
      <sz val="10"/>
      <color rgb="FF006100"/>
      <name val="Arial"/>
      <family val="2"/>
    </font>
    <font>
      <u/>
      <sz val="10"/>
      <color theme="10"/>
      <name val="Arial"/>
      <family val="2"/>
    </font>
    <font>
      <sz val="10"/>
      <color rgb="FF9C6500"/>
      <name val="Arial"/>
      <family val="2"/>
    </font>
    <font>
      <sz val="10"/>
      <color rgb="FF9C0006"/>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FA7D00"/>
      <name val="Arial"/>
      <family val="2"/>
    </font>
    <font>
      <sz val="10"/>
      <color rgb="FFFF0000"/>
      <name val="Arial"/>
      <family val="2"/>
    </font>
    <font>
      <b/>
      <sz val="10"/>
      <color theme="0"/>
      <name val="Arial"/>
      <family val="2"/>
    </font>
    <font>
      <sz val="9"/>
      <color theme="1"/>
      <name val="Arial"/>
      <family val="2"/>
    </font>
    <font>
      <sz val="9.5"/>
      <color theme="1"/>
      <name val="Calibri"/>
      <family val="2"/>
      <scheme val="minor"/>
    </font>
    <font>
      <sz val="9.5"/>
      <color rgb="FF000000"/>
      <name val="Calibri"/>
      <family val="2"/>
      <scheme val="minor"/>
    </font>
    <font>
      <u/>
      <sz val="9.5"/>
      <color indexed="12"/>
      <name val="Calibri"/>
      <family val="2"/>
      <scheme val="minor"/>
    </font>
    <font>
      <b/>
      <sz val="9.5"/>
      <color rgb="FF000000"/>
      <name val="Calibri"/>
      <family val="2"/>
      <scheme val="minor"/>
    </font>
    <font>
      <sz val="10"/>
      <color theme="1"/>
      <name val="Calibri"/>
      <family val="2"/>
      <scheme val="minor"/>
    </font>
    <font>
      <sz val="20"/>
      <name val="Calibri"/>
      <family val="2"/>
      <scheme val="minor"/>
    </font>
    <font>
      <b/>
      <sz val="20"/>
      <name val="Calibri"/>
      <family val="2"/>
      <scheme val="minor"/>
    </font>
    <font>
      <sz val="10"/>
      <name val="Calibri"/>
      <family val="2"/>
      <scheme val="minor"/>
    </font>
    <font>
      <b/>
      <sz val="13"/>
      <name val="Calibri"/>
      <family val="2"/>
      <scheme val="minor"/>
    </font>
    <font>
      <sz val="12"/>
      <name val="Calibri"/>
      <family val="2"/>
      <scheme val="minor"/>
    </font>
    <font>
      <b/>
      <sz val="12"/>
      <name val="Calibri"/>
      <family val="2"/>
      <scheme val="minor"/>
    </font>
    <font>
      <b/>
      <sz val="21"/>
      <name val="Calibri"/>
      <family val="2"/>
      <scheme val="minor"/>
    </font>
    <font>
      <b/>
      <sz val="10"/>
      <name val="Calibri"/>
      <family val="2"/>
      <scheme val="minor"/>
    </font>
    <font>
      <sz val="9"/>
      <name val="Calibri"/>
      <family val="2"/>
      <scheme val="minor"/>
    </font>
    <font>
      <b/>
      <sz val="9"/>
      <name val="Calibri"/>
      <family val="2"/>
      <scheme val="minor"/>
    </font>
    <font>
      <b/>
      <sz val="11"/>
      <name val="Calibri"/>
      <family val="2"/>
      <scheme val="minor"/>
    </font>
    <font>
      <b/>
      <sz val="11"/>
      <color theme="1"/>
      <name val="Calibri"/>
      <family val="2"/>
      <scheme val="minor"/>
    </font>
    <font>
      <sz val="6"/>
      <name val="Calibri"/>
      <family val="2"/>
      <scheme val="minor"/>
    </font>
    <font>
      <b/>
      <sz val="8.5"/>
      <name val="Calibri"/>
      <family val="2"/>
      <scheme val="minor"/>
    </font>
    <font>
      <sz val="8.5"/>
      <name val="Calibri"/>
      <family val="2"/>
      <scheme val="minor"/>
    </font>
    <font>
      <b/>
      <sz val="6"/>
      <name val="Calibri"/>
      <family val="2"/>
      <scheme val="minor"/>
    </font>
    <font>
      <b/>
      <sz val="9.5"/>
      <color rgb="FFFF0000"/>
      <name val="Calibri"/>
      <family val="2"/>
      <scheme val="minor"/>
    </font>
    <font>
      <sz val="9.5"/>
      <name val="Calibri"/>
      <family val="2"/>
      <scheme val="minor"/>
    </font>
    <font>
      <b/>
      <sz val="9.5"/>
      <name val="Calibri"/>
      <family val="2"/>
      <scheme val="minor"/>
    </font>
    <font>
      <b/>
      <sz val="9.5"/>
      <color theme="1"/>
      <name val="Calibri"/>
      <family val="2"/>
      <scheme val="minor"/>
    </font>
    <font>
      <sz val="9"/>
      <color rgb="FFFF0000"/>
      <name val="Calibri"/>
      <family val="2"/>
      <scheme val="minor"/>
    </font>
    <font>
      <b/>
      <sz val="35"/>
      <name val="Calibri"/>
      <family val="2"/>
      <scheme val="minor"/>
    </font>
    <font>
      <sz val="21"/>
      <name val="Calibri"/>
      <family val="2"/>
      <scheme val="minor"/>
    </font>
    <font>
      <sz val="10"/>
      <name val="Calibri"/>
      <family val="2"/>
    </font>
    <font>
      <b/>
      <sz val="31"/>
      <name val="Calibri"/>
      <family val="2"/>
      <scheme val="minor"/>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EB9C"/>
      </patternFill>
    </fill>
    <fill>
      <patternFill patternType="solid">
        <fgColor rgb="FFFFFFCC"/>
      </patternFill>
    </fill>
    <fill>
      <patternFill patternType="solid">
        <fgColor rgb="FFFFC7CE"/>
      </patternFill>
    </fill>
    <fill>
      <patternFill patternType="solid">
        <fgColor rgb="FFA5A5A5"/>
      </patternFill>
    </fill>
  </fills>
  <borders count="24">
    <border>
      <left/>
      <right/>
      <top/>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hair">
        <color indexed="64"/>
      </left>
      <right/>
      <top/>
      <bottom/>
      <diagonal/>
    </border>
    <border>
      <left/>
      <right style="hair">
        <color indexed="64"/>
      </right>
      <top style="hair">
        <color indexed="64"/>
      </top>
      <bottom/>
      <diagonal/>
    </border>
    <border>
      <left/>
      <right style="hair">
        <color indexed="64"/>
      </right>
      <top/>
      <bottom/>
      <diagonal/>
    </border>
  </borders>
  <cellStyleXfs count="70">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10" fillId="26" borderId="12" applyNumberFormat="0" applyAlignment="0" applyProtection="0"/>
    <xf numFmtId="0" fontId="11" fillId="26" borderId="13" applyNumberFormat="0" applyAlignment="0" applyProtection="0"/>
    <xf numFmtId="0" fontId="12" fillId="27" borderId="13" applyNumberFormat="0" applyAlignment="0" applyProtection="0"/>
    <xf numFmtId="0" fontId="13" fillId="0" borderId="14" applyNumberFormat="0" applyFill="0" applyAlignment="0" applyProtection="0"/>
    <xf numFmtId="0" fontId="14" fillId="0" borderId="0" applyNumberFormat="0" applyFill="0" applyBorder="0" applyAlignment="0" applyProtection="0"/>
    <xf numFmtId="0" fontId="15" fillId="28" borderId="0" applyNumberFormat="0" applyBorder="0" applyAlignment="0" applyProtection="0"/>
    <xf numFmtId="0" fontId="4" fillId="0" borderId="0" applyFill="0" applyBorder="0" applyAlignment="0" applyProtection="0"/>
    <xf numFmtId="0" fontId="16" fillId="0" borderId="0" applyNumberFormat="0" applyFill="0" applyBorder="0" applyAlignment="0" applyProtection="0"/>
    <xf numFmtId="0" fontId="1" fillId="0" borderId="0" applyNumberFormat="0" applyFill="0" applyBorder="0" applyAlignment="0" applyProtection="0">
      <alignment vertical="top"/>
      <protection locked="0"/>
    </xf>
    <xf numFmtId="164" fontId="8" fillId="0" borderId="0" applyFont="0" applyFill="0" applyBorder="0" applyAlignment="0" applyProtection="0"/>
    <xf numFmtId="0" fontId="1"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17" fillId="29" borderId="0" applyNumberFormat="0" applyBorder="0" applyAlignment="0" applyProtection="0"/>
    <xf numFmtId="0" fontId="8" fillId="30" borderId="15" applyNumberFormat="0" applyFont="0" applyAlignment="0" applyProtection="0"/>
    <xf numFmtId="0" fontId="18" fillId="31" borderId="0" applyNumberFormat="0" applyBorder="0" applyAlignment="0" applyProtection="0"/>
    <xf numFmtId="0" fontId="2" fillId="0" borderId="0"/>
    <xf numFmtId="0" fontId="3" fillId="0" borderId="0"/>
    <xf numFmtId="0" fontId="2" fillId="0" borderId="0"/>
    <xf numFmtId="0" fontId="2" fillId="0" borderId="0"/>
    <xf numFmtId="0" fontId="8" fillId="0" borderId="0"/>
    <xf numFmtId="0" fontId="8" fillId="0" borderId="0"/>
    <xf numFmtId="0" fontId="2" fillId="0" borderId="0"/>
    <xf numFmtId="0" fontId="2" fillId="0" borderId="0"/>
    <xf numFmtId="0" fontId="2" fillId="0" borderId="0"/>
    <xf numFmtId="0" fontId="6" fillId="0" borderId="0"/>
    <xf numFmtId="0" fontId="2" fillId="0" borderId="0"/>
    <xf numFmtId="0" fontId="5" fillId="0" borderId="0"/>
    <xf numFmtId="0" fontId="2" fillId="0" borderId="0"/>
    <xf numFmtId="0" fontId="8" fillId="0" borderId="0"/>
    <xf numFmtId="0" fontId="6" fillId="0" borderId="0"/>
    <xf numFmtId="0" fontId="2" fillId="0" borderId="0"/>
    <xf numFmtId="0" fontId="6" fillId="0" borderId="0"/>
    <xf numFmtId="0" fontId="2" fillId="0" borderId="0"/>
    <xf numFmtId="0" fontId="2" fillId="0" borderId="0"/>
    <xf numFmtId="0" fontId="2" fillId="0" borderId="0"/>
    <xf numFmtId="0" fontId="7" fillId="0" borderId="0"/>
    <xf numFmtId="0" fontId="2" fillId="0" borderId="0"/>
    <xf numFmtId="0" fontId="19" fillId="0" borderId="0" applyNumberFormat="0" applyFill="0" applyBorder="0" applyAlignment="0" applyProtection="0"/>
    <xf numFmtId="0" fontId="20" fillId="0" borderId="16" applyNumberFormat="0" applyFill="0" applyAlignment="0" applyProtection="0"/>
    <xf numFmtId="0" fontId="21" fillId="0" borderId="17" applyNumberFormat="0" applyFill="0" applyAlignment="0" applyProtection="0"/>
    <xf numFmtId="0" fontId="22" fillId="0" borderId="18" applyNumberFormat="0" applyFill="0" applyAlignment="0" applyProtection="0"/>
    <xf numFmtId="0" fontId="22" fillId="0" borderId="0" applyNumberFormat="0" applyFill="0" applyBorder="0" applyAlignment="0" applyProtection="0"/>
    <xf numFmtId="0" fontId="23" fillId="0" borderId="19" applyNumberFormat="0" applyFill="0" applyAlignment="0" applyProtection="0"/>
    <xf numFmtId="0" fontId="24" fillId="0" borderId="0" applyNumberFormat="0" applyFill="0" applyBorder="0" applyAlignment="0" applyProtection="0"/>
    <xf numFmtId="0" fontId="25" fillId="32" borderId="20" applyNumberFormat="0" applyAlignment="0" applyProtection="0"/>
  </cellStyleXfs>
  <cellXfs count="141">
    <xf numFmtId="0" fontId="0" fillId="0" borderId="0" xfId="0"/>
    <xf numFmtId="0" fontId="26" fillId="0" borderId="0" xfId="0" applyFont="1" applyAlignment="1">
      <alignment vertical="center"/>
    </xf>
    <xf numFmtId="0" fontId="0" fillId="0" borderId="0" xfId="0" applyFont="1"/>
    <xf numFmtId="0" fontId="28" fillId="0" borderId="0" xfId="40" applyFont="1"/>
    <xf numFmtId="0" fontId="27" fillId="0" borderId="0" xfId="40" applyFont="1"/>
    <xf numFmtId="0" fontId="27" fillId="0" borderId="0" xfId="50" applyFont="1" applyAlignment="1">
      <alignment wrapText="1"/>
    </xf>
    <xf numFmtId="0" fontId="29" fillId="0" borderId="0" xfId="35" applyFont="1" applyAlignment="1" applyProtection="1"/>
    <xf numFmtId="49" fontId="34" fillId="0" borderId="0" xfId="44" applyNumberFormat="1" applyFont="1" applyAlignment="1">
      <alignment horizontal="right"/>
    </xf>
    <xf numFmtId="0" fontId="34" fillId="0" borderId="0" xfId="44" applyFont="1" applyAlignment="1">
      <alignment horizontal="left" vertical="center" indent="33"/>
    </xf>
    <xf numFmtId="0" fontId="39" fillId="0" borderId="0" xfId="44" applyFont="1" applyAlignment="1">
      <alignment vertical="center"/>
    </xf>
    <xf numFmtId="0" fontId="34" fillId="0" borderId="0" xfId="44" applyFont="1" applyAlignment="1"/>
    <xf numFmtId="0" fontId="34" fillId="0" borderId="0" xfId="44" applyNumberFormat="1" applyFont="1" applyAlignment="1">
      <alignment horizontal="left" vertical="center"/>
    </xf>
    <xf numFmtId="0" fontId="40" fillId="0" borderId="0" xfId="41" applyFont="1"/>
    <xf numFmtId="0" fontId="40" fillId="0" borderId="0" xfId="41" applyFont="1" applyAlignment="1">
      <alignment horizontal="right" vertical="center"/>
    </xf>
    <xf numFmtId="0" fontId="40" fillId="0" borderId="0" xfId="41" applyFont="1" applyAlignment="1">
      <alignment vertical="center"/>
    </xf>
    <xf numFmtId="0" fontId="40" fillId="0" borderId="0" xfId="41" applyFont="1" applyAlignment="1">
      <alignment horizontal="left" vertical="top"/>
    </xf>
    <xf numFmtId="0" fontId="41" fillId="0" borderId="0" xfId="41" applyFont="1" applyAlignment="1">
      <alignment vertical="center"/>
    </xf>
    <xf numFmtId="0" fontId="40" fillId="0" borderId="0" xfId="41" applyFont="1" applyAlignment="1">
      <alignment horizontal="left" vertical="top" wrapText="1"/>
    </xf>
    <xf numFmtId="0" fontId="40" fillId="0" borderId="0" xfId="41" applyFont="1" applyAlignment="1">
      <alignment horizontal="left" vertical="center"/>
    </xf>
    <xf numFmtId="0" fontId="40" fillId="0" borderId="0" xfId="41" applyFont="1" applyFill="1"/>
    <xf numFmtId="0" fontId="43" fillId="0" borderId="0" xfId="0" applyFont="1" applyAlignment="1">
      <alignment vertical="center"/>
    </xf>
    <xf numFmtId="0" fontId="44" fillId="0" borderId="3" xfId="0" applyFont="1" applyBorder="1" applyAlignment="1">
      <alignment horizontal="center" vertical="center"/>
    </xf>
    <xf numFmtId="0" fontId="44" fillId="0" borderId="4" xfId="0" applyFont="1" applyBorder="1" applyAlignment="1">
      <alignment horizontal="center" vertical="center"/>
    </xf>
    <xf numFmtId="0" fontId="44" fillId="0" borderId="5" xfId="0" applyFont="1" applyBorder="1" applyAlignment="1">
      <alignment horizontal="center" vertical="center"/>
    </xf>
    <xf numFmtId="165" fontId="44" fillId="0" borderId="0" xfId="0" applyNumberFormat="1" applyFont="1" applyAlignment="1" applyProtection="1">
      <alignment horizontal="right"/>
    </xf>
    <xf numFmtId="0" fontId="45" fillId="0" borderId="0" xfId="0" applyFont="1" applyAlignment="1">
      <alignment horizontal="center" vertical="center"/>
    </xf>
    <xf numFmtId="0" fontId="46" fillId="0" borderId="2" xfId="0" applyFont="1" applyBorder="1" applyAlignment="1">
      <alignment horizontal="left" wrapText="1"/>
    </xf>
    <xf numFmtId="0" fontId="46" fillId="0" borderId="1" xfId="0" applyFont="1" applyBorder="1" applyAlignment="1">
      <alignment horizontal="left" wrapText="1"/>
    </xf>
    <xf numFmtId="166" fontId="46" fillId="0" borderId="0" xfId="0" applyNumberFormat="1" applyFont="1" applyAlignment="1">
      <alignment horizontal="right"/>
    </xf>
    <xf numFmtId="0" fontId="46" fillId="0" borderId="0" xfId="0" applyFont="1"/>
    <xf numFmtId="0" fontId="46" fillId="0" borderId="1" xfId="0" applyFont="1" applyFill="1" applyBorder="1" applyAlignment="1">
      <alignment horizontal="left" wrapText="1"/>
    </xf>
    <xf numFmtId="0" fontId="46" fillId="0" borderId="0" xfId="0" applyFont="1" applyAlignment="1">
      <alignment vertical="center"/>
    </xf>
    <xf numFmtId="0" fontId="45" fillId="0" borderId="1" xfId="0" applyFont="1" applyBorder="1" applyAlignment="1">
      <alignment horizontal="left" wrapText="1"/>
    </xf>
    <xf numFmtId="167" fontId="46" fillId="0" borderId="0" xfId="0" applyNumberFormat="1" applyFont="1" applyAlignment="1">
      <alignment horizontal="right"/>
    </xf>
    <xf numFmtId="0" fontId="44" fillId="0" borderId="0" xfId="0" applyFont="1" applyBorder="1" applyAlignment="1">
      <alignment horizontal="left" vertical="center"/>
    </xf>
    <xf numFmtId="165" fontId="46" fillId="0" borderId="0" xfId="0" applyNumberFormat="1" applyFont="1" applyAlignment="1" applyProtection="1">
      <alignment horizontal="right"/>
    </xf>
    <xf numFmtId="0" fontId="46" fillId="0" borderId="1" xfId="0" applyFont="1" applyFill="1" applyBorder="1" applyAlignment="1">
      <alignment horizontal="left"/>
    </xf>
    <xf numFmtId="0" fontId="45" fillId="0" borderId="6" xfId="0" applyFont="1" applyBorder="1" applyAlignment="1">
      <alignment vertical="center" wrapText="1"/>
    </xf>
    <xf numFmtId="0" fontId="45" fillId="0" borderId="7" xfId="0" applyFont="1" applyBorder="1" applyAlignment="1">
      <alignment vertical="center" wrapText="1"/>
    </xf>
    <xf numFmtId="0" fontId="44" fillId="0" borderId="4" xfId="0" applyFont="1" applyBorder="1" applyAlignment="1">
      <alignment horizontal="center" vertical="center" wrapText="1"/>
    </xf>
    <xf numFmtId="0" fontId="44" fillId="0" borderId="5" xfId="0" applyFont="1" applyBorder="1" applyAlignment="1">
      <alignment horizontal="center" vertical="center" wrapText="1"/>
    </xf>
    <xf numFmtId="0" fontId="45" fillId="0" borderId="2" xfId="0" applyFont="1" applyBorder="1" applyAlignment="1">
      <alignment horizontal="left" vertical="center" wrapText="1"/>
    </xf>
    <xf numFmtId="0" fontId="46" fillId="0" borderId="1" xfId="0" applyFont="1" applyBorder="1" applyAlignment="1">
      <alignment horizontal="center" wrapText="1"/>
    </xf>
    <xf numFmtId="0" fontId="46" fillId="0" borderId="1" xfId="0" applyFont="1" applyFill="1" applyBorder="1" applyAlignment="1">
      <alignment horizontal="center" wrapText="1"/>
    </xf>
    <xf numFmtId="0" fontId="47" fillId="0" borderId="0" xfId="0" applyFont="1" applyBorder="1" applyAlignment="1">
      <alignment horizontal="left" vertical="center"/>
    </xf>
    <xf numFmtId="168" fontId="46" fillId="0" borderId="0" xfId="0" applyNumberFormat="1" applyFont="1" applyAlignment="1">
      <alignment horizontal="right"/>
    </xf>
    <xf numFmtId="0" fontId="40" fillId="0" borderId="0" xfId="41" applyFont="1" applyFill="1" applyAlignment="1">
      <alignment horizontal="right"/>
    </xf>
    <xf numFmtId="169" fontId="46" fillId="0" borderId="0" xfId="0" applyNumberFormat="1" applyFont="1" applyAlignment="1">
      <alignment horizontal="right"/>
    </xf>
    <xf numFmtId="0" fontId="40" fillId="0" borderId="0" xfId="41" applyFont="1" applyAlignment="1">
      <alignment horizontal="left"/>
    </xf>
    <xf numFmtId="0" fontId="40" fillId="0" borderId="0" xfId="41" applyFont="1" applyFill="1" applyAlignment="1"/>
    <xf numFmtId="170" fontId="46" fillId="0" borderId="0" xfId="0" applyNumberFormat="1" applyFont="1" applyAlignment="1">
      <alignment vertical="center"/>
    </xf>
    <xf numFmtId="0" fontId="48" fillId="0" borderId="0" xfId="40" applyFont="1" applyAlignment="1">
      <alignment horizontal="left" wrapText="1"/>
    </xf>
    <xf numFmtId="0" fontId="48" fillId="0" borderId="0" xfId="50" applyFont="1" applyAlignment="1">
      <alignment horizontal="left" wrapText="1"/>
    </xf>
    <xf numFmtId="0" fontId="46" fillId="0" borderId="5" xfId="0" applyFont="1" applyBorder="1" applyAlignment="1">
      <alignment horizontal="center" vertical="center"/>
    </xf>
    <xf numFmtId="171" fontId="46" fillId="0" borderId="0" xfId="0" applyNumberFormat="1" applyFont="1" applyAlignment="1">
      <alignment horizontal="right"/>
    </xf>
    <xf numFmtId="171" fontId="45" fillId="0" borderId="0" xfId="0" applyNumberFormat="1" applyFont="1" applyAlignment="1">
      <alignment horizontal="right"/>
    </xf>
    <xf numFmtId="169" fontId="45" fillId="0" borderId="0" xfId="0" applyNumberFormat="1" applyFont="1" applyAlignment="1">
      <alignment horizontal="right"/>
    </xf>
    <xf numFmtId="172" fontId="46" fillId="0" borderId="0" xfId="0" applyNumberFormat="1" applyFont="1" applyAlignment="1">
      <alignment horizontal="right"/>
    </xf>
    <xf numFmtId="173" fontId="46" fillId="0" borderId="0" xfId="0" applyNumberFormat="1" applyFont="1" applyAlignment="1">
      <alignment horizontal="right"/>
    </xf>
    <xf numFmtId="0" fontId="49" fillId="0" borderId="0" xfId="40" applyFont="1"/>
    <xf numFmtId="0" fontId="27" fillId="0" borderId="21" xfId="0" applyFont="1" applyBorder="1" applyAlignment="1">
      <alignment horizontal="left" vertical="center" wrapText="1" indent="1"/>
    </xf>
    <xf numFmtId="9" fontId="27" fillId="0" borderId="1" xfId="0" applyNumberFormat="1" applyFont="1" applyBorder="1" applyAlignment="1">
      <alignment horizontal="left" vertical="center" wrapText="1" indent="1"/>
    </xf>
    <xf numFmtId="0" fontId="27" fillId="0" borderId="23" xfId="0" applyFont="1" applyBorder="1" applyAlignment="1">
      <alignment vertical="center" wrapText="1"/>
    </xf>
    <xf numFmtId="0" fontId="27" fillId="0" borderId="6" xfId="0" applyFont="1" applyBorder="1" applyAlignment="1">
      <alignment horizontal="left" vertical="center" wrapText="1" indent="1"/>
    </xf>
    <xf numFmtId="0" fontId="27" fillId="0" borderId="2" xfId="0" applyFont="1" applyBorder="1" applyAlignment="1">
      <alignment horizontal="left" vertical="center" wrapText="1" indent="1"/>
    </xf>
    <xf numFmtId="0" fontId="27" fillId="0" borderId="22" xfId="0" applyFont="1" applyBorder="1" applyAlignment="1">
      <alignment vertical="center" wrapText="1"/>
    </xf>
    <xf numFmtId="0" fontId="51" fillId="0" borderId="5" xfId="0" applyFont="1" applyBorder="1" applyAlignment="1">
      <alignment horizontal="left" vertical="center" wrapText="1" indent="1"/>
    </xf>
    <xf numFmtId="0" fontId="27" fillId="0" borderId="4" xfId="0" applyFont="1" applyBorder="1" applyAlignment="1">
      <alignment horizontal="left" vertical="center" wrapText="1" indent="1"/>
    </xf>
    <xf numFmtId="0" fontId="27" fillId="0" borderId="3" xfId="0" applyFont="1" applyBorder="1" applyAlignment="1">
      <alignment vertical="center" wrapText="1"/>
    </xf>
    <xf numFmtId="0" fontId="27" fillId="0" borderId="0" xfId="50" applyFont="1" applyAlignment="1">
      <alignment horizontal="left" wrapText="1"/>
    </xf>
    <xf numFmtId="0" fontId="49" fillId="0" borderId="0" xfId="40" applyFont="1" applyAlignment="1">
      <alignment horizontal="left"/>
    </xf>
    <xf numFmtId="0" fontId="49" fillId="0" borderId="0" xfId="40" applyFont="1" applyAlignment="1">
      <alignment horizontal="left"/>
    </xf>
    <xf numFmtId="0" fontId="31" fillId="0" borderId="0" xfId="0" applyFont="1"/>
    <xf numFmtId="0" fontId="34" fillId="0" borderId="0" xfId="0" applyFont="1"/>
    <xf numFmtId="0" fontId="49" fillId="0" borderId="0" xfId="0" applyFont="1"/>
    <xf numFmtId="0" fontId="27" fillId="0" borderId="0" xfId="0" applyFont="1"/>
    <xf numFmtId="0" fontId="40" fillId="0" borderId="0" xfId="0" applyFont="1"/>
    <xf numFmtId="49" fontId="34" fillId="0" borderId="0" xfId="44" applyNumberFormat="1" applyFont="1" applyAlignment="1">
      <alignment horizontal="left" vertical="center"/>
    </xf>
    <xf numFmtId="0" fontId="46" fillId="0" borderId="4" xfId="0" applyFont="1" applyBorder="1" applyAlignment="1">
      <alignment horizontal="center" vertical="center"/>
    </xf>
    <xf numFmtId="0" fontId="46" fillId="0" borderId="4" xfId="0" applyFont="1" applyBorder="1" applyAlignment="1">
      <alignment horizontal="center" vertical="center" wrapText="1"/>
    </xf>
    <xf numFmtId="0" fontId="46" fillId="0" borderId="5" xfId="0" applyFont="1" applyBorder="1" applyAlignment="1">
      <alignment horizontal="center" vertical="center" wrapText="1"/>
    </xf>
    <xf numFmtId="0" fontId="49" fillId="0" borderId="0" xfId="40" applyFont="1" applyAlignment="1">
      <alignment horizontal="left"/>
    </xf>
    <xf numFmtId="174" fontId="46" fillId="0" borderId="0" xfId="0" applyNumberFormat="1" applyFont="1" applyAlignment="1">
      <alignment horizontal="right" indent="1"/>
    </xf>
    <xf numFmtId="175" fontId="46" fillId="0" borderId="0" xfId="0" applyNumberFormat="1" applyFont="1" applyAlignment="1">
      <alignment horizontal="right"/>
    </xf>
    <xf numFmtId="175" fontId="45" fillId="0" borderId="0" xfId="0" applyNumberFormat="1" applyFont="1" applyAlignment="1">
      <alignment horizontal="right"/>
    </xf>
    <xf numFmtId="176" fontId="45" fillId="0" borderId="0" xfId="0" applyNumberFormat="1" applyFont="1" applyAlignment="1">
      <alignment horizontal="right"/>
    </xf>
    <xf numFmtId="0" fontId="34" fillId="0" borderId="0" xfId="44" applyFont="1"/>
    <xf numFmtId="0" fontId="34" fillId="0" borderId="0" xfId="44" applyFont="1" applyAlignment="1">
      <alignment horizontal="left" vertical="center"/>
    </xf>
    <xf numFmtId="0" fontId="39" fillId="0" borderId="0" xfId="44" applyFont="1" applyAlignment="1">
      <alignment horizontal="right"/>
    </xf>
    <xf numFmtId="0" fontId="53" fillId="0" borderId="8" xfId="44" applyFont="1" applyBorder="1" applyAlignment="1">
      <alignment horizontal="center" vertical="center" wrapText="1"/>
    </xf>
    <xf numFmtId="0" fontId="35" fillId="0" borderId="9" xfId="51" applyFont="1" applyBorder="1" applyAlignment="1">
      <alignment horizontal="left" vertical="center" wrapText="1"/>
    </xf>
    <xf numFmtId="0" fontId="36" fillId="0" borderId="9" xfId="51" applyFont="1" applyBorder="1" applyAlignment="1">
      <alignment horizontal="right" vertical="center" wrapText="1"/>
    </xf>
    <xf numFmtId="0" fontId="37" fillId="0" borderId="0" xfId="51" applyFont="1" applyBorder="1" applyAlignment="1">
      <alignment horizontal="center" vertical="center" wrapText="1"/>
    </xf>
    <xf numFmtId="0" fontId="33" fillId="0" borderId="0" xfId="44" applyFont="1" applyAlignment="1">
      <alignment horizontal="left" vertical="center"/>
    </xf>
    <xf numFmtId="49" fontId="32" fillId="0" borderId="0" xfId="44" quotePrefix="1" applyNumberFormat="1" applyFont="1" applyAlignment="1">
      <alignment horizontal="left"/>
    </xf>
    <xf numFmtId="0" fontId="38" fillId="0" borderId="0" xfId="51" applyFont="1" applyAlignment="1">
      <alignment vertical="center" wrapText="1"/>
    </xf>
    <xf numFmtId="0" fontId="38" fillId="0" borderId="0" xfId="51" applyFont="1" applyAlignment="1">
      <alignment vertical="center"/>
    </xf>
    <xf numFmtId="49" fontId="54" fillId="0" borderId="0" xfId="44" quotePrefix="1" applyNumberFormat="1" applyFont="1" applyAlignment="1">
      <alignment horizontal="left"/>
    </xf>
    <xf numFmtId="49" fontId="54" fillId="0" borderId="0" xfId="44" applyNumberFormat="1" applyFont="1" applyAlignment="1">
      <alignment horizontal="left"/>
    </xf>
    <xf numFmtId="0" fontId="34" fillId="0" borderId="0" xfId="44" applyFont="1" applyAlignment="1">
      <alignment horizontal="right"/>
    </xf>
    <xf numFmtId="0" fontId="39" fillId="0" borderId="10" xfId="44" applyFont="1" applyBorder="1" applyAlignment="1">
      <alignment horizontal="right"/>
    </xf>
    <xf numFmtId="0" fontId="34" fillId="0" borderId="0" xfId="44" applyFont="1" applyAlignment="1">
      <alignment horizontal="center" vertical="center"/>
    </xf>
    <xf numFmtId="49" fontId="34" fillId="0" borderId="0" xfId="44" applyNumberFormat="1" applyFont="1" applyAlignment="1">
      <alignment horizontal="left" vertical="center"/>
    </xf>
    <xf numFmtId="0" fontId="34" fillId="0" borderId="11" xfId="44" applyFont="1" applyBorder="1" applyAlignment="1">
      <alignment horizontal="center" vertical="center"/>
    </xf>
    <xf numFmtId="0" fontId="34" fillId="0" borderId="0" xfId="44" applyFont="1" applyBorder="1" applyAlignment="1">
      <alignment horizontal="center" vertical="center"/>
    </xf>
    <xf numFmtId="0" fontId="34" fillId="0" borderId="0" xfId="51" applyFont="1" applyBorder="1" applyAlignment="1">
      <alignment horizontal="center" vertical="center"/>
    </xf>
    <xf numFmtId="0" fontId="34" fillId="0" borderId="0" xfId="44" applyFont="1" applyBorder="1" applyAlignment="1">
      <alignment horizontal="left" vertical="center"/>
    </xf>
    <xf numFmtId="0" fontId="34" fillId="0" borderId="10" xfId="44" applyFont="1" applyBorder="1" applyAlignment="1">
      <alignment horizontal="center" vertical="center"/>
    </xf>
    <xf numFmtId="0" fontId="39" fillId="0" borderId="0" xfId="44" applyFont="1" applyAlignment="1">
      <alignment horizontal="center" vertical="center"/>
    </xf>
    <xf numFmtId="0" fontId="34" fillId="0" borderId="0" xfId="44" applyFont="1" applyAlignment="1">
      <alignment horizontal="left" wrapText="1"/>
    </xf>
    <xf numFmtId="0" fontId="34" fillId="0" borderId="0" xfId="44" applyFont="1" applyAlignment="1">
      <alignment horizontal="left" vertical="center"/>
    </xf>
    <xf numFmtId="0" fontId="42" fillId="0" borderId="0" xfId="41" applyFont="1" applyFill="1" applyAlignment="1">
      <alignment horizontal="left" vertical="center"/>
    </xf>
    <xf numFmtId="0" fontId="46" fillId="0" borderId="3" xfId="0" applyFont="1" applyBorder="1" applyAlignment="1">
      <alignment horizontal="center" vertical="center"/>
    </xf>
    <xf numFmtId="0" fontId="46" fillId="0" borderId="4" xfId="0" applyFont="1" applyBorder="1" applyAlignment="1">
      <alignment horizontal="center" vertical="center"/>
    </xf>
    <xf numFmtId="0" fontId="46" fillId="0" borderId="4" xfId="0" applyFont="1" applyBorder="1" applyAlignment="1">
      <alignment horizontal="center" vertical="center" wrapText="1"/>
    </xf>
    <xf numFmtId="0" fontId="45" fillId="0" borderId="3" xfId="0" applyFont="1" applyBorder="1" applyAlignment="1">
      <alignment horizontal="left" vertical="center"/>
    </xf>
    <xf numFmtId="0" fontId="45" fillId="0" borderId="4" xfId="0" applyFont="1" applyBorder="1" applyAlignment="1">
      <alignment horizontal="left" vertical="center"/>
    </xf>
    <xf numFmtId="0" fontId="45" fillId="0" borderId="4" xfId="0" applyFont="1" applyBorder="1" applyAlignment="1">
      <alignment horizontal="center" vertical="center" wrapText="1"/>
    </xf>
    <xf numFmtId="0" fontId="45" fillId="0" borderId="5" xfId="0" applyFont="1" applyBorder="1" applyAlignment="1">
      <alignment horizontal="center" vertical="center" wrapText="1"/>
    </xf>
    <xf numFmtId="0" fontId="46" fillId="0" borderId="3" xfId="0" applyFont="1" applyBorder="1" applyAlignment="1">
      <alignment horizontal="center" vertical="center" wrapText="1"/>
    </xf>
    <xf numFmtId="0" fontId="40" fillId="0" borderId="4" xfId="0" applyFont="1" applyBorder="1" applyAlignment="1">
      <alignment horizontal="center" vertical="center"/>
    </xf>
    <xf numFmtId="0" fontId="46" fillId="0" borderId="5" xfId="0" applyFont="1" applyBorder="1" applyAlignment="1">
      <alignment horizontal="center" vertical="center" wrapText="1"/>
    </xf>
    <xf numFmtId="0" fontId="45" fillId="0" borderId="4" xfId="0" applyFont="1" applyBorder="1" applyAlignment="1">
      <alignment horizontal="center" vertical="center"/>
    </xf>
    <xf numFmtId="0" fontId="45" fillId="0" borderId="5" xfId="0" applyFont="1" applyBorder="1" applyAlignment="1">
      <alignment horizontal="center" vertical="center"/>
    </xf>
    <xf numFmtId="0" fontId="46" fillId="0" borderId="5" xfId="0" applyFont="1" applyBorder="1" applyAlignment="1">
      <alignment horizontal="center" vertical="center"/>
    </xf>
    <xf numFmtId="0" fontId="27" fillId="0" borderId="0" xfId="50" applyFont="1" applyAlignment="1">
      <alignment horizontal="left" wrapText="1"/>
    </xf>
    <xf numFmtId="0" fontId="27" fillId="0" borderId="0" xfId="40" applyFont="1" applyAlignment="1">
      <alignment horizontal="left" wrapText="1"/>
    </xf>
    <xf numFmtId="0" fontId="30" fillId="0" borderId="0" xfId="40" applyFont="1" applyAlignment="1">
      <alignment horizontal="left"/>
    </xf>
    <xf numFmtId="0" fontId="49" fillId="0" borderId="0" xfId="50" applyFont="1" applyAlignment="1">
      <alignment horizontal="left" vertical="top" wrapText="1"/>
    </xf>
    <xf numFmtId="0" fontId="34" fillId="0" borderId="0" xfId="0" applyFont="1" applyAlignment="1">
      <alignment horizontal="left" vertical="top" wrapText="1"/>
    </xf>
    <xf numFmtId="0" fontId="28" fillId="0" borderId="0" xfId="40" applyFont="1" applyAlignment="1">
      <alignment horizontal="left" wrapText="1"/>
    </xf>
    <xf numFmtId="0" fontId="29" fillId="0" borderId="0" xfId="36" applyFont="1" applyAlignment="1" applyProtection="1">
      <alignment horizontal="left" wrapText="1"/>
    </xf>
    <xf numFmtId="0" fontId="29" fillId="0" borderId="0" xfId="35" applyFont="1" applyAlignment="1" applyProtection="1">
      <alignment horizontal="left"/>
    </xf>
    <xf numFmtId="0" fontId="49" fillId="0" borderId="0" xfId="40" applyFont="1" applyAlignment="1">
      <alignment horizontal="left"/>
    </xf>
    <xf numFmtId="0" fontId="50" fillId="0" borderId="0" xfId="50" applyFont="1" applyAlignment="1">
      <alignment horizontal="left" wrapText="1"/>
    </xf>
    <xf numFmtId="0" fontId="50" fillId="0" borderId="0" xfId="40" applyFont="1" applyAlignment="1">
      <alignment horizontal="left" wrapText="1"/>
    </xf>
    <xf numFmtId="0" fontId="30" fillId="0" borderId="0" xfId="40" applyFont="1" applyAlignment="1">
      <alignment horizontal="left" wrapText="1"/>
    </xf>
    <xf numFmtId="0" fontId="40" fillId="0" borderId="0" xfId="40" applyFont="1" applyAlignment="1">
      <alignment horizontal="left" wrapText="1"/>
    </xf>
    <xf numFmtId="0" fontId="49" fillId="0" borderId="0" xfId="40" applyFont="1" applyAlignment="1">
      <alignment horizontal="left" wrapText="1"/>
    </xf>
    <xf numFmtId="0" fontId="29" fillId="0" borderId="0" xfId="35" applyFont="1" applyAlignment="1" applyProtection="1">
      <alignment horizontal="left" wrapText="1"/>
    </xf>
    <xf numFmtId="0" fontId="56" fillId="0" borderId="8" xfId="44" applyFont="1" applyBorder="1" applyAlignment="1">
      <alignment horizontal="left" wrapText="1"/>
    </xf>
  </cellXfs>
  <cellStyles count="70">
    <cellStyle name="20 % - Akzent1" xfId="1" builtinId="30" customBuiltin="1"/>
    <cellStyle name="20 % - Akzent2" xfId="2" builtinId="34" customBuiltin="1"/>
    <cellStyle name="20 % - Akzent3" xfId="3" builtinId="38" customBuiltin="1"/>
    <cellStyle name="20 % - Akzent4" xfId="4" builtinId="42" customBuiltin="1"/>
    <cellStyle name="20 % - Akzent5" xfId="5" builtinId="46" customBuiltin="1"/>
    <cellStyle name="20 % - Akzent6" xfId="6" builtinId="50" customBuiltin="1"/>
    <cellStyle name="40 % - Akzent1" xfId="7" builtinId="31" customBuiltin="1"/>
    <cellStyle name="40 % - Akzent2" xfId="8" builtinId="35" customBuiltin="1"/>
    <cellStyle name="40 % - Akzent3" xfId="9" builtinId="39" customBuiltin="1"/>
    <cellStyle name="40 % - Akzent4" xfId="10" builtinId="43" customBuiltin="1"/>
    <cellStyle name="40 % - Akzent5" xfId="11" builtinId="47" customBuiltin="1"/>
    <cellStyle name="40 % - Akzent6" xfId="12" builtinId="51" customBuiltin="1"/>
    <cellStyle name="60 % - Akzent1" xfId="13" builtinId="32" customBuiltin="1"/>
    <cellStyle name="60 % - Akzent2" xfId="14" builtinId="36" customBuiltin="1"/>
    <cellStyle name="60 % - Akzent3" xfId="15" builtinId="40" customBuiltin="1"/>
    <cellStyle name="60 % - Akzent4" xfId="16" builtinId="44" customBuiltin="1"/>
    <cellStyle name="60 % - Akzent5" xfId="17" builtinId="48" customBuiltin="1"/>
    <cellStyle name="60 % - Akzent6" xfId="18" builtinId="52" customBuiltin="1"/>
    <cellStyle name="Akzent1" xfId="19" builtinId="29" customBuiltin="1"/>
    <cellStyle name="Akzent2" xfId="20" builtinId="33" customBuiltin="1"/>
    <cellStyle name="Akzent3" xfId="21" builtinId="37" customBuiltin="1"/>
    <cellStyle name="Akzent4" xfId="22" builtinId="41" customBuiltin="1"/>
    <cellStyle name="Akzent5" xfId="23" builtinId="45" customBuiltin="1"/>
    <cellStyle name="Akzent6" xfId="24" builtinId="49" customBuiltin="1"/>
    <cellStyle name="Ausgabe" xfId="25" builtinId="21" customBuiltin="1"/>
    <cellStyle name="Berechnung" xfId="26" builtinId="22" customBuiltin="1"/>
    <cellStyle name="Eingabe" xfId="27" builtinId="20" customBuiltin="1"/>
    <cellStyle name="Ergebnis" xfId="28" builtinId="25" customBuiltin="1"/>
    <cellStyle name="Erklärender Text" xfId="29" builtinId="53" customBuiltin="1"/>
    <cellStyle name="Gut" xfId="30" builtinId="26" customBuiltin="1"/>
    <cellStyle name="Hyperlink 2" xfId="31"/>
    <cellStyle name="Hyperlink 2 2" xfId="32"/>
    <cellStyle name="Hyperlink 3" xfId="33"/>
    <cellStyle name="Komma 2" xfId="34"/>
    <cellStyle name="Link" xfId="35" builtinId="8"/>
    <cellStyle name="Link 2" xfId="36"/>
    <cellStyle name="Neutral" xfId="37" builtinId="28" customBuiltin="1"/>
    <cellStyle name="Notiz 2" xfId="38"/>
    <cellStyle name="Schlecht" xfId="39" builtinId="27" customBuiltin="1"/>
    <cellStyle name="Standard" xfId="0" builtinId="0"/>
    <cellStyle name="Standard 10" xfId="40"/>
    <cellStyle name="Standard 2" xfId="41"/>
    <cellStyle name="Standard 2 2" xfId="42"/>
    <cellStyle name="Standard 2 2 2" xfId="43"/>
    <cellStyle name="Standard 2 3" xfId="44"/>
    <cellStyle name="Standard 2 3 2" xfId="45"/>
    <cellStyle name="Standard 2 4" xfId="46"/>
    <cellStyle name="Standard 2 4 2" xfId="47"/>
    <cellStyle name="Standard 3" xfId="48"/>
    <cellStyle name="Standard 3 2" xfId="49"/>
    <cellStyle name="Standard 3 2 2" xfId="50"/>
    <cellStyle name="Standard 4" xfId="51"/>
    <cellStyle name="Standard 4 2" xfId="52"/>
    <cellStyle name="Standard 4 3" xfId="53"/>
    <cellStyle name="Standard 5" xfId="54"/>
    <cellStyle name="Standard 5 2" xfId="55"/>
    <cellStyle name="Standard 6" xfId="56"/>
    <cellStyle name="Standard 6 2" xfId="57"/>
    <cellStyle name="Standard 7" xfId="58"/>
    <cellStyle name="Standard 8" xfId="59"/>
    <cellStyle name="Standard 9" xfId="60"/>
    <cellStyle name="Standard 9 2" xfId="61"/>
    <cellStyle name="Überschrift" xfId="62" builtinId="15" customBuiltin="1"/>
    <cellStyle name="Überschrift 1" xfId="63" builtinId="16" customBuiltin="1"/>
    <cellStyle name="Überschrift 2" xfId="64" builtinId="17" customBuiltin="1"/>
    <cellStyle name="Überschrift 3" xfId="65" builtinId="18" customBuiltin="1"/>
    <cellStyle name="Überschrift 4" xfId="66" builtinId="19" customBuiltin="1"/>
    <cellStyle name="Verknüpfte Zelle" xfId="67" builtinId="24" customBuiltin="1"/>
    <cellStyle name="Warnender Text" xfId="68" builtinId="11" customBuiltin="1"/>
    <cellStyle name="Zelle überprüfen" xfId="69"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47625</xdr:rowOff>
    </xdr:from>
    <xdr:to>
      <xdr:col>3</xdr:col>
      <xdr:colOff>1104900</xdr:colOff>
      <xdr:row>0</xdr:row>
      <xdr:rowOff>609600</xdr:rowOff>
    </xdr:to>
    <xdr:pic>
      <xdr:nvPicPr>
        <xdr:cNvPr id="11738"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47625"/>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6800</xdr:rowOff>
    </xdr:from>
    <xdr:to>
      <xdr:col>3</xdr:col>
      <xdr:colOff>1779321</xdr:colOff>
      <xdr:row>27</xdr:row>
      <xdr:rowOff>20410</xdr:rowOff>
    </xdr:to>
    <xdr:sp macro="" textlink="">
      <xdr:nvSpPr>
        <xdr:cNvPr id="2" name="Textfeld 1"/>
        <xdr:cNvSpPr txBox="1"/>
      </xdr:nvSpPr>
      <xdr:spPr>
        <a:xfrm>
          <a:off x="0" y="387800"/>
          <a:ext cx="6120000" cy="389164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a:solidFill>
                <a:schemeClr val="dk1"/>
              </a:solidFill>
              <a:effectLst/>
              <a:latin typeface="+mn-lt"/>
              <a:ea typeface="+mn-ea"/>
              <a:cs typeface="+mn-cs"/>
            </a:rPr>
            <a:t>Zur Stromerzeugung im Land tragen im Wesentlichen drei Bereiche bei: die Kraftwerke der allgemeinen Versorgung, die Industrie­­kraftwerke zur Eigenversorgung und die Anlagen Dritter, die Strom aus erneuerbaren Energien produzieren und in das allgemeine Versorgungsnetz einspeisen. </a:t>
          </a:r>
        </a:p>
        <a:p>
          <a:endParaRPr lang="de-DE" sz="950">
            <a:effectLst/>
          </a:endParaRPr>
        </a:p>
        <a:p>
          <a:pPr eaLnBrk="1" fontAlgn="auto" latinLnBrk="0" hangingPunct="1"/>
          <a:r>
            <a:rPr lang="de-DE" sz="950" b="0" i="0" baseline="0">
              <a:solidFill>
                <a:schemeClr val="dk1"/>
              </a:solidFill>
              <a:effectLst/>
              <a:latin typeface="+mn-lt"/>
              <a:ea typeface="+mn-ea"/>
              <a:cs typeface="+mn-cs"/>
            </a:rPr>
            <a:t>Im vorliegenden Bericht werden die Ergebnisse der statistischen Erhebungen zur Stromerzeugung zusammengefasst dar­gestellt (Strommix). </a:t>
          </a:r>
          <a:r>
            <a:rPr lang="de-DE" sz="950" b="1" i="0" baseline="0">
              <a:solidFill>
                <a:schemeClr val="dk1"/>
              </a:solidFill>
              <a:effectLst/>
              <a:latin typeface="+mn-lt"/>
              <a:ea typeface="+mn-ea"/>
              <a:cs typeface="+mn-cs"/>
            </a:rPr>
            <a:t>Bis 2020 </a:t>
          </a:r>
          <a:r>
            <a:rPr lang="de-DE" sz="950" b="1" i="0" baseline="0">
              <a:solidFill>
                <a:sysClr val="windowText" lastClr="000000"/>
              </a:solidFill>
              <a:effectLst/>
              <a:latin typeface="+mn-lt"/>
              <a:ea typeface="+mn-ea"/>
              <a:cs typeface="+mn-cs"/>
            </a:rPr>
            <a:t>handelt es sich um endgültige, nach bundesweit einheitlichem IT-Tabellierungsverfahren erstellte Strom­mixdaten. Aufgrund von Änderungen des Energiestatistikgesetzes (EnStatG) muss dieses Tabellierungsprogramm angepasst werden und steht den Statistischen Landesämtern noch nicht zur Verfügung. Die Daten ab Berichtsjahr 2021 wurden daher ersatzweise nach den bekannten methodischen Vorgaben berechnet; es handelt sich um vorläufige Angaben. </a:t>
          </a:r>
          <a:r>
            <a:rPr lang="de-DE" sz="950" b="0" i="0" baseline="0">
              <a:solidFill>
                <a:sysClr val="windowText" lastClr="000000"/>
              </a:solidFill>
              <a:effectLst/>
              <a:latin typeface="+mn-lt"/>
              <a:ea typeface="+mn-ea"/>
              <a:cs typeface="+mn-cs"/>
            </a:rPr>
            <a:t>Den Tabellen liegen folgende Statistiken zu Grunde:</a:t>
          </a:r>
        </a:p>
        <a:p>
          <a:pPr eaLnBrk="1" fontAlgn="auto" latinLnBrk="0" hangingPunct="1"/>
          <a:endParaRPr lang="de-DE" sz="950">
            <a:effectLst/>
          </a:endParaRPr>
        </a:p>
        <a:p>
          <a:pPr marL="90170" indent="-90170">
            <a:spcAft>
              <a:spcPts val="0"/>
            </a:spcAft>
            <a:tabLst>
              <a:tab pos="90170" algn="l"/>
            </a:tabLst>
          </a:pPr>
          <a:r>
            <a:rPr lang="de-DE" sz="950">
              <a:solidFill>
                <a:srgbClr val="000000"/>
              </a:solidFill>
              <a:effectLst/>
              <a:latin typeface="Calibri" panose="020F0502020204030204" pitchFamily="34" charset="0"/>
              <a:ea typeface="Times New Roman" panose="02020603050405020304" pitchFamily="18" charset="0"/>
              <a:cs typeface="Times New Roman" panose="02020603050405020304" pitchFamily="18" charset="0"/>
            </a:rPr>
            <a:t>-	Jahreserhebung über die Energieverwendung im Verarbeitenden Gewerbe, im Bergbau und in der Gewinnung von Steinen und Erden,</a:t>
          </a:r>
          <a:endParaRPr lang="de-DE" sz="1200">
            <a:effectLst/>
            <a:latin typeface="Times New Roman" panose="02020603050405020304" pitchFamily="18" charset="0"/>
            <a:ea typeface="Times New Roman" panose="02020603050405020304" pitchFamily="18" charset="0"/>
          </a:endParaRPr>
        </a:p>
        <a:p>
          <a:pPr marL="90170" indent="-90170">
            <a:spcAft>
              <a:spcPts val="0"/>
            </a:spcAft>
            <a:tabLst>
              <a:tab pos="90170" algn="l"/>
            </a:tabLst>
          </a:pPr>
          <a:r>
            <a:rPr lang="de-DE" sz="950">
              <a:solidFill>
                <a:srgbClr val="000000"/>
              </a:solidFill>
              <a:effectLst/>
              <a:latin typeface="Calibri" panose="020F0502020204030204" pitchFamily="34" charset="0"/>
              <a:ea typeface="Times New Roman" panose="02020603050405020304" pitchFamily="18" charset="0"/>
              <a:cs typeface="Times New Roman" panose="02020603050405020304" pitchFamily="18" charset="0"/>
            </a:rPr>
            <a:t>-	Jahreserhebung über Wärme- und Elektrizitätserzeugung aus Geothermie,</a:t>
          </a:r>
          <a:endParaRPr lang="de-DE" sz="1200">
            <a:effectLst/>
            <a:latin typeface="Times New Roman" panose="02020603050405020304" pitchFamily="18" charset="0"/>
            <a:ea typeface="Times New Roman" panose="02020603050405020304" pitchFamily="18" charset="0"/>
          </a:endParaRPr>
        </a:p>
        <a:p>
          <a:pPr marL="90170" indent="-90170">
            <a:spcAft>
              <a:spcPts val="0"/>
            </a:spcAft>
            <a:tabLst>
              <a:tab pos="90170" algn="l"/>
            </a:tabLst>
          </a:pPr>
          <a:r>
            <a:rPr lang="de-DE" sz="950">
              <a:solidFill>
                <a:srgbClr val="000000"/>
              </a:solidFill>
              <a:effectLst/>
              <a:latin typeface="Calibri" panose="020F0502020204030204" pitchFamily="34" charset="0"/>
              <a:ea typeface="Times New Roman" panose="02020603050405020304" pitchFamily="18" charset="0"/>
              <a:cs typeface="Times New Roman" panose="02020603050405020304" pitchFamily="18" charset="0"/>
            </a:rPr>
            <a:t>-	Jahreserhebung über Erzeugung und Verwendung von Wärme sowie über den Betrieb von Wärmenetzen,</a:t>
          </a:r>
          <a:endParaRPr lang="de-DE" sz="1200">
            <a:effectLst/>
            <a:latin typeface="Times New Roman" panose="02020603050405020304" pitchFamily="18" charset="0"/>
            <a:ea typeface="Times New Roman" panose="02020603050405020304" pitchFamily="18" charset="0"/>
          </a:endParaRPr>
        </a:p>
        <a:p>
          <a:pPr marL="90170" indent="-90170">
            <a:spcAft>
              <a:spcPts val="0"/>
            </a:spcAft>
            <a:tabLst>
              <a:tab pos="90170" algn="l"/>
            </a:tabLst>
          </a:pPr>
          <a:r>
            <a:rPr lang="de-DE" sz="950">
              <a:solidFill>
                <a:srgbClr val="000000"/>
              </a:solidFill>
              <a:effectLst/>
              <a:latin typeface="Calibri" panose="020F0502020204030204" pitchFamily="34" charset="0"/>
              <a:ea typeface="Times New Roman" panose="02020603050405020304" pitchFamily="18" charset="0"/>
              <a:cs typeface="Times New Roman" panose="02020603050405020304" pitchFamily="18" charset="0"/>
            </a:rPr>
            <a:t>-	Monatserhebung über die Stromein- und -ausspeisung bei Netzbetreibern,</a:t>
          </a:r>
          <a:endParaRPr lang="de-DE" sz="1200">
            <a:effectLst/>
            <a:latin typeface="Times New Roman" panose="02020603050405020304" pitchFamily="18" charset="0"/>
            <a:ea typeface="Times New Roman" panose="02020603050405020304" pitchFamily="18" charset="0"/>
          </a:endParaRPr>
        </a:p>
        <a:p>
          <a:pPr marL="90170" indent="-90170">
            <a:spcAft>
              <a:spcPts val="0"/>
            </a:spcAft>
            <a:tabLst>
              <a:tab pos="90170" algn="l"/>
            </a:tabLst>
          </a:pPr>
          <a:r>
            <a:rPr lang="de-DE" sz="950">
              <a:solidFill>
                <a:srgbClr val="000000"/>
              </a:solidFill>
              <a:effectLst/>
              <a:latin typeface="Calibri" panose="020F0502020204030204" pitchFamily="34" charset="0"/>
              <a:ea typeface="Times New Roman" panose="02020603050405020304" pitchFamily="18" charset="0"/>
              <a:cs typeface="Times New Roman" panose="02020603050405020304" pitchFamily="18" charset="0"/>
            </a:rPr>
            <a:t>-	Monatserhebung über die Elektrizitäts- und Wärmeerzeugung,</a:t>
          </a:r>
          <a:endParaRPr lang="de-DE" sz="1200">
            <a:effectLst/>
            <a:latin typeface="Times New Roman" panose="02020603050405020304" pitchFamily="18" charset="0"/>
            <a:ea typeface="Times New Roman" panose="02020603050405020304" pitchFamily="18" charset="0"/>
          </a:endParaRPr>
        </a:p>
        <a:p>
          <a:pPr marL="90170" indent="-90170">
            <a:spcAft>
              <a:spcPts val="0"/>
            </a:spcAft>
            <a:tabLst>
              <a:tab pos="90170" algn="l"/>
            </a:tabLst>
          </a:pPr>
          <a:r>
            <a:rPr lang="de-DE" sz="950">
              <a:solidFill>
                <a:srgbClr val="000000"/>
              </a:solidFill>
              <a:effectLst/>
              <a:latin typeface="Calibri" panose="020F0502020204030204" pitchFamily="34" charset="0"/>
              <a:ea typeface="Times New Roman" panose="02020603050405020304" pitchFamily="18" charset="0"/>
              <a:cs typeface="Times New Roman" panose="02020603050405020304" pitchFamily="18" charset="0"/>
            </a:rPr>
            <a:t>-	Jahreserhebung über die Elektrizitäts- und Wärmeerzeugung im Verarbeitenden Gewerbe, im Bergbau und in der Ge­winnung von Steinen und Erden,</a:t>
          </a:r>
          <a:endParaRPr lang="de-DE" sz="1200">
            <a:effectLst/>
            <a:latin typeface="Times New Roman" panose="02020603050405020304" pitchFamily="18" charset="0"/>
            <a:ea typeface="Times New Roman" panose="02020603050405020304" pitchFamily="18" charset="0"/>
          </a:endParaRPr>
        </a:p>
        <a:p>
          <a:pPr marL="90170" indent="-90170">
            <a:spcAft>
              <a:spcPts val="0"/>
            </a:spcAft>
            <a:tabLst>
              <a:tab pos="90170" algn="l"/>
            </a:tabLst>
          </a:pPr>
          <a:r>
            <a:rPr lang="de-DE" sz="950">
              <a:solidFill>
                <a:srgbClr val="000000"/>
              </a:solidFill>
              <a:effectLst/>
              <a:latin typeface="Calibri" panose="020F0502020204030204" pitchFamily="34" charset="0"/>
              <a:ea typeface="Times New Roman" panose="02020603050405020304" pitchFamily="18" charset="0"/>
              <a:cs typeface="Times New Roman" panose="02020603050405020304" pitchFamily="18" charset="0"/>
            </a:rPr>
            <a:t>-	Jahreserhebung über die Stromein- und -ausspeisung bei Netzbetreibern,</a:t>
          </a:r>
          <a:endParaRPr lang="de-DE" sz="1200">
            <a:effectLst/>
            <a:latin typeface="Times New Roman" panose="02020603050405020304" pitchFamily="18" charset="0"/>
            <a:ea typeface="Times New Roman" panose="02020603050405020304" pitchFamily="18" charset="0"/>
          </a:endParaRPr>
        </a:p>
        <a:p>
          <a:pPr marL="90170" indent="-90170">
            <a:spcAft>
              <a:spcPts val="0"/>
            </a:spcAft>
            <a:tabLst>
              <a:tab pos="90170" algn="l"/>
            </a:tabLst>
          </a:pPr>
          <a:r>
            <a:rPr lang="de-DE" sz="950">
              <a:solidFill>
                <a:srgbClr val="000000"/>
              </a:solidFill>
              <a:effectLst/>
              <a:latin typeface="Calibri" panose="020F0502020204030204" pitchFamily="34" charset="0"/>
              <a:ea typeface="Times New Roman" panose="02020603050405020304" pitchFamily="18" charset="0"/>
              <a:cs typeface="Times New Roman" panose="02020603050405020304" pitchFamily="18" charset="0"/>
            </a:rPr>
            <a:t>-	Jahreserhebung über Gewinnung, Verwendung und Abgabe von Klärgas.</a:t>
          </a:r>
          <a:endParaRPr lang="de-DE" sz="1200">
            <a:effectLst/>
            <a:latin typeface="Times New Roman" panose="02020603050405020304" pitchFamily="18" charset="0"/>
            <a:ea typeface="Times New Roman" panose="02020603050405020304" pitchFamily="18" charset="0"/>
          </a:endParaRPr>
        </a:p>
        <a:p>
          <a:endParaRPr lang="de-DE" sz="950">
            <a:solidFill>
              <a:schemeClr val="dk1"/>
            </a:solidFill>
            <a:effectLst/>
            <a:latin typeface="+mn-lt"/>
            <a:ea typeface="+mn-ea"/>
            <a:cs typeface="+mn-cs"/>
          </a:endParaRPr>
        </a:p>
        <a:p>
          <a:r>
            <a:rPr lang="de-DE" sz="950">
              <a:solidFill>
                <a:schemeClr val="dk1"/>
              </a:solidFill>
              <a:effectLst/>
              <a:latin typeface="+mn-lt"/>
              <a:ea typeface="+mn-ea"/>
              <a:cs typeface="+mn-cs"/>
            </a:rPr>
            <a:t>Zu den benannten Erhebungen gibt es </a:t>
          </a:r>
          <a:r>
            <a:rPr lang="de-DE" sz="950" u="sng">
              <a:solidFill>
                <a:schemeClr val="dk1"/>
              </a:solidFill>
              <a:effectLst/>
              <a:latin typeface="+mn-lt"/>
              <a:ea typeface="+mn-ea"/>
              <a:cs typeface="+mn-cs"/>
            </a:rPr>
            <a:t>Qualitätsberichte</a:t>
          </a:r>
          <a:r>
            <a:rPr lang="de-DE" sz="950">
              <a:solidFill>
                <a:schemeClr val="dk1"/>
              </a:solidFill>
              <a:effectLst/>
              <a:latin typeface="+mn-lt"/>
              <a:ea typeface="+mn-ea"/>
              <a:cs typeface="+mn-cs"/>
            </a:rPr>
            <a:t>. Sie enthalten neben allgemeinen Angaben zur jeweiligen Statistik auch Angaben zu Inhalten und Nutzerbedarf, Methodik sowie Genauigkeit und Zuverlässigkeit der Erhebungsdaten. Die Qualitäts­berichte der Energiestatistiken können abgerufen werden unter:</a:t>
          </a:r>
          <a:endParaRPr lang="de-DE" sz="950">
            <a:effectLst/>
          </a:endParaRPr>
        </a:p>
      </xdr:txBody>
    </xdr:sp>
    <xdr:clientData/>
  </xdr:twoCellAnchor>
  <xdr:twoCellAnchor>
    <xdr:from>
      <xdr:col>0</xdr:col>
      <xdr:colOff>0</xdr:colOff>
      <xdr:row>29</xdr:row>
      <xdr:rowOff>13611</xdr:rowOff>
    </xdr:from>
    <xdr:to>
      <xdr:col>3</xdr:col>
      <xdr:colOff>1779321</xdr:colOff>
      <xdr:row>35</xdr:row>
      <xdr:rowOff>379</xdr:rowOff>
    </xdr:to>
    <xdr:sp macro="" textlink="">
      <xdr:nvSpPr>
        <xdr:cNvPr id="3" name="Textfeld 2"/>
        <xdr:cNvSpPr txBox="1"/>
      </xdr:nvSpPr>
      <xdr:spPr>
        <a:xfrm>
          <a:off x="0" y="4599218"/>
          <a:ext cx="6120000" cy="810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a:solidFill>
                <a:schemeClr val="dk1"/>
              </a:solidFill>
              <a:effectLst/>
              <a:latin typeface="+mn-lt"/>
              <a:ea typeface="+mn-ea"/>
              <a:cs typeface="+mn-cs"/>
            </a:rPr>
            <a:t>Rechtsgrundlagen</a:t>
          </a:r>
          <a:endParaRPr lang="de-DE" sz="950">
            <a:effectLst/>
          </a:endParaRPr>
        </a:p>
        <a:p>
          <a:r>
            <a:rPr lang="de-DE" sz="950" b="0">
              <a:solidFill>
                <a:schemeClr val="dk1"/>
              </a:solidFill>
              <a:effectLst/>
              <a:latin typeface="+mn-lt"/>
              <a:ea typeface="+mn-ea"/>
              <a:cs typeface="+mn-cs"/>
            </a:rPr>
            <a:t>Rechtsgrundlage</a:t>
          </a:r>
          <a:r>
            <a:rPr lang="de-DE" sz="950">
              <a:solidFill>
                <a:schemeClr val="dk1"/>
              </a:solidFill>
              <a:effectLst/>
              <a:latin typeface="+mn-lt"/>
              <a:ea typeface="+mn-ea"/>
              <a:cs typeface="+mn-cs"/>
            </a:rPr>
            <a:t> für die oben genannten Erhebungen ist das Energiestatistikgesetz (EnStatG) vom 6. März 2017 (BGBl. I S. 392) in Verbindung mit dem Gesetz über die Statistik für Bundeszwecke (Bundesstatistikge­setz - BStatG) vom 22. Januar 1987 (BGBl. I S. 462, 565). Der Wortlaut der nationalen Rechtsvorschriften in der jeweils geltenden Fassung kann im Internet unter</a:t>
          </a:r>
          <a:endParaRPr lang="de-DE" sz="950">
            <a:effectLst/>
          </a:endParaRPr>
        </a:p>
      </xdr:txBody>
    </xdr:sp>
    <xdr:clientData/>
  </xdr:twoCellAnchor>
  <xdr:twoCellAnchor>
    <xdr:from>
      <xdr:col>0</xdr:col>
      <xdr:colOff>0</xdr:colOff>
      <xdr:row>37</xdr:row>
      <xdr:rowOff>6802</xdr:rowOff>
    </xdr:from>
    <xdr:to>
      <xdr:col>3</xdr:col>
      <xdr:colOff>1779321</xdr:colOff>
      <xdr:row>46</xdr:row>
      <xdr:rowOff>68035</xdr:rowOff>
    </xdr:to>
    <xdr:sp macro="" textlink="">
      <xdr:nvSpPr>
        <xdr:cNvPr id="4" name="Textfeld 3"/>
        <xdr:cNvSpPr txBox="1"/>
      </xdr:nvSpPr>
      <xdr:spPr>
        <a:xfrm>
          <a:off x="0" y="5857873"/>
          <a:ext cx="6120000" cy="153080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a:solidFill>
                <a:schemeClr val="dk1"/>
              </a:solidFill>
              <a:effectLst/>
              <a:latin typeface="+mn-lt"/>
              <a:ea typeface="+mn-ea"/>
              <a:cs typeface="+mn-cs"/>
            </a:rPr>
            <a:t>Hinweise zum Energieträger Abfall</a:t>
          </a:r>
          <a:endParaRPr lang="de-DE" sz="950">
            <a:effectLst/>
          </a:endParaRPr>
        </a:p>
        <a:p>
          <a:r>
            <a:rPr lang="de-DE" sz="950">
              <a:solidFill>
                <a:schemeClr val="dk1"/>
              </a:solidFill>
              <a:effectLst/>
              <a:latin typeface="+mn-lt"/>
              <a:ea typeface="+mn-ea"/>
              <a:cs typeface="+mn-cs"/>
            </a:rPr>
            <a:t>Abfälle in der Energiebilanz sind alle verwertbaren Reststoffe, soweit sie der Energieerzeugung dienen. Die in Abfallver­brennungs­anlagen verbrannten Siedlungsabfälle (vor allem Hausmüll, hausmüllähnliche Gewerbeabfälle, gemeinsam über die öffentliche Müllabfuhr eingesammelt) werden gemäß Methodik des Länderarbeitskreises Energiebilanzen (LAK) mit 50 Prozent ihres Energiegehal­tes als biogene </a:t>
          </a:r>
          <a:r>
            <a:rPr lang="de-DE" sz="950">
              <a:solidFill>
                <a:sysClr val="windowText" lastClr="000000"/>
              </a:solidFill>
              <a:effectLst/>
              <a:latin typeface="+mn-lt"/>
              <a:ea typeface="+mn-ea"/>
              <a:cs typeface="+mn-cs"/>
            </a:rPr>
            <a:t>Fraktion (Biomasse), die </a:t>
          </a:r>
          <a:r>
            <a:rPr lang="de-DE" sz="950">
              <a:solidFill>
                <a:schemeClr val="dk1"/>
              </a:solidFill>
              <a:effectLst/>
              <a:latin typeface="+mn-lt"/>
              <a:ea typeface="+mn-ea"/>
              <a:cs typeface="+mn-cs"/>
            </a:rPr>
            <a:t>restlichen 50 Prozent des Energiegehaltes als fossile Fraktion (Ande­re Energieträ­ger) ausge­wiesen (siehe auch "Mehr zum Thema"). Industrieabfälle und -reststoffe werden je nach ihrer Zu­sam­men­setzung als biogen oder nichtbiogen verbucht.</a:t>
          </a:r>
        </a:p>
        <a:p>
          <a:endParaRPr lang="de-DE" sz="950">
            <a:effectLst/>
          </a:endParaRPr>
        </a:p>
        <a:p>
          <a:r>
            <a:rPr lang="de-DE" sz="950">
              <a:solidFill>
                <a:schemeClr val="dk1"/>
              </a:solidFill>
              <a:effectLst/>
              <a:latin typeface="+mn-lt"/>
              <a:ea typeface="+mn-ea"/>
              <a:cs typeface="+mn-cs"/>
            </a:rPr>
            <a:t>In der Vergangenheit gab es bezüglich dieser Aufteilung einen Methodenwechsel: </a:t>
          </a:r>
          <a:endParaRPr lang="de-DE" sz="950">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13610</xdr:rowOff>
    </xdr:from>
    <xdr:to>
      <xdr:col>0</xdr:col>
      <xdr:colOff>6120000</xdr:colOff>
      <xdr:row>62</xdr:row>
      <xdr:rowOff>142875</xdr:rowOff>
    </xdr:to>
    <xdr:sp macro="" textlink="">
      <xdr:nvSpPr>
        <xdr:cNvPr id="3" name="Textfeld 2"/>
        <xdr:cNvSpPr txBox="1"/>
      </xdr:nvSpPr>
      <xdr:spPr>
        <a:xfrm>
          <a:off x="0" y="394610"/>
          <a:ext cx="6120000" cy="927326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sysClr val="windowText" lastClr="000000"/>
              </a:solidFill>
              <a:effectLst/>
              <a:uLnTx/>
              <a:uFillTx/>
              <a:latin typeface="+mn-lt"/>
              <a:ea typeface="+mn-ea"/>
              <a:cs typeface="Arial" pitchFamily="34" charset="0"/>
            </a:rPr>
            <a:t>Abfall (als Energieträger) </a:t>
          </a: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sind alle verwertbaren Reststoffe, soweit sie der Energieerzeugung dienen. </a:t>
          </a:r>
        </a:p>
        <a:p>
          <a:r>
            <a:rPr lang="de-DE" sz="800">
              <a:solidFill>
                <a:schemeClr val="dk1"/>
              </a:solidFill>
              <a:effectLst/>
              <a:latin typeface="+mn-lt"/>
              <a:ea typeface="+mn-ea"/>
              <a:cs typeface="+mn-cs"/>
            </a:rPr>
            <a:t> </a:t>
          </a:r>
        </a:p>
        <a:p>
          <a:r>
            <a:rPr lang="de-DE" sz="950" b="1">
              <a:solidFill>
                <a:schemeClr val="dk1"/>
              </a:solidFill>
              <a:effectLst/>
              <a:latin typeface="+mn-lt"/>
              <a:ea typeface="+mn-ea"/>
              <a:cs typeface="Arial" pitchFamily="34" charset="0"/>
            </a:rPr>
            <a:t>Biogas</a:t>
          </a:r>
          <a:r>
            <a:rPr lang="de-DE" sz="950">
              <a:solidFill>
                <a:schemeClr val="dk1"/>
              </a:solidFill>
              <a:effectLst/>
              <a:latin typeface="+mn-lt"/>
              <a:ea typeface="+mn-ea"/>
              <a:cs typeface="Arial" pitchFamily="34" charset="0"/>
            </a:rPr>
            <a:t> stellt einen Energieträger mit chemischer Bindungsenergie dar, dessen Hauptkomponente das Methan ist. Es ent­steht durch den mikrobiellen Abbau organischer Substanz (Biomasse) unter Luftabschluss (anaerob) in Anwesenheit von Wasser und innerhalb eines Bereiches von 20 bis 55 °C.</a:t>
          </a:r>
        </a:p>
        <a:p>
          <a:r>
            <a:rPr lang="de-DE" sz="800">
              <a:solidFill>
                <a:schemeClr val="dk1"/>
              </a:solidFill>
              <a:effectLst/>
              <a:latin typeface="+mn-lt"/>
              <a:ea typeface="+mn-ea"/>
              <a:cs typeface="+mn-cs"/>
            </a:rPr>
            <a:t> </a:t>
          </a:r>
          <a:endParaRPr lang="de-DE" sz="800">
            <a:effectLst/>
          </a:endParaRPr>
        </a:p>
        <a:p>
          <a:r>
            <a:rPr lang="de-DE" sz="950" b="1">
              <a:solidFill>
                <a:schemeClr val="dk1"/>
              </a:solidFill>
              <a:effectLst/>
              <a:latin typeface="+mn-lt"/>
              <a:ea typeface="+mn-ea"/>
              <a:cs typeface="Arial" pitchFamily="34" charset="0"/>
            </a:rPr>
            <a:t>Biogene Brennstoffe</a:t>
          </a:r>
          <a:r>
            <a:rPr lang="de-DE" sz="950">
              <a:solidFill>
                <a:schemeClr val="dk1"/>
              </a:solidFill>
              <a:effectLst/>
              <a:latin typeface="+mn-lt"/>
              <a:ea typeface="+mn-ea"/>
              <a:cs typeface="Arial" pitchFamily="34" charset="0"/>
            </a:rPr>
            <a:t> sind Brennstoffe biologisch-organischer Herkunft. Sie zählen zur Kategorie Biomasse und  enthalten in ihren chemischen Verbindungen solare</a:t>
          </a:r>
          <a:r>
            <a:rPr lang="de-DE" sz="950" baseline="0">
              <a:solidFill>
                <a:schemeClr val="dk1"/>
              </a:solidFill>
              <a:effectLst/>
              <a:latin typeface="+mn-lt"/>
              <a:ea typeface="+mn-ea"/>
              <a:cs typeface="Arial" pitchFamily="34" charset="0"/>
            </a:rPr>
            <a:t> Strahlungsenergie, </a:t>
          </a:r>
          <a:r>
            <a:rPr lang="de-DE" sz="950">
              <a:solidFill>
                <a:schemeClr val="dk1"/>
              </a:solidFill>
              <a:effectLst/>
              <a:latin typeface="+mn-lt"/>
              <a:ea typeface="+mn-ea"/>
              <a:cs typeface="Arial" pitchFamily="34" charset="0"/>
            </a:rPr>
            <a:t>die von den Pflanzen durch</a:t>
          </a:r>
          <a:r>
            <a:rPr lang="de-DE" sz="950" baseline="0">
              <a:solidFill>
                <a:schemeClr val="dk1"/>
              </a:solidFill>
              <a:effectLst/>
              <a:latin typeface="+mn-lt"/>
              <a:ea typeface="+mn-ea"/>
              <a:cs typeface="Arial" pitchFamily="34" charset="0"/>
            </a:rPr>
            <a:t> Photosynthese</a:t>
          </a:r>
          <a:r>
            <a:rPr lang="de-DE" sz="950">
              <a:solidFill>
                <a:schemeClr val="dk1"/>
              </a:solidFill>
              <a:effectLst/>
              <a:latin typeface="+mn-lt"/>
              <a:ea typeface="+mn-ea"/>
              <a:cs typeface="Arial" pitchFamily="34" charset="0"/>
            </a:rPr>
            <a:t> gespeichert wurde. Durch Oxidation dieser Brennstoffe, meistens durch Verbrennung oder Vergasung, kann diese Energie freigesetzt werden. </a:t>
          </a:r>
          <a:r>
            <a:rPr lang="de-DE" sz="950" b="1">
              <a:solidFill>
                <a:schemeClr val="dk1"/>
              </a:solidFill>
              <a:effectLst/>
              <a:latin typeface="+mn-lt"/>
              <a:ea typeface="+mn-ea"/>
              <a:cs typeface="Arial" pitchFamily="34" charset="0"/>
            </a:rPr>
            <a:t>Feste bio­gene Stoffe </a:t>
          </a:r>
          <a:r>
            <a:rPr lang="de-DE" sz="950">
              <a:solidFill>
                <a:schemeClr val="dk1"/>
              </a:solidFill>
              <a:effectLst/>
              <a:latin typeface="+mn-lt"/>
              <a:ea typeface="+mn-ea"/>
              <a:cs typeface="Arial" pitchFamily="34" charset="0"/>
            </a:rPr>
            <a:t>sind beispielsweise Holz, Rinde, Sägereste, Stroh und Schilf. Zu den </a:t>
          </a:r>
          <a:r>
            <a:rPr lang="de-DE" sz="950" b="1">
              <a:solidFill>
                <a:schemeClr val="dk1"/>
              </a:solidFill>
              <a:effectLst/>
              <a:latin typeface="+mn-lt"/>
              <a:ea typeface="+mn-ea"/>
              <a:cs typeface="Arial" pitchFamily="34" charset="0"/>
            </a:rPr>
            <a:t>flüssigen biogenen Stoffen </a:t>
          </a:r>
          <a:r>
            <a:rPr lang="de-DE" sz="950">
              <a:solidFill>
                <a:schemeClr val="dk1"/>
              </a:solidFill>
              <a:effectLst/>
              <a:latin typeface="+mn-lt"/>
              <a:ea typeface="+mn-ea"/>
              <a:cs typeface="Arial" pitchFamily="34" charset="0"/>
            </a:rPr>
            <a:t>zählen Biokraft­stoffe wie Bioethanol, Pflanzenöle und Biodiesel.</a:t>
          </a:r>
        </a:p>
        <a:p>
          <a:r>
            <a:rPr lang="de-DE" sz="800">
              <a:solidFill>
                <a:schemeClr val="dk1"/>
              </a:solidFill>
              <a:effectLst/>
              <a:latin typeface="+mn-lt"/>
              <a:ea typeface="+mn-ea"/>
              <a:cs typeface="+mn-cs"/>
            </a:rPr>
            <a:t> </a:t>
          </a:r>
          <a:endParaRPr lang="de-DE" sz="800">
            <a:effectLst/>
          </a:endParaRPr>
        </a:p>
        <a:p>
          <a:r>
            <a:rPr lang="de-DE" sz="950" b="1">
              <a:solidFill>
                <a:sysClr val="windowText" lastClr="000000"/>
              </a:solidFill>
              <a:effectLst/>
              <a:latin typeface="+mn-lt"/>
              <a:ea typeface="+mn-ea"/>
              <a:cs typeface="Arial" pitchFamily="34" charset="0"/>
            </a:rPr>
            <a:t>Biomasse </a:t>
          </a:r>
          <a:r>
            <a:rPr lang="de-DE" sz="950">
              <a:solidFill>
                <a:sysClr val="windowText" lastClr="000000"/>
              </a:solidFill>
              <a:effectLst/>
              <a:latin typeface="+mn-lt"/>
              <a:ea typeface="+mn-ea"/>
              <a:cs typeface="Arial" pitchFamily="34" charset="0"/>
            </a:rPr>
            <a:t>ist der biologisch abbaubare Anteil von Erzeugnissen, Abfällen und Rückständen der Landwirtschaft (einschließ­lich pflanzlicher und tierischer Stoffe), der Forstwirtschaft, der Fischerei und damit verbundener Industriezweige sowie der biolo­gisch abbaubare Anteil von Abfällen aus Industrie und Haushalten.</a:t>
          </a:r>
        </a:p>
        <a:p>
          <a:r>
            <a:rPr lang="de-DE" sz="800">
              <a:solidFill>
                <a:schemeClr val="dk1"/>
              </a:solidFill>
              <a:effectLst/>
              <a:latin typeface="+mn-lt"/>
              <a:ea typeface="+mn-ea"/>
              <a:cs typeface="+mn-cs"/>
            </a:rPr>
            <a:t> </a:t>
          </a:r>
          <a:endParaRPr lang="de-DE" sz="800">
            <a:effectLst/>
          </a:endParaRPr>
        </a:p>
        <a:p>
          <a:r>
            <a:rPr lang="de-DE" sz="950">
              <a:solidFill>
                <a:schemeClr val="dk1"/>
              </a:solidFill>
              <a:effectLst/>
              <a:latin typeface="+mn-lt"/>
              <a:ea typeface="+mn-ea"/>
              <a:cs typeface="Arial" pitchFamily="34" charset="0"/>
            </a:rPr>
            <a:t>Die </a:t>
          </a:r>
          <a:r>
            <a:rPr lang="de-DE" sz="950" b="1">
              <a:solidFill>
                <a:schemeClr val="dk1"/>
              </a:solidFill>
              <a:effectLst/>
              <a:latin typeface="+mn-lt"/>
              <a:ea typeface="+mn-ea"/>
              <a:cs typeface="Arial" pitchFamily="34" charset="0"/>
            </a:rPr>
            <a:t>Bruttostromerzeugung</a:t>
          </a:r>
          <a:r>
            <a:rPr lang="de-DE" sz="950">
              <a:solidFill>
                <a:schemeClr val="dk1"/>
              </a:solidFill>
              <a:effectLst/>
              <a:latin typeface="+mn-lt"/>
              <a:ea typeface="+mn-ea"/>
              <a:cs typeface="Arial" pitchFamily="34" charset="0"/>
            </a:rPr>
            <a:t> </a:t>
          </a:r>
          <a:r>
            <a:rPr lang="de-DE" sz="950">
              <a:effectLst/>
              <a:latin typeface="+mn-lt"/>
            </a:rPr>
            <a:t>ist die </a:t>
          </a: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während einer bestimmten Zeiteinheit </a:t>
          </a:r>
          <a:r>
            <a:rPr lang="de-DE" sz="950">
              <a:effectLst/>
              <a:latin typeface="+mn-lt"/>
            </a:rPr>
            <a:t>gesamte erzeugte elektrische Arbeit einer Erzeu­gungseinheit einschließlich des Kraftwerkeigenverbrauchs.</a:t>
          </a:r>
          <a:endParaRPr lang="de-DE" sz="950">
            <a:solidFill>
              <a:schemeClr val="dk1"/>
            </a:solidFill>
            <a:effectLst/>
            <a:latin typeface="+mn-lt"/>
            <a:ea typeface="+mn-ea"/>
            <a:cs typeface="Arial" pitchFamily="34" charset="0"/>
          </a:endParaRPr>
        </a:p>
        <a:p>
          <a:r>
            <a:rPr lang="de-DE" sz="800">
              <a:solidFill>
                <a:schemeClr val="dk1"/>
              </a:solidFill>
              <a:effectLst/>
              <a:latin typeface="+mn-lt"/>
              <a:ea typeface="+mn-ea"/>
              <a:cs typeface="+mn-cs"/>
            </a:rPr>
            <a:t> </a:t>
          </a:r>
          <a:endParaRPr lang="de-DE" sz="800">
            <a:effectLst/>
          </a:endParaRPr>
        </a:p>
        <a:p>
          <a:r>
            <a:rPr lang="de-DE" sz="950" b="1">
              <a:solidFill>
                <a:schemeClr val="dk1"/>
              </a:solidFill>
              <a:effectLst/>
              <a:latin typeface="+mn-lt"/>
              <a:ea typeface="+mn-ea"/>
              <a:cs typeface="Arial" pitchFamily="34" charset="0"/>
            </a:rPr>
            <a:t>Deponiegas</a:t>
          </a:r>
          <a:r>
            <a:rPr lang="de-DE" sz="950">
              <a:solidFill>
                <a:schemeClr val="dk1"/>
              </a:solidFill>
              <a:effectLst/>
              <a:latin typeface="+mn-lt"/>
              <a:ea typeface="+mn-ea"/>
              <a:cs typeface="Arial" pitchFamily="34" charset="0"/>
            </a:rPr>
            <a:t> entsteht beim bakteriologischen und chemischen Abbau von organischen Abfällen in Deponien. Es besteht bis zu 55 Prozent aus Methan (CH</a:t>
          </a:r>
          <a:r>
            <a:rPr lang="de-DE" sz="950" baseline="-25000">
              <a:solidFill>
                <a:schemeClr val="dk1"/>
              </a:solidFill>
              <a:effectLst/>
              <a:latin typeface="+mn-lt"/>
              <a:ea typeface="+mn-ea"/>
              <a:cs typeface="Arial" pitchFamily="34" charset="0"/>
            </a:rPr>
            <a:t>4</a:t>
          </a:r>
          <a:r>
            <a:rPr lang="de-DE" sz="950">
              <a:solidFill>
                <a:schemeClr val="dk1"/>
              </a:solidFill>
              <a:effectLst/>
              <a:latin typeface="+mn-lt"/>
              <a:ea typeface="+mn-ea"/>
              <a:cs typeface="Arial" pitchFamily="34" charset="0"/>
            </a:rPr>
            <a:t>) und bis zu 45 Prozent aus Kohlendioxid (CO</a:t>
          </a:r>
          <a:r>
            <a:rPr lang="de-DE" sz="950" baseline="-25000">
              <a:solidFill>
                <a:schemeClr val="dk1"/>
              </a:solidFill>
              <a:effectLst/>
              <a:latin typeface="+mn-lt"/>
              <a:ea typeface="+mn-ea"/>
              <a:cs typeface="Arial" pitchFamily="34" charset="0"/>
            </a:rPr>
            <a:t>2</a:t>
          </a:r>
          <a:r>
            <a:rPr lang="de-DE" sz="950">
              <a:solidFill>
                <a:schemeClr val="dk1"/>
              </a:solidFill>
              <a:effectLst/>
              <a:latin typeface="+mn-lt"/>
              <a:ea typeface="+mn-ea"/>
              <a:cs typeface="Arial" pitchFamily="34" charset="0"/>
            </a:rPr>
            <a:t>) (Prozentangaben bezogen auf das Volumen). Wegen des hohen Methangehaltes ist Deponiegas brennbar und kann zur Wärme- oder Stromerzeugung</a:t>
          </a:r>
          <a:r>
            <a:rPr lang="de-DE" sz="950" baseline="0">
              <a:solidFill>
                <a:schemeClr val="dk1"/>
              </a:solidFill>
              <a:effectLst/>
              <a:latin typeface="+mn-lt"/>
              <a:ea typeface="+mn-ea"/>
              <a:cs typeface="Arial" pitchFamily="34" charset="0"/>
            </a:rPr>
            <a:t> genutzt werden.</a:t>
          </a:r>
        </a:p>
        <a:p>
          <a:r>
            <a:rPr lang="de-DE" sz="800">
              <a:solidFill>
                <a:schemeClr val="dk1"/>
              </a:solidFill>
              <a:effectLst/>
              <a:latin typeface="+mn-lt"/>
              <a:ea typeface="+mn-ea"/>
              <a:cs typeface="+mn-cs"/>
            </a:rPr>
            <a:t> </a:t>
          </a:r>
          <a:endParaRPr lang="de-DE" sz="800">
            <a:effectLst/>
          </a:endParaRPr>
        </a:p>
        <a:p>
          <a:pPr eaLnBrk="1" fontAlgn="auto" latinLnBrk="0" hangingPunct="1"/>
          <a:r>
            <a:rPr lang="de-DE" sz="950" b="1" i="0" baseline="0">
              <a:solidFill>
                <a:schemeClr val="dk1"/>
              </a:solidFill>
              <a:effectLst/>
              <a:latin typeface="+mn-lt"/>
              <a:ea typeface="+mn-ea"/>
              <a:cs typeface="+mn-cs"/>
            </a:rPr>
            <a:t>Energiebilanzen</a:t>
          </a:r>
          <a:r>
            <a:rPr lang="de-DE" sz="950" b="0" i="0" baseline="0">
              <a:solidFill>
                <a:schemeClr val="dk1"/>
              </a:solidFill>
              <a:effectLst/>
              <a:latin typeface="+mn-lt"/>
              <a:ea typeface="+mn-ea"/>
              <a:cs typeface="+mn-cs"/>
            </a:rPr>
            <a:t> werden nach einer einheitlichen und verbindlichen Methodik für alle Länder erstellt. Sie basieren auf den Ergebnissen der amtlichen Energiestatistiken der Statistischen Ämter des Bundes und der Länder, verschiedenen Verbands­statistiken sowie einzelnen Schätzungen. Die Koordinierung der Bilanzrechnungen und ggf. erforderliche methodische An­passungen erfolgen durch den Länderarbeitskreis Energiebilanzen (LAK Energiebilanzen). In Mecklenburg-Vorpommern ver­antwortet das Ministerium für Wirtschaft, Infrastruktur, Tourismus und Arbeit die Erstellung der Landesenergiebilanzen.</a:t>
          </a:r>
          <a:endParaRPr lang="de-DE" sz="950">
            <a:effectLst/>
          </a:endParaRPr>
        </a:p>
        <a:p>
          <a:r>
            <a:rPr lang="de-DE" sz="800">
              <a:solidFill>
                <a:schemeClr val="dk1"/>
              </a:solidFill>
              <a:effectLst/>
              <a:latin typeface="+mn-lt"/>
              <a:ea typeface="+mn-ea"/>
              <a:cs typeface="+mn-cs"/>
            </a:rPr>
            <a:t> </a:t>
          </a:r>
          <a:endParaRPr lang="de-DE" sz="800">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sysClr val="windowText" lastClr="000000"/>
              </a:solidFill>
              <a:effectLst/>
              <a:uLnTx/>
              <a:uFillTx/>
              <a:latin typeface="+mn-lt"/>
              <a:ea typeface="+mn-ea"/>
              <a:cs typeface="Arial" pitchFamily="34" charset="0"/>
            </a:rPr>
            <a:t>Energieträger </a:t>
          </a: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sind</a:t>
          </a:r>
          <a:r>
            <a:rPr kumimoji="0" lang="de-DE" sz="950" b="1" i="0" u="none" strike="noStrike" kern="0" cap="none" spc="0" normalizeH="0" baseline="0" noProof="0">
              <a:ln>
                <a:noFill/>
              </a:ln>
              <a:solidFill>
                <a:sysClr val="windowText" lastClr="000000"/>
              </a:solidFill>
              <a:effectLst/>
              <a:uLnTx/>
              <a:uFillTx/>
              <a:latin typeface="+mn-lt"/>
              <a:ea typeface="+mn-ea"/>
              <a:cs typeface="Arial" pitchFamily="34" charset="0"/>
            </a:rPr>
            <a:t> </a:t>
          </a: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alle Quellen oder Stoffe, in denen Energie mechanisch, thermisch, chemisch oder physi­kalisch gespei­chert ist.</a:t>
          </a:r>
        </a:p>
        <a:p>
          <a:r>
            <a:rPr lang="de-DE" sz="800">
              <a:solidFill>
                <a:schemeClr val="dk1"/>
              </a:solidFill>
              <a:effectLst/>
              <a:latin typeface="+mn-lt"/>
              <a:ea typeface="+mn-ea"/>
              <a:cs typeface="+mn-cs"/>
            </a:rPr>
            <a:t> </a:t>
          </a:r>
          <a:endParaRPr lang="de-DE" sz="800">
            <a:effectLst/>
          </a:endParaRPr>
        </a:p>
        <a:p>
          <a:r>
            <a:rPr lang="de-DE" sz="950" b="1">
              <a:solidFill>
                <a:schemeClr val="dk1"/>
              </a:solidFill>
              <a:effectLst/>
              <a:latin typeface="+mn-lt"/>
              <a:ea typeface="+mn-ea"/>
              <a:cs typeface="+mn-cs"/>
            </a:rPr>
            <a:t>Erneuerbare Energien </a:t>
          </a:r>
          <a:r>
            <a:rPr lang="de-DE" sz="950">
              <a:solidFill>
                <a:schemeClr val="dk1"/>
              </a:solidFill>
              <a:effectLst/>
              <a:latin typeface="+mn-lt"/>
              <a:ea typeface="+mn-ea"/>
              <a:cs typeface="+mn-cs"/>
            </a:rPr>
            <a:t>ist der</a:t>
          </a:r>
          <a:r>
            <a:rPr lang="de-DE" sz="950" b="1">
              <a:solidFill>
                <a:schemeClr val="dk1"/>
              </a:solidFill>
              <a:effectLst/>
              <a:latin typeface="+mn-lt"/>
              <a:ea typeface="+mn-ea"/>
              <a:cs typeface="+mn-cs"/>
            </a:rPr>
            <a:t> </a:t>
          </a:r>
          <a:r>
            <a:rPr lang="de-DE" sz="950">
              <a:solidFill>
                <a:schemeClr val="dk1"/>
              </a:solidFill>
              <a:effectLst/>
              <a:latin typeface="+mn-lt"/>
              <a:ea typeface="+mn-ea"/>
              <a:cs typeface="+mn-cs"/>
            </a:rPr>
            <a:t>Sammelbegriff für die natürlichen Energievorkommen, die entweder auf permanent vorhan­dene oder auf sich in überschaubaren Zeiträumen von wenigen Generationen regenerierende Energieströme zurückzufüh­ren sind. Dazu gehören Wasserkraft (aus Lauf- und Speicherkraftwerken sowie den Pumpspeicherkraftwerken mit natür­lichem Zufluss ohne die aus Pumpspeichern mit künstlichem Zufluss gewonnene Energie), Windenergie, Solarenergie, Um­gebungswärme, Bio­masse, Klärgas, Deponiegas und Geothermie.</a:t>
          </a:r>
          <a:endParaRPr lang="de-DE" sz="950">
            <a:effectLst/>
          </a:endParaRPr>
        </a:p>
        <a:p>
          <a:r>
            <a:rPr lang="de-DE" sz="800">
              <a:solidFill>
                <a:schemeClr val="dk1"/>
              </a:solidFill>
              <a:effectLst/>
              <a:latin typeface="+mn-lt"/>
              <a:ea typeface="+mn-ea"/>
              <a:cs typeface="+mn-cs"/>
            </a:rPr>
            <a:t> </a:t>
          </a:r>
          <a:endParaRPr lang="de-DE" sz="800">
            <a:effectLst/>
          </a:endParaRPr>
        </a:p>
        <a:p>
          <a:r>
            <a:rPr lang="de-DE" sz="950" b="1">
              <a:solidFill>
                <a:schemeClr val="dk1"/>
              </a:solidFill>
              <a:effectLst/>
              <a:latin typeface="+mn-lt"/>
              <a:ea typeface="+mn-ea"/>
              <a:cs typeface="+mn-cs"/>
            </a:rPr>
            <a:t>Photovoltaik</a:t>
          </a:r>
          <a:r>
            <a:rPr lang="de-DE" sz="950">
              <a:solidFill>
                <a:schemeClr val="dk1"/>
              </a:solidFill>
              <a:effectLst/>
              <a:latin typeface="+mn-lt"/>
              <a:ea typeface="+mn-ea"/>
              <a:cs typeface="+mn-cs"/>
            </a:rPr>
            <a:t> ist die direkte Umwandlung von Sonnenlicht in elektrischen Strom mittels Solarzellen.</a:t>
          </a:r>
          <a:endParaRPr lang="de-DE" sz="950">
            <a:effectLst/>
          </a:endParaRPr>
        </a:p>
        <a:p>
          <a:r>
            <a:rPr lang="de-DE" sz="800">
              <a:solidFill>
                <a:schemeClr val="dk1"/>
              </a:solidFill>
              <a:effectLst/>
              <a:latin typeface="+mn-lt"/>
              <a:ea typeface="+mn-ea"/>
              <a:cs typeface="+mn-cs"/>
            </a:rPr>
            <a:t> </a:t>
          </a:r>
          <a:endParaRPr lang="de-DE" sz="800">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sysClr val="windowText" lastClr="000000"/>
              </a:solidFill>
              <a:effectLst/>
              <a:uLnTx/>
              <a:uFillTx/>
              <a:latin typeface="+mn-lt"/>
              <a:ea typeface="+mn-ea"/>
              <a:cs typeface="Arial" pitchFamily="34" charset="0"/>
            </a:rPr>
            <a:t>Geothermie</a:t>
          </a: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 – auch Erdwärme genannt – bezeichnet die in der Erdkruste entstehende und/oder gespeicherte Wärmeenergie und deren ingenieurtechnische Nutzung. Geothermie kann zum Heizen, Kühlen und zur Stromerzeugung eingesetzt werden. Bei den als Energiequelle genutzten geothermischen Vorkommen in Deutschland handelt es sich um Thermalwasser mit Temperaturen zwischen 40 und 100 °C, das aus tiefliegenden Erdschichten entnommen wird.</a:t>
          </a:r>
        </a:p>
        <a:p>
          <a:r>
            <a:rPr lang="de-DE" sz="800">
              <a:solidFill>
                <a:schemeClr val="dk1"/>
              </a:solidFill>
              <a:effectLst/>
              <a:latin typeface="+mn-lt"/>
              <a:ea typeface="+mn-ea"/>
              <a:cs typeface="+mn-cs"/>
            </a:rPr>
            <a:t> </a:t>
          </a:r>
          <a:endParaRPr lang="de-DE" sz="800">
            <a:effectLst/>
          </a:endParaRPr>
        </a:p>
        <a:p>
          <a:r>
            <a:rPr lang="de-DE" sz="950" b="1">
              <a:solidFill>
                <a:schemeClr val="dk1"/>
              </a:solidFill>
              <a:effectLst/>
              <a:latin typeface="+mn-lt"/>
              <a:ea typeface="+mn-ea"/>
              <a:cs typeface="+mn-cs"/>
            </a:rPr>
            <a:t>Klärgas</a:t>
          </a:r>
          <a:r>
            <a:rPr lang="de-DE" sz="950">
              <a:solidFill>
                <a:schemeClr val="dk1"/>
              </a:solidFill>
              <a:effectLst/>
              <a:latin typeface="+mn-lt"/>
              <a:ea typeface="+mn-ea"/>
              <a:cs typeface="+mn-cs"/>
            </a:rPr>
            <a:t> entsteht bei der Ausfaulung von Klärschlamm. Es enthält als energetisch wichtigste Komponente das Methangas (CH</a:t>
          </a:r>
          <a:r>
            <a:rPr lang="de-DE" sz="950" baseline="-25000">
              <a:solidFill>
                <a:schemeClr val="dk1"/>
              </a:solidFill>
              <a:effectLst/>
              <a:latin typeface="+mn-lt"/>
              <a:ea typeface="+mn-ea"/>
              <a:cs typeface="+mn-cs"/>
            </a:rPr>
            <a:t>4</a:t>
          </a:r>
          <a:r>
            <a:rPr lang="de-DE" sz="950">
              <a:solidFill>
                <a:schemeClr val="dk1"/>
              </a:solidFill>
              <a:effectLst/>
              <a:latin typeface="+mn-lt"/>
              <a:ea typeface="+mn-ea"/>
              <a:cs typeface="+mn-cs"/>
            </a:rPr>
            <a:t>), daneben noch Kohlendioxid, Wasserstoff und einige Spurengase.</a:t>
          </a:r>
          <a:endParaRPr lang="de-DE" sz="950">
            <a:effectLst/>
          </a:endParaRPr>
        </a:p>
        <a:p>
          <a:r>
            <a:rPr lang="de-DE" sz="800">
              <a:solidFill>
                <a:schemeClr val="dk1"/>
              </a:solidFill>
              <a:effectLst/>
              <a:latin typeface="+mn-lt"/>
              <a:ea typeface="+mn-ea"/>
              <a:cs typeface="+mn-cs"/>
            </a:rPr>
            <a:t> </a:t>
          </a:r>
          <a:endParaRPr lang="de-DE" sz="800">
            <a:effectLst/>
          </a:endParaRPr>
        </a:p>
        <a:p>
          <a:r>
            <a:rPr lang="de-DE" sz="950">
              <a:solidFill>
                <a:schemeClr val="dk1"/>
              </a:solidFill>
              <a:effectLst/>
              <a:latin typeface="+mn-lt"/>
              <a:ea typeface="+mn-ea"/>
              <a:cs typeface="+mn-cs"/>
            </a:rPr>
            <a:t>Die </a:t>
          </a:r>
          <a:r>
            <a:rPr lang="de-DE" sz="950" b="1">
              <a:solidFill>
                <a:schemeClr val="dk1"/>
              </a:solidFill>
              <a:effectLst/>
              <a:latin typeface="+mn-lt"/>
              <a:ea typeface="+mn-ea"/>
              <a:cs typeface="+mn-cs"/>
            </a:rPr>
            <a:t>Nettostromerzeugung</a:t>
          </a:r>
          <a:r>
            <a:rPr lang="de-DE" sz="950">
              <a:solidFill>
                <a:schemeClr val="dk1"/>
              </a:solidFill>
              <a:effectLst/>
              <a:latin typeface="+mn-lt"/>
              <a:ea typeface="+mn-ea"/>
              <a:cs typeface="+mn-cs"/>
            </a:rPr>
            <a:t> ist die Bruttostromerzeugung abzüglich des Kraftwerkseigenverbrauchs, d. h. vermindert um die elektrische Arbeit, die in den Neben- und Hilfsanlagen eines Kraftwerks oder Kraftwerkblocks zur Wasseraufbereitung, Brenn­stoffversorgung, Rauchgas-Reinigung, Kesselwasserspeisung und dgl. verbraucht wird.</a:t>
          </a:r>
          <a:endParaRPr lang="de-DE" sz="950">
            <a:effectLst/>
          </a:endParaRPr>
        </a:p>
        <a:p>
          <a:r>
            <a:rPr lang="de-DE" sz="800">
              <a:solidFill>
                <a:schemeClr val="dk1"/>
              </a:solidFill>
              <a:effectLst/>
              <a:latin typeface="+mn-lt"/>
              <a:ea typeface="+mn-ea"/>
              <a:cs typeface="+mn-cs"/>
            </a:rPr>
            <a:t> </a:t>
          </a:r>
          <a:endParaRPr lang="de-DE" sz="800">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Die </a:t>
          </a:r>
          <a:r>
            <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Wattstunde (Wh) </a:t>
          </a: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ist eine Maßeinheit für Energieerzeugung und -verbrauch. Im Alltag gebräuchlich und verbreitet ist die Kilowattstunde (kWh). In dieser Einheit werden vor allem Stromkosten privater Haushalte abgerechnet und mit dem Stromzähler erfasst. Bei der Angabe der Stromproduktion von Elektrizitätswerken oder des Bedarfs elektrischer Energie ganzer Länder werden die Vorsätze Mega (M) für eine Million, Giga (G) für eine Milliarde oder Tera (T) für eine Billion der entsprechenden Einheit verwendet, um handlichere Zahlenwerte zu erhalten. Umrechnungsbeispiele: </a:t>
          </a:r>
        </a:p>
        <a:p>
          <a:r>
            <a:rPr lang="de-DE" sz="700">
              <a:solidFill>
                <a:schemeClr val="dk1"/>
              </a:solidFill>
              <a:effectLst/>
              <a:latin typeface="+mn-lt"/>
              <a:ea typeface="+mn-ea"/>
              <a:cs typeface="+mn-cs"/>
            </a:rPr>
            <a:t> </a:t>
          </a:r>
          <a:endParaRPr lang="de-DE" sz="700">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1 000 Wattstunden = 1 Kilowattstunde (kWh)</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1 000 Kilowattstunden = 1 Megawattstunde (MWh)</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1 000 Megawattstunden = 1 Gigawattstunde (GWh)</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1 000 Gigawattstunden = 1 Terawattstunde (TWh)</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1 000 Terawattstunden = 1 Petawattstunde (PWh)</a:t>
          </a:r>
        </a:p>
        <a:p>
          <a:r>
            <a:rPr lang="de-DE" sz="700">
              <a:solidFill>
                <a:schemeClr val="dk1"/>
              </a:solidFill>
              <a:effectLst/>
              <a:latin typeface="+mn-lt"/>
              <a:ea typeface="+mn-ea"/>
              <a:cs typeface="+mn-cs"/>
            </a:rPr>
            <a:t> </a:t>
          </a:r>
          <a:endParaRPr lang="de-DE" sz="700">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Beispiel: Ein Zwei-Personen-Haushalt verbraucht etwa 3 500 kWh pro Jahr, das sind 3,5 MWh. </a:t>
          </a:r>
        </a:p>
        <a:p>
          <a:endParaRPr lang="de-DE" sz="950">
            <a:latin typeface="+mn-lt"/>
            <a:cs typeface="Arial" pitchFamily="34" charset="0"/>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destatis.de/DE/Methoden/Qualitaet/Qualitaetsberichte/Energie/einfuehrung.html" TargetMode="External"/><Relationship Id="rId1" Type="http://schemas.openxmlformats.org/officeDocument/2006/relationships/hyperlink" Target="https://www.gesetze-im-internet.de/" TargetMode="External"/><Relationship Id="rId4"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mailto:frauke.kusenack@statistik-mv.de" TargetMode="External"/><Relationship Id="rId2" Type="http://schemas.openxmlformats.org/officeDocument/2006/relationships/hyperlink" Target="mailto:gesa.buchholz@statistik-mv.de" TargetMode="External"/><Relationship Id="rId1" Type="http://schemas.openxmlformats.org/officeDocument/2006/relationships/hyperlink" Target="https://www.laiv-mv.de/Statistik/Ver%C3%B6ffentlichungen/Jahrbuecher/" TargetMode="External"/><Relationship Id="rId6" Type="http://schemas.openxmlformats.org/officeDocument/2006/relationships/printerSettings" Target="../printerSettings/printerSettings8.bin"/><Relationship Id="rId5" Type="http://schemas.openxmlformats.org/officeDocument/2006/relationships/hyperlink" Target="https://www.laiv-mv.de/Statistik/Zahlen-und-Fakten/Gesamtwirtschaft-&amp;-Umwelt/Energie" TargetMode="External"/><Relationship Id="rId4" Type="http://schemas.openxmlformats.org/officeDocument/2006/relationships/hyperlink" Target="https://www.regierung-mv.de/Landesregierung/wm/Service/Publikation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tabSelected="1" zoomScale="140" zoomScaleNormal="140" workbookViewId="0">
      <selection sqref="A1:B1"/>
    </sheetView>
  </sheetViews>
  <sheetFormatPr baseColWidth="10" defaultColWidth="11.42578125" defaultRowHeight="12.75" x14ac:dyDescent="0.2"/>
  <cols>
    <col min="1" max="1" width="10.7109375" style="86" customWidth="1"/>
    <col min="2" max="2" width="55.7109375" style="86" customWidth="1"/>
    <col min="3" max="3" width="8.7109375" style="86" customWidth="1"/>
    <col min="4" max="4" width="16.7109375" style="86" customWidth="1"/>
    <col min="5" max="16384" width="11.42578125" style="86"/>
  </cols>
  <sheetData>
    <row r="1" spans="1:4" ht="50.1" customHeight="1" thickBot="1" x14ac:dyDescent="0.65">
      <c r="A1" s="140" t="s">
        <v>0</v>
      </c>
      <c r="B1" s="140"/>
      <c r="C1" s="89"/>
      <c r="D1" s="89"/>
    </row>
    <row r="2" spans="1:4" ht="35.1" customHeight="1" thickTop="1" x14ac:dyDescent="0.2">
      <c r="A2" s="90" t="s">
        <v>49</v>
      </c>
      <c r="B2" s="90"/>
      <c r="C2" s="91" t="s">
        <v>22</v>
      </c>
      <c r="D2" s="91"/>
    </row>
    <row r="3" spans="1:4" ht="24.95" customHeight="1" x14ac:dyDescent="0.2">
      <c r="A3" s="92"/>
      <c r="B3" s="92"/>
      <c r="C3" s="92"/>
      <c r="D3" s="92"/>
    </row>
    <row r="4" spans="1:4" ht="24.95" customHeight="1" x14ac:dyDescent="0.2">
      <c r="A4" s="95" t="s">
        <v>28</v>
      </c>
      <c r="B4" s="95"/>
      <c r="C4" s="95"/>
      <c r="D4" s="96"/>
    </row>
    <row r="5" spans="1:4" ht="24.95" customHeight="1" x14ac:dyDescent="0.2">
      <c r="A5" s="95" t="s">
        <v>17</v>
      </c>
      <c r="B5" s="95"/>
      <c r="C5" s="95"/>
      <c r="D5" s="96"/>
    </row>
    <row r="6" spans="1:4" ht="39.950000000000003" customHeight="1" x14ac:dyDescent="0.45">
      <c r="A6" s="97" t="s">
        <v>116</v>
      </c>
      <c r="B6" s="98"/>
      <c r="C6" s="98"/>
      <c r="D6" s="98"/>
    </row>
    <row r="7" spans="1:4" ht="24.95" customHeight="1" x14ac:dyDescent="0.4">
      <c r="A7" s="94"/>
      <c r="B7" s="94"/>
      <c r="C7" s="94"/>
      <c r="D7" s="94"/>
    </row>
    <row r="8" spans="1:4" ht="24.95" customHeight="1" x14ac:dyDescent="0.4">
      <c r="A8" s="94"/>
      <c r="B8" s="94"/>
      <c r="C8" s="94"/>
      <c r="D8" s="94"/>
    </row>
    <row r="9" spans="1:4" ht="24.95" customHeight="1" x14ac:dyDescent="0.4">
      <c r="A9" s="94"/>
      <c r="B9" s="94"/>
      <c r="C9" s="94"/>
      <c r="D9" s="94"/>
    </row>
    <row r="10" spans="1:4" ht="24.95" customHeight="1" x14ac:dyDescent="0.2">
      <c r="A10" s="93"/>
      <c r="B10" s="93"/>
      <c r="C10" s="93"/>
      <c r="D10" s="93"/>
    </row>
    <row r="11" spans="1:4" ht="24.95" customHeight="1" x14ac:dyDescent="0.2">
      <c r="A11" s="93"/>
      <c r="B11" s="93"/>
      <c r="C11" s="93"/>
      <c r="D11" s="93"/>
    </row>
    <row r="12" spans="1:4" ht="24.95" customHeight="1" x14ac:dyDescent="0.2">
      <c r="A12" s="93"/>
      <c r="B12" s="93"/>
      <c r="C12" s="93"/>
      <c r="D12" s="93"/>
    </row>
    <row r="13" spans="1:4" ht="12" customHeight="1" x14ac:dyDescent="0.2">
      <c r="A13" s="8"/>
      <c r="B13" s="99" t="s">
        <v>34</v>
      </c>
      <c r="C13" s="99"/>
      <c r="D13" s="7" t="s">
        <v>124</v>
      </c>
    </row>
    <row r="14" spans="1:4" ht="12" customHeight="1" x14ac:dyDescent="0.2">
      <c r="A14" s="8"/>
      <c r="B14" s="88"/>
      <c r="C14" s="88"/>
      <c r="D14" s="7"/>
    </row>
    <row r="15" spans="1:4" ht="12" customHeight="1" x14ac:dyDescent="0.2">
      <c r="A15" s="8"/>
      <c r="B15" s="99" t="s">
        <v>1</v>
      </c>
      <c r="C15" s="99"/>
      <c r="D15" s="7" t="s">
        <v>125</v>
      </c>
    </row>
    <row r="16" spans="1:4" ht="12" customHeight="1" x14ac:dyDescent="0.2">
      <c r="A16" s="8"/>
      <c r="B16" s="99"/>
      <c r="C16" s="99"/>
      <c r="D16" s="7"/>
    </row>
    <row r="17" spans="1:4" ht="12" customHeight="1" x14ac:dyDescent="0.2">
      <c r="A17" s="9"/>
      <c r="B17" s="100"/>
      <c r="C17" s="100"/>
      <c r="D17" s="10"/>
    </row>
    <row r="18" spans="1:4" ht="12" customHeight="1" x14ac:dyDescent="0.2">
      <c r="A18" s="103"/>
      <c r="B18" s="103"/>
      <c r="C18" s="103"/>
      <c r="D18" s="103"/>
    </row>
    <row r="19" spans="1:4" ht="12" customHeight="1" x14ac:dyDescent="0.2">
      <c r="A19" s="104" t="s">
        <v>6</v>
      </c>
      <c r="B19" s="104"/>
      <c r="C19" s="104"/>
      <c r="D19" s="104"/>
    </row>
    <row r="20" spans="1:4" ht="12" customHeight="1" x14ac:dyDescent="0.2">
      <c r="A20" s="104" t="s">
        <v>36</v>
      </c>
      <c r="B20" s="104"/>
      <c r="C20" s="104"/>
      <c r="D20" s="104"/>
    </row>
    <row r="21" spans="1:4" ht="12" customHeight="1" x14ac:dyDescent="0.2">
      <c r="A21" s="104"/>
      <c r="B21" s="104"/>
      <c r="C21" s="104"/>
      <c r="D21" s="104"/>
    </row>
    <row r="22" spans="1:4" ht="12" customHeight="1" x14ac:dyDescent="0.2">
      <c r="A22" s="105" t="s">
        <v>120</v>
      </c>
      <c r="B22" s="105"/>
      <c r="C22" s="105"/>
      <c r="D22" s="105"/>
    </row>
    <row r="23" spans="1:4" ht="12" customHeight="1" x14ac:dyDescent="0.2">
      <c r="A23" s="104"/>
      <c r="B23" s="104"/>
      <c r="C23" s="104"/>
      <c r="D23" s="104"/>
    </row>
    <row r="24" spans="1:4" ht="12" customHeight="1" x14ac:dyDescent="0.2">
      <c r="A24" s="106" t="s">
        <v>117</v>
      </c>
      <c r="B24" s="106"/>
      <c r="C24" s="106"/>
      <c r="D24" s="106"/>
    </row>
    <row r="25" spans="1:4" ht="12" customHeight="1" x14ac:dyDescent="0.2">
      <c r="A25" s="106" t="s">
        <v>35</v>
      </c>
      <c r="B25" s="106"/>
      <c r="C25" s="106"/>
      <c r="D25" s="106"/>
    </row>
    <row r="26" spans="1:4" ht="12" customHeight="1" x14ac:dyDescent="0.2">
      <c r="A26" s="107"/>
      <c r="B26" s="107"/>
      <c r="C26" s="107"/>
      <c r="D26" s="107"/>
    </row>
    <row r="27" spans="1:4" ht="12" customHeight="1" x14ac:dyDescent="0.2">
      <c r="A27" s="103"/>
      <c r="B27" s="103"/>
      <c r="C27" s="103"/>
      <c r="D27" s="103"/>
    </row>
    <row r="28" spans="1:4" ht="12" customHeight="1" x14ac:dyDescent="0.2">
      <c r="A28" s="108" t="s">
        <v>7</v>
      </c>
      <c r="B28" s="108"/>
      <c r="C28" s="108"/>
      <c r="D28" s="108"/>
    </row>
    <row r="29" spans="1:4" ht="12" customHeight="1" x14ac:dyDescent="0.2">
      <c r="A29" s="101"/>
      <c r="B29" s="101"/>
      <c r="C29" s="101"/>
      <c r="D29" s="101"/>
    </row>
    <row r="30" spans="1:4" ht="12" customHeight="1" x14ac:dyDescent="0.2">
      <c r="A30" s="77" t="s">
        <v>5</v>
      </c>
      <c r="B30" s="102" t="s">
        <v>37</v>
      </c>
      <c r="C30" s="102"/>
      <c r="D30" s="102"/>
    </row>
    <row r="31" spans="1:4" ht="12" customHeight="1" x14ac:dyDescent="0.2">
      <c r="A31" s="11">
        <v>0</v>
      </c>
      <c r="B31" s="102" t="s">
        <v>38</v>
      </c>
      <c r="C31" s="102"/>
      <c r="D31" s="102"/>
    </row>
    <row r="32" spans="1:4" ht="12" customHeight="1" x14ac:dyDescent="0.2">
      <c r="A32" s="77" t="s">
        <v>4</v>
      </c>
      <c r="B32" s="102" t="s">
        <v>8</v>
      </c>
      <c r="C32" s="102"/>
      <c r="D32" s="102"/>
    </row>
    <row r="33" spans="1:4" ht="12" customHeight="1" x14ac:dyDescent="0.2">
      <c r="A33" s="77" t="s">
        <v>9</v>
      </c>
      <c r="B33" s="102" t="s">
        <v>10</v>
      </c>
      <c r="C33" s="102"/>
      <c r="D33" s="102"/>
    </row>
    <row r="34" spans="1:4" ht="12" customHeight="1" x14ac:dyDescent="0.2">
      <c r="A34" s="77" t="s">
        <v>11</v>
      </c>
      <c r="B34" s="102" t="s">
        <v>12</v>
      </c>
      <c r="C34" s="102"/>
      <c r="D34" s="102"/>
    </row>
    <row r="35" spans="1:4" ht="12" customHeight="1" x14ac:dyDescent="0.2">
      <c r="A35" s="77" t="s">
        <v>13</v>
      </c>
      <c r="B35" s="102" t="s">
        <v>39</v>
      </c>
      <c r="C35" s="102"/>
      <c r="D35" s="102"/>
    </row>
    <row r="36" spans="1:4" ht="12" customHeight="1" x14ac:dyDescent="0.2">
      <c r="A36" s="77" t="s">
        <v>14</v>
      </c>
      <c r="B36" s="102" t="s">
        <v>15</v>
      </c>
      <c r="C36" s="102"/>
      <c r="D36" s="102"/>
    </row>
    <row r="37" spans="1:4" ht="12" customHeight="1" x14ac:dyDescent="0.2">
      <c r="A37" s="77" t="s">
        <v>20</v>
      </c>
      <c r="B37" s="102" t="s">
        <v>40</v>
      </c>
      <c r="C37" s="102"/>
      <c r="D37" s="102"/>
    </row>
    <row r="38" spans="1:4" ht="12" customHeight="1" x14ac:dyDescent="0.2">
      <c r="A38" s="77"/>
      <c r="B38" s="102"/>
      <c r="C38" s="102"/>
      <c r="D38" s="102"/>
    </row>
    <row r="39" spans="1:4" ht="12" customHeight="1" x14ac:dyDescent="0.2">
      <c r="A39" s="77"/>
      <c r="B39" s="102"/>
      <c r="C39" s="102"/>
      <c r="D39" s="102"/>
    </row>
    <row r="40" spans="1:4" ht="12" customHeight="1" x14ac:dyDescent="0.2">
      <c r="A40" s="77"/>
      <c r="B40" s="77"/>
      <c r="C40" s="77"/>
      <c r="D40" s="77"/>
    </row>
    <row r="41" spans="1:4" ht="12" customHeight="1" x14ac:dyDescent="0.2">
      <c r="A41" s="77"/>
      <c r="B41" s="77"/>
      <c r="C41" s="77"/>
      <c r="D41" s="77"/>
    </row>
    <row r="42" spans="1:4" ht="12" customHeight="1" x14ac:dyDescent="0.2">
      <c r="A42" s="87"/>
      <c r="B42" s="110"/>
      <c r="C42" s="110"/>
      <c r="D42" s="110"/>
    </row>
    <row r="43" spans="1:4" ht="12" customHeight="1" x14ac:dyDescent="0.2">
      <c r="A43" s="87"/>
      <c r="B43" s="110"/>
      <c r="C43" s="110"/>
      <c r="D43" s="110"/>
    </row>
    <row r="44" spans="1:4" x14ac:dyDescent="0.2">
      <c r="A44" s="102" t="s">
        <v>16</v>
      </c>
      <c r="B44" s="102"/>
      <c r="C44" s="102"/>
      <c r="D44" s="102"/>
    </row>
    <row r="45" spans="1:4" ht="39.950000000000003" customHeight="1" x14ac:dyDescent="0.2">
      <c r="A45" s="109" t="s">
        <v>50</v>
      </c>
      <c r="B45" s="109"/>
      <c r="C45" s="109"/>
      <c r="D45" s="109"/>
    </row>
  </sheetData>
  <mergeCells count="45">
    <mergeCell ref="B33:D33"/>
    <mergeCell ref="B34:D34"/>
    <mergeCell ref="B42:D42"/>
    <mergeCell ref="B43:D43"/>
    <mergeCell ref="A44:D44"/>
    <mergeCell ref="A45:D45"/>
    <mergeCell ref="B35:D35"/>
    <mergeCell ref="B36:D36"/>
    <mergeCell ref="B37:D37"/>
    <mergeCell ref="B38:D38"/>
    <mergeCell ref="B39:D39"/>
    <mergeCell ref="B32:D32"/>
    <mergeCell ref="A18:D18"/>
    <mergeCell ref="A19:D19"/>
    <mergeCell ref="A20:D20"/>
    <mergeCell ref="A21:D21"/>
    <mergeCell ref="A22:D22"/>
    <mergeCell ref="A23:D23"/>
    <mergeCell ref="B31:D31"/>
    <mergeCell ref="A24:D24"/>
    <mergeCell ref="A25:D25"/>
    <mergeCell ref="A26:D26"/>
    <mergeCell ref="A27:D27"/>
    <mergeCell ref="A28:D28"/>
    <mergeCell ref="B15:C15"/>
    <mergeCell ref="B16:C16"/>
    <mergeCell ref="B17:C17"/>
    <mergeCell ref="A29:D29"/>
    <mergeCell ref="B30:D30"/>
    <mergeCell ref="B14:C14"/>
    <mergeCell ref="A1:B1"/>
    <mergeCell ref="C1:D1"/>
    <mergeCell ref="A2:B2"/>
    <mergeCell ref="C2:D2"/>
    <mergeCell ref="A3:D3"/>
    <mergeCell ref="A11:D11"/>
    <mergeCell ref="A7:D7"/>
    <mergeCell ref="A4:D4"/>
    <mergeCell ref="A5:D5"/>
    <mergeCell ref="A6:D6"/>
    <mergeCell ref="A12:D12"/>
    <mergeCell ref="A8:D8"/>
    <mergeCell ref="A9:D9"/>
    <mergeCell ref="A10:D10"/>
    <mergeCell ref="B13:C13"/>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zoomScale="140" zoomScaleNormal="140" workbookViewId="0">
      <selection sqref="A1:C1"/>
    </sheetView>
  </sheetViews>
  <sheetFormatPr baseColWidth="10" defaultColWidth="11.42578125" defaultRowHeight="12" x14ac:dyDescent="0.2"/>
  <cols>
    <col min="1" max="1" width="10.7109375" style="12" customWidth="1"/>
    <col min="2" max="2" width="72.7109375" style="12" customWidth="1"/>
    <col min="3" max="3" width="8.7109375" style="12" customWidth="1"/>
    <col min="4" max="16384" width="11.42578125" style="12"/>
  </cols>
  <sheetData>
    <row r="1" spans="1:3" ht="30" customHeight="1" x14ac:dyDescent="0.2">
      <c r="A1" s="111" t="s">
        <v>2</v>
      </c>
      <c r="B1" s="111"/>
      <c r="C1" s="111"/>
    </row>
    <row r="2" spans="1:3" s="13" customFormat="1" ht="23.1" customHeight="1" x14ac:dyDescent="0.2">
      <c r="C2" s="13" t="s">
        <v>3</v>
      </c>
    </row>
    <row r="3" spans="1:3" s="16" customFormat="1" ht="11.45" customHeight="1" x14ac:dyDescent="0.2">
      <c r="A3" s="15" t="s">
        <v>18</v>
      </c>
      <c r="B3" s="17" t="s">
        <v>123</v>
      </c>
      <c r="C3" s="19">
        <v>3</v>
      </c>
    </row>
    <row r="4" spans="1:3" s="14" customFormat="1" ht="11.45" customHeight="1" x14ac:dyDescent="0.2">
      <c r="A4" s="18"/>
      <c r="B4" s="18"/>
      <c r="C4" s="19"/>
    </row>
    <row r="5" spans="1:3" s="14" customFormat="1" ht="11.45" customHeight="1" x14ac:dyDescent="0.2">
      <c r="A5" s="15" t="s">
        <v>78</v>
      </c>
      <c r="B5" s="17" t="s">
        <v>86</v>
      </c>
      <c r="C5" s="46">
        <v>4</v>
      </c>
    </row>
    <row r="6" spans="1:3" ht="11.45" customHeight="1" x14ac:dyDescent="0.2">
      <c r="A6" s="18"/>
      <c r="B6" s="18"/>
      <c r="C6" s="19"/>
    </row>
    <row r="7" spans="1:3" ht="11.45" customHeight="1" x14ac:dyDescent="0.2">
      <c r="A7" s="15" t="s">
        <v>77</v>
      </c>
      <c r="B7" s="17" t="s">
        <v>121</v>
      </c>
      <c r="C7" s="46">
        <v>5</v>
      </c>
    </row>
    <row r="8" spans="1:3" ht="11.45" customHeight="1" x14ac:dyDescent="0.2">
      <c r="A8" s="15"/>
      <c r="B8" s="17"/>
      <c r="C8" s="46"/>
    </row>
    <row r="9" spans="1:3" ht="11.45" customHeight="1" x14ac:dyDescent="0.2">
      <c r="A9" s="48" t="s">
        <v>51</v>
      </c>
      <c r="B9" s="48"/>
      <c r="C9" s="49">
        <v>6</v>
      </c>
    </row>
    <row r="10" spans="1:3" ht="11.45" customHeight="1" x14ac:dyDescent="0.2">
      <c r="A10" s="48"/>
      <c r="B10" s="48"/>
      <c r="C10" s="49"/>
    </row>
    <row r="11" spans="1:3" ht="11.45" customHeight="1" x14ac:dyDescent="0.2">
      <c r="A11" s="48" t="s">
        <v>52</v>
      </c>
      <c r="B11" s="48"/>
      <c r="C11" s="49">
        <v>7</v>
      </c>
    </row>
    <row r="13" spans="1:3" x14ac:dyDescent="0.2">
      <c r="A13" s="12" t="s">
        <v>53</v>
      </c>
      <c r="C13" s="12">
        <v>8</v>
      </c>
    </row>
  </sheetData>
  <mergeCells count="1">
    <mergeCell ref="A1:C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E4331 2022 00&amp;R&amp;"-,Standard"&amp;7&amp;P</oddFooter>
    <evenFooter>&amp;L&amp;"-,Standard"&amp;7&amp;P&amp;R&amp;"-,Standard"&amp;7StatA MV, Statistischer Bericht E4331 2022 00</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5"/>
  <sheetViews>
    <sheetView zoomScale="140" zoomScaleNormal="140" workbookViewId="0">
      <pane xSplit="2" ySplit="8" topLeftCell="C9" activePane="bottomRight" state="frozen"/>
      <selection activeCell="G4" sqref="G4"/>
      <selection pane="topRight" activeCell="G4" sqref="G4"/>
      <selection pane="bottomLeft" activeCell="G4" sqref="G4"/>
      <selection pane="bottomRight" activeCell="C9" sqref="C9:D9"/>
    </sheetView>
  </sheetViews>
  <sheetFormatPr baseColWidth="10" defaultColWidth="11.28515625" defaultRowHeight="11.25" x14ac:dyDescent="0.2"/>
  <cols>
    <col min="1" max="1" width="3.28515625" style="29" customWidth="1"/>
    <col min="2" max="2" width="24.5703125" style="29" customWidth="1"/>
    <col min="3" max="10" width="10.7109375" style="29" customWidth="1"/>
    <col min="11" max="11" width="3.28515625" style="29" customWidth="1"/>
    <col min="12" max="16384" width="11.28515625" style="29"/>
  </cols>
  <sheetData>
    <row r="1" spans="1:8" s="25" customFormat="1" ht="30" customHeight="1" x14ac:dyDescent="0.2">
      <c r="A1" s="115" t="s">
        <v>18</v>
      </c>
      <c r="B1" s="116"/>
      <c r="C1" s="117" t="s">
        <v>123</v>
      </c>
      <c r="D1" s="117"/>
      <c r="E1" s="117"/>
      <c r="F1" s="117"/>
      <c r="G1" s="117"/>
      <c r="H1" s="118"/>
    </row>
    <row r="2" spans="1:8" s="25" customFormat="1" ht="11.45" customHeight="1" x14ac:dyDescent="0.2">
      <c r="A2" s="119" t="s">
        <v>19</v>
      </c>
      <c r="B2" s="113" t="s">
        <v>24</v>
      </c>
      <c r="C2" s="113" t="s">
        <v>23</v>
      </c>
      <c r="D2" s="113"/>
      <c r="E2" s="113"/>
      <c r="F2" s="114" t="s">
        <v>27</v>
      </c>
      <c r="G2" s="114"/>
      <c r="H2" s="121"/>
    </row>
    <row r="3" spans="1:8" s="25" customFormat="1" ht="11.45" customHeight="1" x14ac:dyDescent="0.2">
      <c r="A3" s="119"/>
      <c r="B3" s="120"/>
      <c r="C3" s="113">
        <v>2021</v>
      </c>
      <c r="D3" s="113">
        <v>2022</v>
      </c>
      <c r="E3" s="114" t="s">
        <v>118</v>
      </c>
      <c r="F3" s="113">
        <v>2021</v>
      </c>
      <c r="G3" s="113">
        <v>2022</v>
      </c>
      <c r="H3" s="121" t="s">
        <v>118</v>
      </c>
    </row>
    <row r="4" spans="1:8" s="25" customFormat="1" ht="11.45" customHeight="1" x14ac:dyDescent="0.2">
      <c r="A4" s="119"/>
      <c r="B4" s="113"/>
      <c r="C4" s="113"/>
      <c r="D4" s="113"/>
      <c r="E4" s="114"/>
      <c r="F4" s="113"/>
      <c r="G4" s="113"/>
      <c r="H4" s="121"/>
    </row>
    <row r="5" spans="1:8" s="25" customFormat="1" ht="11.45" customHeight="1" x14ac:dyDescent="0.2">
      <c r="A5" s="119"/>
      <c r="B5" s="113"/>
      <c r="C5" s="113"/>
      <c r="D5" s="113"/>
      <c r="E5" s="114"/>
      <c r="F5" s="113"/>
      <c r="G5" s="113"/>
      <c r="H5" s="121"/>
    </row>
    <row r="6" spans="1:8" s="25" customFormat="1" ht="11.45" customHeight="1" x14ac:dyDescent="0.2">
      <c r="A6" s="119"/>
      <c r="B6" s="113"/>
      <c r="C6" s="113"/>
      <c r="D6" s="113"/>
      <c r="E6" s="114"/>
      <c r="F6" s="113"/>
      <c r="G6" s="113"/>
      <c r="H6" s="121"/>
    </row>
    <row r="7" spans="1:8" s="25" customFormat="1" ht="11.45" customHeight="1" x14ac:dyDescent="0.2">
      <c r="A7" s="119"/>
      <c r="B7" s="113"/>
      <c r="C7" s="113"/>
      <c r="D7" s="113"/>
      <c r="E7" s="114"/>
      <c r="F7" s="113"/>
      <c r="G7" s="113"/>
      <c r="H7" s="121"/>
    </row>
    <row r="8" spans="1:8" s="25" customFormat="1" ht="11.45" customHeight="1" x14ac:dyDescent="0.2">
      <c r="A8" s="21">
        <v>1</v>
      </c>
      <c r="B8" s="22">
        <v>2</v>
      </c>
      <c r="C8" s="22">
        <v>3</v>
      </c>
      <c r="D8" s="22">
        <v>4</v>
      </c>
      <c r="E8" s="22">
        <v>5</v>
      </c>
      <c r="F8" s="22">
        <v>6</v>
      </c>
      <c r="G8" s="22">
        <v>7</v>
      </c>
      <c r="H8" s="23">
        <v>8</v>
      </c>
    </row>
    <row r="9" spans="1:8" s="25" customFormat="1" ht="20.100000000000001" customHeight="1" x14ac:dyDescent="0.2">
      <c r="A9" s="34"/>
      <c r="B9" s="27"/>
      <c r="C9" s="112" t="s">
        <v>25</v>
      </c>
      <c r="D9" s="113"/>
      <c r="E9" s="78" t="s">
        <v>74</v>
      </c>
      <c r="F9" s="113" t="s">
        <v>25</v>
      </c>
      <c r="G9" s="113"/>
      <c r="H9" s="53" t="s">
        <v>74</v>
      </c>
    </row>
    <row r="10" spans="1:8" s="25" customFormat="1" ht="11.45" customHeight="1" x14ac:dyDescent="0.2">
      <c r="A10" s="34"/>
      <c r="B10" s="27"/>
      <c r="C10" s="54"/>
      <c r="D10" s="54"/>
      <c r="E10" s="47"/>
      <c r="F10" s="54"/>
      <c r="G10" s="54"/>
      <c r="H10" s="47"/>
    </row>
    <row r="11" spans="1:8" ht="11.45" customHeight="1" x14ac:dyDescent="0.2">
      <c r="A11" s="24">
        <f>IF(D11&lt;&gt;"",COUNTA($D$11:D11),"")</f>
        <v>1</v>
      </c>
      <c r="B11" s="27" t="s">
        <v>75</v>
      </c>
      <c r="C11" s="54">
        <v>2719169</v>
      </c>
      <c r="D11" s="54">
        <v>2182202</v>
      </c>
      <c r="E11" s="83">
        <v>-19.747466965091174</v>
      </c>
      <c r="F11" s="54">
        <v>2495968</v>
      </c>
      <c r="G11" s="54">
        <v>2000383</v>
      </c>
      <c r="H11" s="83">
        <v>-19.855422825933665</v>
      </c>
    </row>
    <row r="12" spans="1:8" s="31" customFormat="1" ht="11.45" customHeight="1" x14ac:dyDescent="0.2">
      <c r="A12" s="24">
        <f>IF(D12&lt;&gt;"",COUNTA($D$11:D12),"")</f>
        <v>2</v>
      </c>
      <c r="B12" s="30" t="s">
        <v>81</v>
      </c>
      <c r="C12" s="54">
        <v>1341563</v>
      </c>
      <c r="D12" s="54">
        <v>1085553</v>
      </c>
      <c r="E12" s="83">
        <v>-19.082965168240328</v>
      </c>
      <c r="F12" s="54">
        <v>1290870</v>
      </c>
      <c r="G12" s="54">
        <v>1044645</v>
      </c>
      <c r="H12" s="83">
        <v>-19.074345209045063</v>
      </c>
    </row>
    <row r="13" spans="1:8" s="31" customFormat="1" ht="33.950000000000003" customHeight="1" x14ac:dyDescent="0.2">
      <c r="A13" s="24">
        <f>IF(D13&lt;&gt;"",COUNTA($D$11:D13),"")</f>
        <v>3</v>
      </c>
      <c r="B13" s="30" t="s">
        <v>87</v>
      </c>
      <c r="C13" s="54">
        <v>130001</v>
      </c>
      <c r="D13" s="54">
        <v>113440</v>
      </c>
      <c r="E13" s="83">
        <v>-12.739132775901723</v>
      </c>
      <c r="F13" s="54">
        <v>109488</v>
      </c>
      <c r="G13" s="54">
        <v>92952</v>
      </c>
      <c r="H13" s="83">
        <v>-15.103024989039895</v>
      </c>
    </row>
    <row r="14" spans="1:8" s="31" customFormat="1" ht="11.45" customHeight="1" x14ac:dyDescent="0.2">
      <c r="A14" s="24">
        <f>IF(D14&lt;&gt;"",COUNTA($D$11:D14),"")</f>
        <v>4</v>
      </c>
      <c r="B14" s="30" t="s">
        <v>30</v>
      </c>
      <c r="C14" s="54">
        <v>10110272</v>
      </c>
      <c r="D14" s="54">
        <v>10329826</v>
      </c>
      <c r="E14" s="83">
        <v>2.171593405202155</v>
      </c>
      <c r="F14" s="54">
        <v>10110272</v>
      </c>
      <c r="G14" s="54">
        <v>10329826</v>
      </c>
      <c r="H14" s="83">
        <v>2.171593405202155</v>
      </c>
    </row>
    <row r="15" spans="1:8" s="31" customFormat="1" ht="11.45" customHeight="1" x14ac:dyDescent="0.2">
      <c r="A15" s="24" t="str">
        <f>IF(D15&lt;&gt;"",COUNTA($D$11:D15),"")</f>
        <v/>
      </c>
      <c r="B15" s="30" t="s">
        <v>33</v>
      </c>
      <c r="C15" s="54"/>
      <c r="D15" s="54"/>
      <c r="E15" s="83"/>
      <c r="F15" s="54"/>
      <c r="G15" s="54"/>
      <c r="H15" s="83"/>
    </row>
    <row r="16" spans="1:8" s="31" customFormat="1" ht="11.45" customHeight="1" x14ac:dyDescent="0.2">
      <c r="A16" s="24">
        <f>IF(D16&lt;&gt;"",COUNTA($D$11:D16),"")</f>
        <v>5</v>
      </c>
      <c r="B16" s="30" t="s">
        <v>88</v>
      </c>
      <c r="C16" s="54">
        <v>6400125</v>
      </c>
      <c r="D16" s="54">
        <v>6710120</v>
      </c>
      <c r="E16" s="83">
        <v>4.8435772738813689</v>
      </c>
      <c r="F16" s="54">
        <v>6400125</v>
      </c>
      <c r="G16" s="54">
        <v>6710120</v>
      </c>
      <c r="H16" s="83">
        <v>4.8435772738813689</v>
      </c>
    </row>
    <row r="17" spans="1:8" s="31" customFormat="1" ht="11.45" customHeight="1" x14ac:dyDescent="0.2">
      <c r="A17" s="24">
        <f>IF(D17&lt;&gt;"",COUNTA($D$11:D17),"")</f>
        <v>6</v>
      </c>
      <c r="B17" s="30" t="s">
        <v>89</v>
      </c>
      <c r="C17" s="54">
        <v>3710147</v>
      </c>
      <c r="D17" s="54">
        <v>3619706</v>
      </c>
      <c r="E17" s="83">
        <v>-2.437666216459887</v>
      </c>
      <c r="F17" s="54">
        <v>3710147</v>
      </c>
      <c r="G17" s="54">
        <v>3619706</v>
      </c>
      <c r="H17" s="83">
        <v>-2.437666216459887</v>
      </c>
    </row>
    <row r="18" spans="1:8" s="31" customFormat="1" ht="11.45" customHeight="1" x14ac:dyDescent="0.2">
      <c r="A18" s="24">
        <f>IF(D18&lt;&gt;"",COUNTA($D$11:D18),"")</f>
        <v>7</v>
      </c>
      <c r="B18" s="30" t="s">
        <v>31</v>
      </c>
      <c r="C18" s="54">
        <v>2451986</v>
      </c>
      <c r="D18" s="54">
        <v>2507088</v>
      </c>
      <c r="E18" s="83">
        <v>2.2472395845653281</v>
      </c>
      <c r="F18" s="54">
        <v>2332671</v>
      </c>
      <c r="G18" s="54">
        <v>2357865</v>
      </c>
      <c r="H18" s="83">
        <v>1.0800494368901574</v>
      </c>
    </row>
    <row r="19" spans="1:8" s="31" customFormat="1" ht="11.45" customHeight="1" x14ac:dyDescent="0.2">
      <c r="A19" s="24" t="str">
        <f>IF(D19&lt;&gt;"",COUNTA($D$11:D19),"")</f>
        <v/>
      </c>
      <c r="B19" s="30" t="s">
        <v>33</v>
      </c>
      <c r="C19" s="54"/>
      <c r="D19" s="54"/>
      <c r="E19" s="83"/>
      <c r="F19" s="54"/>
      <c r="G19" s="54"/>
      <c r="H19" s="83"/>
    </row>
    <row r="20" spans="1:8" s="31" customFormat="1" ht="22.5" customHeight="1" x14ac:dyDescent="0.2">
      <c r="A20" s="24">
        <f>IF(D20&lt;&gt;"",COUNTA($D$11:D20),"")</f>
        <v>8</v>
      </c>
      <c r="B20" s="30" t="s">
        <v>90</v>
      </c>
      <c r="C20" s="54">
        <v>338299</v>
      </c>
      <c r="D20" s="54">
        <v>296818</v>
      </c>
      <c r="E20" s="83">
        <v>-12.261638373155108</v>
      </c>
      <c r="F20" s="54">
        <v>289615</v>
      </c>
      <c r="G20" s="54">
        <v>204798</v>
      </c>
      <c r="H20" s="83">
        <v>-29.286121229908673</v>
      </c>
    </row>
    <row r="21" spans="1:8" s="31" customFormat="1" ht="11.45" customHeight="1" x14ac:dyDescent="0.2">
      <c r="A21" s="24">
        <f>IF(D21&lt;&gt;"",COUNTA($D$11:D21),"")</f>
        <v>9</v>
      </c>
      <c r="B21" s="36" t="s">
        <v>91</v>
      </c>
      <c r="C21" s="54">
        <v>2070799</v>
      </c>
      <c r="D21" s="54">
        <v>2169246</v>
      </c>
      <c r="E21" s="83">
        <v>4.7540586990818516</v>
      </c>
      <c r="F21" s="54">
        <v>2001175</v>
      </c>
      <c r="G21" s="54">
        <v>2112961</v>
      </c>
      <c r="H21" s="83">
        <v>5.5860182142990995</v>
      </c>
    </row>
    <row r="22" spans="1:8" s="31" customFormat="1" ht="11.45" customHeight="1" x14ac:dyDescent="0.2">
      <c r="A22" s="24">
        <f>IF(D22&lt;&gt;"",COUNTA($D$11:D22),"")</f>
        <v>10</v>
      </c>
      <c r="B22" s="30" t="s">
        <v>92</v>
      </c>
      <c r="C22" s="54">
        <v>42888</v>
      </c>
      <c r="D22" s="54">
        <v>41024</v>
      </c>
      <c r="E22" s="83">
        <v>-4.3462040664055213</v>
      </c>
      <c r="F22" s="54">
        <v>41882</v>
      </c>
      <c r="G22" s="54">
        <v>40106</v>
      </c>
      <c r="H22" s="83">
        <v>-4.2404851726278592</v>
      </c>
    </row>
    <row r="23" spans="1:8" s="31" customFormat="1" ht="11.45" customHeight="1" x14ac:dyDescent="0.2">
      <c r="A23" s="24">
        <f>IF(D23&lt;&gt;"",COUNTA($D$11:D23),"")</f>
        <v>11</v>
      </c>
      <c r="B23" s="30" t="s">
        <v>72</v>
      </c>
      <c r="C23" s="54">
        <v>2085671</v>
      </c>
      <c r="D23" s="54">
        <v>2891618</v>
      </c>
      <c r="E23" s="83">
        <v>38.642096476385781</v>
      </c>
      <c r="F23" s="54">
        <v>2085671</v>
      </c>
      <c r="G23" s="54">
        <v>2891618</v>
      </c>
      <c r="H23" s="83">
        <v>38.642096476385781</v>
      </c>
    </row>
    <row r="24" spans="1:8" s="31" customFormat="1" ht="11.45" customHeight="1" x14ac:dyDescent="0.2">
      <c r="A24" s="24">
        <f>IF(D24&lt;&gt;"",COUNTA($D$11:D24),"")</f>
        <v>12</v>
      </c>
      <c r="B24" s="36" t="s">
        <v>32</v>
      </c>
      <c r="C24" s="54">
        <v>3955</v>
      </c>
      <c r="D24" s="54">
        <v>3538</v>
      </c>
      <c r="E24" s="83">
        <v>-10.543615676359039</v>
      </c>
      <c r="F24" s="54">
        <v>3955</v>
      </c>
      <c r="G24" s="54">
        <v>3538</v>
      </c>
      <c r="H24" s="83">
        <v>-10.543615676359039</v>
      </c>
    </row>
    <row r="25" spans="1:8" ht="11.45" customHeight="1" x14ac:dyDescent="0.2">
      <c r="A25" s="24" t="str">
        <f>IF(D25&lt;&gt;"",COUNTA($D$11:D25),"")</f>
        <v/>
      </c>
      <c r="B25" s="27"/>
      <c r="C25" s="54"/>
      <c r="D25" s="54"/>
      <c r="E25" s="83"/>
      <c r="F25" s="54"/>
      <c r="G25" s="54"/>
      <c r="H25" s="83"/>
    </row>
    <row r="26" spans="1:8" ht="11.45" customHeight="1" x14ac:dyDescent="0.2">
      <c r="A26" s="24">
        <f>IF(D26&lt;&gt;"",COUNTA($D$11:D26),"")</f>
        <v>13</v>
      </c>
      <c r="B26" s="32" t="s">
        <v>29</v>
      </c>
      <c r="C26" s="55">
        <v>18842617</v>
      </c>
      <c r="D26" s="55">
        <v>19113265</v>
      </c>
      <c r="E26" s="84">
        <v>1.4363609895589344</v>
      </c>
      <c r="F26" s="55">
        <v>18428895</v>
      </c>
      <c r="G26" s="55">
        <v>18720827</v>
      </c>
      <c r="H26" s="84">
        <v>1.5840993179460841</v>
      </c>
    </row>
    <row r="27" spans="1:8" ht="11.45" customHeight="1" x14ac:dyDescent="0.2">
      <c r="A27" s="24" t="str">
        <f>IF(D27&lt;&gt;"",COUNTA($D$11:D27),"")</f>
        <v/>
      </c>
      <c r="B27" s="27" t="s">
        <v>33</v>
      </c>
      <c r="C27" s="54"/>
      <c r="D27" s="54"/>
      <c r="E27" s="83"/>
      <c r="F27" s="54"/>
      <c r="G27" s="54"/>
      <c r="H27" s="83"/>
    </row>
    <row r="28" spans="1:8" ht="11.45" customHeight="1" x14ac:dyDescent="0.2">
      <c r="A28" s="24">
        <f>IF(D28&lt;&gt;"",COUNTA($D$11:D28),"")</f>
        <v>14</v>
      </c>
      <c r="B28" s="27" t="s">
        <v>93</v>
      </c>
      <c r="C28" s="54">
        <v>4190733</v>
      </c>
      <c r="D28" s="54">
        <v>3381195</v>
      </c>
      <c r="E28" s="83">
        <v>-19.317336609132578</v>
      </c>
      <c r="F28" s="54">
        <v>3896326</v>
      </c>
      <c r="G28" s="54">
        <v>3137980</v>
      </c>
      <c r="H28" s="83">
        <v>-19.463104473290993</v>
      </c>
    </row>
    <row r="29" spans="1:8" ht="11.45" customHeight="1" x14ac:dyDescent="0.2">
      <c r="A29" s="24">
        <f>IF(D29&lt;&gt;"",COUNTA($D$11:D29),"")</f>
        <v>15</v>
      </c>
      <c r="B29" s="27" t="s">
        <v>94</v>
      </c>
      <c r="C29" s="54">
        <v>14651884</v>
      </c>
      <c r="D29" s="54">
        <v>15732070</v>
      </c>
      <c r="E29" s="83">
        <v>7.3723351891128814</v>
      </c>
      <c r="F29" s="54">
        <v>14532569</v>
      </c>
      <c r="G29" s="54">
        <v>15582847</v>
      </c>
      <c r="H29" s="83">
        <v>7.2270635701093182</v>
      </c>
    </row>
    <row r="30" spans="1:8" ht="11.45" customHeight="1" x14ac:dyDescent="0.2">
      <c r="A30" s="24" t="str">
        <f>IF(D30&lt;&gt;"",COUNTA($D$11:D30),"")</f>
        <v/>
      </c>
      <c r="B30" s="27"/>
      <c r="C30" s="28"/>
      <c r="D30" s="28"/>
      <c r="E30" s="33"/>
      <c r="F30" s="28"/>
      <c r="G30" s="28"/>
      <c r="H30" s="33"/>
    </row>
    <row r="31" spans="1:8" s="25" customFormat="1" ht="24.95" customHeight="1" x14ac:dyDescent="0.2">
      <c r="A31" s="24" t="str">
        <f>IF(D31&lt;&gt;"",COUNTA($D$11:D31),"")</f>
        <v/>
      </c>
      <c r="B31" s="27"/>
      <c r="C31" s="114" t="s">
        <v>26</v>
      </c>
      <c r="D31" s="114"/>
      <c r="E31" s="79" t="s">
        <v>80</v>
      </c>
      <c r="F31" s="114" t="s">
        <v>26</v>
      </c>
      <c r="G31" s="114"/>
      <c r="H31" s="80" t="s">
        <v>80</v>
      </c>
    </row>
    <row r="32" spans="1:8" s="25" customFormat="1" ht="11.45" customHeight="1" x14ac:dyDescent="0.2">
      <c r="A32" s="24" t="str">
        <f>IF(D32&lt;&gt;"",COUNTA($D$11:D32),"")</f>
        <v/>
      </c>
      <c r="B32" s="27"/>
      <c r="C32" s="57"/>
      <c r="D32" s="57"/>
      <c r="E32" s="47"/>
      <c r="F32" s="57"/>
      <c r="G32" s="57"/>
      <c r="H32" s="47"/>
    </row>
    <row r="33" spans="1:12" s="31" customFormat="1" ht="11.45" customHeight="1" x14ac:dyDescent="0.2">
      <c r="A33" s="24">
        <f>IF(D33&lt;&gt;"",COUNTA($D$11:D33),"")</f>
        <v>16</v>
      </c>
      <c r="B33" s="27" t="s">
        <v>75</v>
      </c>
      <c r="C33" s="82">
        <v>14.430951921381197</v>
      </c>
      <c r="D33" s="82">
        <v>11.417212077580675</v>
      </c>
      <c r="E33" s="82">
        <v>-3.0137398438005221</v>
      </c>
      <c r="F33" s="82">
        <v>13.543774599616526</v>
      </c>
      <c r="G33" s="82">
        <v>10.685334574161708</v>
      </c>
      <c r="H33" s="82">
        <f>G33-F33</f>
        <v>-2.8584400254548186</v>
      </c>
      <c r="J33" s="50"/>
      <c r="L33" s="50"/>
    </row>
    <row r="34" spans="1:12" s="31" customFormat="1" ht="11.45" customHeight="1" x14ac:dyDescent="0.2">
      <c r="A34" s="24">
        <f>IF(D34&lt;&gt;"",COUNTA($D$11:D34),"")</f>
        <v>17</v>
      </c>
      <c r="B34" s="30" t="s">
        <v>81</v>
      </c>
      <c r="C34" s="82">
        <v>7.1198337258566573</v>
      </c>
      <c r="D34" s="82">
        <v>5.6795790776719732</v>
      </c>
      <c r="E34" s="82">
        <v>-1.4402546481846841</v>
      </c>
      <c r="F34" s="82">
        <v>7.0045979425244971</v>
      </c>
      <c r="G34" s="82">
        <v>5.5801220747352662</v>
      </c>
      <c r="H34" s="82">
        <f t="shared" ref="H34:H46" si="0">G34-F34</f>
        <v>-1.4244758677892309</v>
      </c>
      <c r="J34" s="50"/>
      <c r="L34" s="50"/>
    </row>
    <row r="35" spans="1:12" s="31" customFormat="1" ht="33.950000000000003" customHeight="1" x14ac:dyDescent="0.2">
      <c r="A35" s="24">
        <f>IF(D35&lt;&gt;"",COUNTA($D$11:D35),"")</f>
        <v>18</v>
      </c>
      <c r="B35" s="30" t="s">
        <v>87</v>
      </c>
      <c r="C35" s="82">
        <v>0.68993070336248941</v>
      </c>
      <c r="D35" s="82">
        <v>0.59351450419381513</v>
      </c>
      <c r="E35" s="82">
        <v>-9.6416199168674277E-2</v>
      </c>
      <c r="F35" s="82">
        <v>0.59411049875752175</v>
      </c>
      <c r="G35" s="82">
        <v>0.49651652675386621</v>
      </c>
      <c r="H35" s="82">
        <f t="shared" si="0"/>
        <v>-9.7593972003655549E-2</v>
      </c>
      <c r="J35" s="50"/>
      <c r="L35" s="50"/>
    </row>
    <row r="36" spans="1:12" s="31" customFormat="1" ht="11.45" customHeight="1" x14ac:dyDescent="0.2">
      <c r="A36" s="24">
        <f>IF(D36&lt;&gt;"",COUNTA($D$11:D36),"")</f>
        <v>19</v>
      </c>
      <c r="B36" s="30" t="s">
        <v>30</v>
      </c>
      <c r="C36" s="82">
        <v>53.656410890270713</v>
      </c>
      <c r="D36" s="82">
        <v>54.045324019731844</v>
      </c>
      <c r="E36" s="82">
        <v>0.38891312946113032</v>
      </c>
      <c r="F36" s="82">
        <v>54.860977828567584</v>
      </c>
      <c r="G36" s="82">
        <v>55.178256815257143</v>
      </c>
      <c r="H36" s="82">
        <f t="shared" si="0"/>
        <v>0.31727898668955845</v>
      </c>
      <c r="J36" s="50"/>
      <c r="L36" s="50"/>
    </row>
    <row r="37" spans="1:12" s="31" customFormat="1" ht="11.45" customHeight="1" x14ac:dyDescent="0.2">
      <c r="A37" s="24" t="str">
        <f>IF(D37&lt;&gt;"",COUNTA($D$11:D37),"")</f>
        <v/>
      </c>
      <c r="B37" s="30" t="s">
        <v>33</v>
      </c>
      <c r="C37" s="82"/>
      <c r="D37" s="82"/>
      <c r="E37" s="82"/>
      <c r="F37" s="82"/>
      <c r="G37" s="82"/>
      <c r="H37" s="82"/>
      <c r="J37" s="50"/>
      <c r="L37" s="50"/>
    </row>
    <row r="38" spans="1:12" s="31" customFormat="1" ht="11.45" customHeight="1" x14ac:dyDescent="0.2">
      <c r="A38" s="24">
        <f>IF(D38&lt;&gt;"",COUNTA($D$11:D38),"")</f>
        <v>20</v>
      </c>
      <c r="B38" s="30" t="s">
        <v>88</v>
      </c>
      <c r="C38" s="82">
        <v>33.96622135874226</v>
      </c>
      <c r="D38" s="82">
        <v>35.107136326525065</v>
      </c>
      <c r="E38" s="82">
        <v>1.1409149677828054</v>
      </c>
      <c r="F38" s="82">
        <v>34.728750692865738</v>
      </c>
      <c r="G38" s="82">
        <v>35.843074667588141</v>
      </c>
      <c r="H38" s="82">
        <f t="shared" si="0"/>
        <v>1.114323974722403</v>
      </c>
      <c r="J38" s="50"/>
      <c r="L38" s="50"/>
    </row>
    <row r="39" spans="1:12" s="31" customFormat="1" ht="11.45" customHeight="1" x14ac:dyDescent="0.2">
      <c r="A39" s="24">
        <f>IF(D39&lt;&gt;"",COUNTA($D$11:D39),"")</f>
        <v>21</v>
      </c>
      <c r="B39" s="30" t="s">
        <v>89</v>
      </c>
      <c r="C39" s="82">
        <v>19.69018953152845</v>
      </c>
      <c r="D39" s="82">
        <v>18.938187693206785</v>
      </c>
      <c r="E39" s="82">
        <v>-0.75200183832166445</v>
      </c>
      <c r="F39" s="82">
        <v>20.132227135701839</v>
      </c>
      <c r="G39" s="82">
        <v>19.335182147669013</v>
      </c>
      <c r="H39" s="82">
        <f t="shared" si="0"/>
        <v>-0.79704498803282675</v>
      </c>
      <c r="J39" s="50"/>
      <c r="L39" s="50"/>
    </row>
    <row r="40" spans="1:12" s="31" customFormat="1" ht="11.45" customHeight="1" x14ac:dyDescent="0.2">
      <c r="A40" s="24">
        <f>IF(D40&lt;&gt;"",COUNTA($D$11:D40),"")</f>
        <v>22</v>
      </c>
      <c r="B40" s="30" t="s">
        <v>31</v>
      </c>
      <c r="C40" s="82">
        <v>13.012980097191381</v>
      </c>
      <c r="D40" s="82">
        <v>13.117005388665934</v>
      </c>
      <c r="E40" s="82">
        <v>0.10402529147455297</v>
      </c>
      <c r="F40" s="82">
        <v>12.65768240580892</v>
      </c>
      <c r="G40" s="82">
        <v>12.594876284044505</v>
      </c>
      <c r="H40" s="82">
        <f t="shared" si="0"/>
        <v>-6.2806121764415579E-2</v>
      </c>
      <c r="J40" s="50"/>
      <c r="L40" s="50"/>
    </row>
    <row r="41" spans="1:12" s="31" customFormat="1" ht="11.45" customHeight="1" x14ac:dyDescent="0.2">
      <c r="A41" s="24" t="str">
        <f>IF(D41&lt;&gt;"",COUNTA($D$11:D41),"")</f>
        <v/>
      </c>
      <c r="B41" s="30" t="s">
        <v>33</v>
      </c>
      <c r="C41" s="82"/>
      <c r="D41" s="82"/>
      <c r="E41" s="82"/>
      <c r="F41" s="82"/>
      <c r="G41" s="82"/>
      <c r="H41" s="82"/>
      <c r="J41" s="50"/>
      <c r="L41" s="50"/>
    </row>
    <row r="42" spans="1:12" s="31" customFormat="1" ht="22.5" customHeight="1" x14ac:dyDescent="0.2">
      <c r="A42" s="24">
        <f>IF(D42&lt;&gt;"",COUNTA($D$11:D42),"")</f>
        <v>23</v>
      </c>
      <c r="B42" s="30" t="s">
        <v>90</v>
      </c>
      <c r="C42" s="82">
        <v>1.7953928586459091</v>
      </c>
      <c r="D42" s="82">
        <v>1.552942419832509</v>
      </c>
      <c r="E42" s="82">
        <v>-0.24245043881340012</v>
      </c>
      <c r="F42" s="82">
        <v>1.5715266704813282</v>
      </c>
      <c r="G42" s="82">
        <v>1.0939580820868651</v>
      </c>
      <c r="H42" s="82">
        <f t="shared" si="0"/>
        <v>-0.47756858839446314</v>
      </c>
      <c r="J42" s="50"/>
      <c r="L42" s="50"/>
    </row>
    <row r="43" spans="1:12" s="31" customFormat="1" ht="11.45" customHeight="1" x14ac:dyDescent="0.2">
      <c r="A43" s="24">
        <f>IF(D43&lt;&gt;"",COUNTA($D$11:D43),"")</f>
        <v>24</v>
      </c>
      <c r="B43" s="36" t="s">
        <v>91</v>
      </c>
      <c r="C43" s="82">
        <v>10.989975543206127</v>
      </c>
      <c r="D43" s="82">
        <v>11.349426693974054</v>
      </c>
      <c r="E43" s="82">
        <v>0.35945115076792788</v>
      </c>
      <c r="F43" s="82">
        <v>10.858898485232023</v>
      </c>
      <c r="G43" s="82">
        <v>11.286686213167826</v>
      </c>
      <c r="H43" s="82">
        <f t="shared" si="0"/>
        <v>0.42778772793580266</v>
      </c>
      <c r="J43" s="50"/>
      <c r="L43" s="50"/>
    </row>
    <row r="44" spans="1:12" s="31" customFormat="1" ht="11.45" customHeight="1" x14ac:dyDescent="0.2">
      <c r="A44" s="24">
        <f>IF(D44&lt;&gt;"",COUNTA($D$11:D44),"")</f>
        <v>25</v>
      </c>
      <c r="B44" s="30" t="s">
        <v>92</v>
      </c>
      <c r="C44" s="82">
        <v>0.22761169533934694</v>
      </c>
      <c r="D44" s="82">
        <v>0.21463627485937123</v>
      </c>
      <c r="E44" s="82">
        <v>-1.2975420479975713E-2</v>
      </c>
      <c r="F44" s="82">
        <v>0.22726267635688413</v>
      </c>
      <c r="G44" s="82">
        <v>0.21423198878981145</v>
      </c>
      <c r="H44" s="82">
        <f t="shared" si="0"/>
        <v>-1.303068756707268E-2</v>
      </c>
      <c r="J44" s="50"/>
      <c r="L44" s="50"/>
    </row>
    <row r="45" spans="1:12" s="31" customFormat="1" ht="11.45" customHeight="1" x14ac:dyDescent="0.2">
      <c r="A45" s="24">
        <f>IF(D45&lt;&gt;"",COUNTA($D$11:D45),"")</f>
        <v>26</v>
      </c>
      <c r="B45" s="30" t="s">
        <v>72</v>
      </c>
      <c r="C45" s="82">
        <v>11.068903008536447</v>
      </c>
      <c r="D45" s="82">
        <v>15.128854227679048</v>
      </c>
      <c r="E45" s="82">
        <v>4.0599512191426008</v>
      </c>
      <c r="F45" s="82">
        <v>11.317395861227709</v>
      </c>
      <c r="G45" s="82">
        <v>15.445994987294098</v>
      </c>
      <c r="H45" s="82">
        <f t="shared" si="0"/>
        <v>4.1285991260663888</v>
      </c>
      <c r="J45" s="50"/>
      <c r="L45" s="50"/>
    </row>
    <row r="46" spans="1:12" ht="11.45" customHeight="1" x14ac:dyDescent="0.2">
      <c r="A46" s="24">
        <f>IF(D46&lt;&gt;"",COUNTA($D$11:D46),"")</f>
        <v>27</v>
      </c>
      <c r="B46" s="36" t="s">
        <v>32</v>
      </c>
      <c r="C46" s="82">
        <v>2.0989653401117265E-2</v>
      </c>
      <c r="D46" s="82">
        <v>1.8510704476707669E-2</v>
      </c>
      <c r="E46" s="82">
        <v>-2.4789489244095957E-3</v>
      </c>
      <c r="F46" s="82">
        <v>2.1460863497241696E-2</v>
      </c>
      <c r="G46" s="82">
        <v>1.8898737753412283E-2</v>
      </c>
      <c r="H46" s="82">
        <f t="shared" si="0"/>
        <v>-2.5621257438294132E-3</v>
      </c>
      <c r="J46" s="50"/>
      <c r="K46" s="31"/>
      <c r="L46" s="50"/>
    </row>
    <row r="47" spans="1:12" ht="11.45" customHeight="1" x14ac:dyDescent="0.2">
      <c r="A47" s="24" t="str">
        <f>IF(D47&lt;&gt;"",COUNTA($D$11:D47),"")</f>
        <v/>
      </c>
      <c r="B47" s="27"/>
      <c r="C47" s="57"/>
      <c r="D47" s="57"/>
      <c r="E47" s="47"/>
      <c r="F47" s="57"/>
      <c r="G47" s="57"/>
      <c r="H47" s="47"/>
      <c r="J47" s="50"/>
      <c r="K47" s="31"/>
      <c r="L47" s="50"/>
    </row>
    <row r="48" spans="1:12" ht="11.45" customHeight="1" x14ac:dyDescent="0.2">
      <c r="A48" s="24">
        <f>IF(D48&lt;&gt;"",COUNTA($D$11:D48),"")</f>
        <v>28</v>
      </c>
      <c r="B48" s="32" t="s">
        <v>29</v>
      </c>
      <c r="C48" s="85">
        <v>100</v>
      </c>
      <c r="D48" s="85">
        <v>100</v>
      </c>
      <c r="E48" s="56" t="s">
        <v>11</v>
      </c>
      <c r="F48" s="85">
        <v>100</v>
      </c>
      <c r="G48" s="85">
        <v>100</v>
      </c>
      <c r="H48" s="56" t="s">
        <v>11</v>
      </c>
      <c r="J48" s="50"/>
      <c r="K48" s="31"/>
      <c r="L48" s="50"/>
    </row>
    <row r="49" spans="1:12" ht="11.45" customHeight="1" x14ac:dyDescent="0.2">
      <c r="A49" s="24" t="str">
        <f>IF(D49&lt;&gt;"",COUNTA($D$11:D49),"")</f>
        <v/>
      </c>
      <c r="B49" s="27" t="s">
        <v>33</v>
      </c>
      <c r="C49" s="57"/>
      <c r="D49" s="57"/>
      <c r="E49" s="47"/>
      <c r="F49" s="57"/>
      <c r="G49" s="57"/>
      <c r="H49" s="47"/>
      <c r="J49" s="50"/>
      <c r="K49" s="31"/>
      <c r="L49" s="50"/>
    </row>
    <row r="50" spans="1:12" ht="11.45" customHeight="1" x14ac:dyDescent="0.2">
      <c r="A50" s="24">
        <f>IF(D50&lt;&gt;"",COUNTA($D$11:D50),"")</f>
        <v>29</v>
      </c>
      <c r="B50" s="27" t="s">
        <v>93</v>
      </c>
      <c r="C50" s="82">
        <v>22.240716350600344</v>
      </c>
      <c r="D50" s="82">
        <v>17.690305659446462</v>
      </c>
      <c r="E50" s="82">
        <v>-4.550410691153882</v>
      </c>
      <c r="F50" s="82">
        <v>21.142483040898547</v>
      </c>
      <c r="G50" s="82">
        <v>16.761973175650841</v>
      </c>
      <c r="H50" s="82">
        <f t="shared" ref="H50:H51" si="1">G50-F50</f>
        <v>-4.3805098652477064</v>
      </c>
      <c r="J50" s="50"/>
      <c r="K50" s="31"/>
      <c r="L50" s="50"/>
    </row>
    <row r="51" spans="1:12" ht="11.45" customHeight="1" x14ac:dyDescent="0.2">
      <c r="A51" s="24">
        <f>IF(D51&lt;&gt;"",COUNTA($D$11:D51),"")</f>
        <v>30</v>
      </c>
      <c r="B51" s="27" t="s">
        <v>94</v>
      </c>
      <c r="C51" s="82">
        <v>77.759283649399663</v>
      </c>
      <c r="D51" s="82">
        <v>82.309694340553534</v>
      </c>
      <c r="E51" s="82">
        <v>4.5504106911538713</v>
      </c>
      <c r="F51" s="82">
        <v>78.85751695910146</v>
      </c>
      <c r="G51" s="82">
        <v>83.238026824349149</v>
      </c>
      <c r="H51" s="82">
        <f t="shared" si="1"/>
        <v>4.3805098652476886</v>
      </c>
      <c r="J51" s="50"/>
      <c r="K51" s="31"/>
      <c r="L51" s="50"/>
    </row>
    <row r="52" spans="1:12" ht="11.45" customHeight="1" x14ac:dyDescent="0.2">
      <c r="A52" s="35" t="str">
        <f>IF(G52&lt;&gt;"",COUNTA($G$11:G52),"")</f>
        <v/>
      </c>
    </row>
    <row r="53" spans="1:12" ht="11.45" customHeight="1" x14ac:dyDescent="0.2"/>
    <row r="54" spans="1:12" ht="11.45" customHeight="1" x14ac:dyDescent="0.2"/>
    <row r="55" spans="1:12" ht="11.45" customHeight="1" x14ac:dyDescent="0.2"/>
    <row r="56" spans="1:12" ht="11.45" customHeight="1" x14ac:dyDescent="0.2"/>
    <row r="57" spans="1:12" ht="11.45" customHeight="1" x14ac:dyDescent="0.2"/>
    <row r="58" spans="1:12" ht="11.45" customHeight="1" x14ac:dyDescent="0.2"/>
    <row r="59" spans="1:12" ht="11.45" customHeight="1" x14ac:dyDescent="0.2"/>
    <row r="60" spans="1:12" ht="11.45" customHeight="1" x14ac:dyDescent="0.2"/>
    <row r="61" spans="1:12" ht="11.45" customHeight="1" x14ac:dyDescent="0.2"/>
    <row r="62" spans="1:12" ht="11.45" customHeight="1" x14ac:dyDescent="0.2"/>
    <row r="63" spans="1:12" ht="11.45" customHeight="1" x14ac:dyDescent="0.2"/>
    <row r="64" spans="1:12" ht="11.45" customHeight="1" x14ac:dyDescent="0.2"/>
    <row r="65" ht="11.45" customHeight="1" x14ac:dyDescent="0.2"/>
    <row r="66" ht="11.45" customHeight="1" x14ac:dyDescent="0.2"/>
    <row r="67" ht="11.45" customHeight="1" x14ac:dyDescent="0.2"/>
    <row r="68" ht="11.45" customHeight="1" x14ac:dyDescent="0.2"/>
    <row r="69" ht="11.45" customHeight="1" x14ac:dyDescent="0.2"/>
    <row r="70" ht="11.45" customHeight="1" x14ac:dyDescent="0.2"/>
    <row r="71" ht="11.45" customHeight="1" x14ac:dyDescent="0.2"/>
    <row r="72" ht="11.45" customHeight="1" x14ac:dyDescent="0.2"/>
    <row r="73" ht="11.45" customHeight="1" x14ac:dyDescent="0.2"/>
    <row r="74" ht="11.45" customHeight="1" x14ac:dyDescent="0.2"/>
    <row r="75" ht="11.45" customHeight="1" x14ac:dyDescent="0.2"/>
  </sheetData>
  <mergeCells count="16">
    <mergeCell ref="C9:D9"/>
    <mergeCell ref="F9:G9"/>
    <mergeCell ref="C31:D31"/>
    <mergeCell ref="F31:G31"/>
    <mergeCell ref="A1:B1"/>
    <mergeCell ref="C1:H1"/>
    <mergeCell ref="A2:A7"/>
    <mergeCell ref="B2:B7"/>
    <mergeCell ref="C2:E2"/>
    <mergeCell ref="F2:H2"/>
    <mergeCell ref="C3:C7"/>
    <mergeCell ref="D3:D7"/>
    <mergeCell ref="E3:E7"/>
    <mergeCell ref="F3:F7"/>
    <mergeCell ref="G3:G7"/>
    <mergeCell ref="H3:H7"/>
  </mergeCells>
  <pageMargins left="0.59055118110236227" right="0.59055118110236227" top="0.59055118110236227" bottom="0.59055118110236227" header="0.39370078740157483" footer="0.39370078740157483"/>
  <pageSetup paperSize="9" fitToHeight="0" pageOrder="overThenDown" orientation="portrait" r:id="rId1"/>
  <headerFooter differentOddEven="1">
    <oddFooter>&amp;L&amp;"-,Standard"&amp;7StatA MV, Statistischer Bericht E4331 2022 00&amp;R&amp;"-,Standard"&amp;7&amp;P</oddFooter>
    <evenFooter>&amp;L&amp;"-,Standard"&amp;7&amp;P&amp;R&amp;"-,Standard"&amp;7StatA MV, Statistischer Bericht E4331 2022 00</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5"/>
  <sheetViews>
    <sheetView zoomScale="140" zoomScaleNormal="140" workbookViewId="0">
      <pane xSplit="2" ySplit="8" topLeftCell="C9" activePane="bottomRight" state="frozen"/>
      <selection activeCell="G4" sqref="G4"/>
      <selection pane="topRight" activeCell="G4" sqref="G4"/>
      <selection pane="bottomLeft" activeCell="G4" sqref="G4"/>
      <selection pane="bottomRight" activeCell="C9" sqref="C9"/>
    </sheetView>
  </sheetViews>
  <sheetFormatPr baseColWidth="10" defaultColWidth="11.28515625" defaultRowHeight="11.25" x14ac:dyDescent="0.2"/>
  <cols>
    <col min="1" max="1" width="3.7109375" style="29" customWidth="1"/>
    <col min="2" max="2" width="10.42578125" style="29" customWidth="1"/>
    <col min="3" max="8" width="13" style="29" customWidth="1"/>
    <col min="9" max="19" width="10.7109375" style="29" customWidth="1"/>
    <col min="20" max="16384" width="11.28515625" style="29"/>
  </cols>
  <sheetData>
    <row r="1" spans="1:8" ht="30" customHeight="1" x14ac:dyDescent="0.2">
      <c r="A1" s="115" t="s">
        <v>78</v>
      </c>
      <c r="B1" s="116"/>
      <c r="C1" s="122" t="s">
        <v>73</v>
      </c>
      <c r="D1" s="122"/>
      <c r="E1" s="122"/>
      <c r="F1" s="122"/>
      <c r="G1" s="122"/>
      <c r="H1" s="123"/>
    </row>
    <row r="2" spans="1:8" s="25" customFormat="1" ht="11.45" customHeight="1" x14ac:dyDescent="0.2">
      <c r="A2" s="119" t="s">
        <v>19</v>
      </c>
      <c r="B2" s="113" t="s">
        <v>21</v>
      </c>
      <c r="C2" s="114" t="s">
        <v>41</v>
      </c>
      <c r="D2" s="114"/>
      <c r="E2" s="114"/>
      <c r="F2" s="114" t="s">
        <v>42</v>
      </c>
      <c r="G2" s="113"/>
      <c r="H2" s="124"/>
    </row>
    <row r="3" spans="1:8" s="25" customFormat="1" ht="11.45" customHeight="1" x14ac:dyDescent="0.2">
      <c r="A3" s="119"/>
      <c r="B3" s="120"/>
      <c r="C3" s="114" t="s">
        <v>48</v>
      </c>
      <c r="D3" s="114" t="s">
        <v>47</v>
      </c>
      <c r="E3" s="114"/>
      <c r="F3" s="114" t="s">
        <v>48</v>
      </c>
      <c r="G3" s="114" t="s">
        <v>47</v>
      </c>
      <c r="H3" s="121"/>
    </row>
    <row r="4" spans="1:8" s="25" customFormat="1" ht="11.45" customHeight="1" x14ac:dyDescent="0.2">
      <c r="A4" s="119"/>
      <c r="B4" s="113"/>
      <c r="C4" s="114"/>
      <c r="D4" s="114" t="s">
        <v>44</v>
      </c>
      <c r="E4" s="114" t="s">
        <v>43</v>
      </c>
      <c r="F4" s="114"/>
      <c r="G4" s="114" t="s">
        <v>44</v>
      </c>
      <c r="H4" s="121" t="s">
        <v>43</v>
      </c>
    </row>
    <row r="5" spans="1:8" s="25" customFormat="1" ht="11.45" customHeight="1" x14ac:dyDescent="0.2">
      <c r="A5" s="119"/>
      <c r="B5" s="113"/>
      <c r="C5" s="114"/>
      <c r="D5" s="114"/>
      <c r="E5" s="114"/>
      <c r="F5" s="114"/>
      <c r="G5" s="114"/>
      <c r="H5" s="121"/>
    </row>
    <row r="6" spans="1:8" s="25" customFormat="1" ht="11.45" customHeight="1" x14ac:dyDescent="0.2">
      <c r="A6" s="119"/>
      <c r="B6" s="113"/>
      <c r="C6" s="114"/>
      <c r="D6" s="114"/>
      <c r="E6" s="114"/>
      <c r="F6" s="114"/>
      <c r="G6" s="114"/>
      <c r="H6" s="121"/>
    </row>
    <row r="7" spans="1:8" s="25" customFormat="1" ht="11.45" customHeight="1" x14ac:dyDescent="0.2">
      <c r="A7" s="119"/>
      <c r="B7" s="113"/>
      <c r="C7" s="114" t="s">
        <v>25</v>
      </c>
      <c r="D7" s="114"/>
      <c r="E7" s="114"/>
      <c r="F7" s="114"/>
      <c r="G7" s="114"/>
      <c r="H7" s="121"/>
    </row>
    <row r="8" spans="1:8" s="25" customFormat="1" ht="11.45" customHeight="1" x14ac:dyDescent="0.2">
      <c r="A8" s="21">
        <v>1</v>
      </c>
      <c r="B8" s="22">
        <v>2</v>
      </c>
      <c r="C8" s="39">
        <v>3</v>
      </c>
      <c r="D8" s="39">
        <v>4</v>
      </c>
      <c r="E8" s="39">
        <v>5</v>
      </c>
      <c r="F8" s="39">
        <v>6</v>
      </c>
      <c r="G8" s="39">
        <v>7</v>
      </c>
      <c r="H8" s="40">
        <v>8</v>
      </c>
    </row>
    <row r="9" spans="1:8" s="25" customFormat="1" ht="11.45" customHeight="1" x14ac:dyDescent="0.2">
      <c r="A9" s="44"/>
      <c r="B9" s="41"/>
      <c r="C9" s="58"/>
      <c r="D9" s="58"/>
      <c r="E9" s="58"/>
      <c r="F9" s="58"/>
      <c r="G9" s="58"/>
      <c r="H9" s="58"/>
    </row>
    <row r="10" spans="1:8" ht="12" customHeight="1" x14ac:dyDescent="0.2">
      <c r="A10" s="24">
        <f>IF(D10&lt;&gt;"",COUNTA($D$10:D10),"")</f>
        <v>1</v>
      </c>
      <c r="B10" s="42">
        <v>1991</v>
      </c>
      <c r="C10" s="58">
        <v>368615</v>
      </c>
      <c r="D10" s="58">
        <v>2245</v>
      </c>
      <c r="E10" s="58">
        <v>366370</v>
      </c>
      <c r="F10" s="58">
        <v>325711</v>
      </c>
      <c r="G10" s="58">
        <v>2208</v>
      </c>
      <c r="H10" s="58">
        <v>323503</v>
      </c>
    </row>
    <row r="11" spans="1:8" s="31" customFormat="1" ht="12" customHeight="1" x14ac:dyDescent="0.2">
      <c r="A11" s="24">
        <f>IF(D11&lt;&gt;"",COUNTA($D$10:D11),"")</f>
        <v>2</v>
      </c>
      <c r="B11" s="43">
        <v>1992</v>
      </c>
      <c r="C11" s="58">
        <v>354142</v>
      </c>
      <c r="D11" s="58">
        <v>2110</v>
      </c>
      <c r="E11" s="58">
        <v>352032</v>
      </c>
      <c r="F11" s="58">
        <v>300731</v>
      </c>
      <c r="G11" s="58">
        <v>2052</v>
      </c>
      <c r="H11" s="58">
        <v>298679</v>
      </c>
    </row>
    <row r="12" spans="1:8" s="31" customFormat="1" ht="12" customHeight="1" x14ac:dyDescent="0.2">
      <c r="A12" s="24">
        <f>IF(D12&lt;&gt;"",COUNTA($D$10:D12),"")</f>
        <v>3</v>
      </c>
      <c r="B12" s="42">
        <v>1993</v>
      </c>
      <c r="C12" s="58">
        <v>378922</v>
      </c>
      <c r="D12" s="58">
        <v>2243</v>
      </c>
      <c r="E12" s="58">
        <v>376679</v>
      </c>
      <c r="F12" s="58">
        <v>328937</v>
      </c>
      <c r="G12" s="58">
        <v>2210</v>
      </c>
      <c r="H12" s="58">
        <v>326727</v>
      </c>
    </row>
    <row r="13" spans="1:8" s="31" customFormat="1" ht="12" customHeight="1" x14ac:dyDescent="0.2">
      <c r="A13" s="24">
        <f>IF(D13&lt;&gt;"",COUNTA($D$10:D13),"")</f>
        <v>4</v>
      </c>
      <c r="B13" s="43">
        <v>1994</v>
      </c>
      <c r="C13" s="58">
        <v>1460306</v>
      </c>
      <c r="D13" s="58">
        <v>4627</v>
      </c>
      <c r="E13" s="58">
        <v>1455679</v>
      </c>
      <c r="F13" s="58">
        <v>1319114</v>
      </c>
      <c r="G13" s="58">
        <v>4559</v>
      </c>
      <c r="H13" s="58">
        <v>1314555</v>
      </c>
    </row>
    <row r="14" spans="1:8" s="31" customFormat="1" ht="12" customHeight="1" x14ac:dyDescent="0.2">
      <c r="A14" s="24">
        <f>IF(D14&lt;&gt;"",COUNTA($D$10:D14),"")</f>
        <v>5</v>
      </c>
      <c r="B14" s="42">
        <v>1995</v>
      </c>
      <c r="C14" s="58">
        <v>2793323</v>
      </c>
      <c r="D14" s="58">
        <v>95174</v>
      </c>
      <c r="E14" s="58">
        <v>2698149</v>
      </c>
      <c r="F14" s="58">
        <v>2583305</v>
      </c>
      <c r="G14" s="58">
        <v>95101</v>
      </c>
      <c r="H14" s="58">
        <v>2488204</v>
      </c>
    </row>
    <row r="15" spans="1:8" s="31" customFormat="1" ht="12" customHeight="1" x14ac:dyDescent="0.2">
      <c r="A15" s="24">
        <f>IF(D15&lt;&gt;"",COUNTA($D$10:D15),"")</f>
        <v>6</v>
      </c>
      <c r="B15" s="43">
        <v>1996</v>
      </c>
      <c r="C15" s="58">
        <v>4026861</v>
      </c>
      <c r="D15" s="58">
        <v>129764</v>
      </c>
      <c r="E15" s="58">
        <v>3897097</v>
      </c>
      <c r="F15" s="58">
        <v>3741461</v>
      </c>
      <c r="G15" s="58">
        <v>129663</v>
      </c>
      <c r="H15" s="58">
        <v>3611798</v>
      </c>
    </row>
    <row r="16" spans="1:8" s="31" customFormat="1" ht="12" customHeight="1" x14ac:dyDescent="0.2">
      <c r="A16" s="24">
        <f>IF(D16&lt;&gt;"",COUNTA($D$10:D16),"")</f>
        <v>7</v>
      </c>
      <c r="B16" s="42">
        <v>1997</v>
      </c>
      <c r="C16" s="58">
        <v>3906272</v>
      </c>
      <c r="D16" s="58">
        <v>218842</v>
      </c>
      <c r="E16" s="58">
        <v>3687430</v>
      </c>
      <c r="F16" s="58">
        <v>3676378</v>
      </c>
      <c r="G16" s="58">
        <v>218756</v>
      </c>
      <c r="H16" s="58">
        <v>3457622</v>
      </c>
    </row>
    <row r="17" spans="1:8" s="31" customFormat="1" ht="12" customHeight="1" x14ac:dyDescent="0.2">
      <c r="A17" s="24">
        <f>IF(D17&lt;&gt;"",COUNTA($D$10:D17),"")</f>
        <v>8</v>
      </c>
      <c r="B17" s="43">
        <v>1998</v>
      </c>
      <c r="C17" s="58">
        <v>4219588</v>
      </c>
      <c r="D17" s="58">
        <v>353455.32500000001</v>
      </c>
      <c r="E17" s="58">
        <v>3866133</v>
      </c>
      <c r="F17" s="58">
        <v>3983151</v>
      </c>
      <c r="G17" s="58">
        <v>353410</v>
      </c>
      <c r="H17" s="58">
        <v>3629741</v>
      </c>
    </row>
    <row r="18" spans="1:8" s="31" customFormat="1" ht="12" customHeight="1" x14ac:dyDescent="0.2">
      <c r="A18" s="24">
        <f>IF(D18&lt;&gt;"",COUNTA($D$10:D18),"")</f>
        <v>9</v>
      </c>
      <c r="B18" s="42">
        <v>1999</v>
      </c>
      <c r="C18" s="58">
        <v>4750646</v>
      </c>
      <c r="D18" s="58">
        <v>518820</v>
      </c>
      <c r="E18" s="58">
        <v>4231826</v>
      </c>
      <c r="F18" s="58">
        <v>4483694</v>
      </c>
      <c r="G18" s="58">
        <v>518795</v>
      </c>
      <c r="H18" s="58">
        <v>3964899</v>
      </c>
    </row>
    <row r="19" spans="1:8" s="31" customFormat="1" ht="12" customHeight="1" x14ac:dyDescent="0.2">
      <c r="A19" s="24">
        <f>IF(D19&lt;&gt;"",COUNTA($D$10:D19),"")</f>
        <v>10</v>
      </c>
      <c r="B19" s="43">
        <v>2000</v>
      </c>
      <c r="C19" s="58">
        <v>4905209</v>
      </c>
      <c r="D19" s="58">
        <v>828576.07499999995</v>
      </c>
      <c r="E19" s="58">
        <v>4076633</v>
      </c>
      <c r="F19" s="58">
        <v>4655595</v>
      </c>
      <c r="G19" s="58">
        <v>828560</v>
      </c>
      <c r="H19" s="58">
        <v>3827035</v>
      </c>
    </row>
    <row r="20" spans="1:8" s="31" customFormat="1" ht="12" customHeight="1" x14ac:dyDescent="0.2">
      <c r="A20" s="24">
        <f>IF(D20&lt;&gt;"",COUNTA($D$10:D20),"")</f>
        <v>11</v>
      </c>
      <c r="B20" s="42">
        <v>2001</v>
      </c>
      <c r="C20" s="58">
        <v>4992164</v>
      </c>
      <c r="D20" s="58">
        <v>933493.97199999995</v>
      </c>
      <c r="E20" s="58">
        <v>4058670</v>
      </c>
      <c r="F20" s="58">
        <v>4728858</v>
      </c>
      <c r="G20" s="58">
        <v>933476</v>
      </c>
      <c r="H20" s="58">
        <v>3795382</v>
      </c>
    </row>
    <row r="21" spans="1:8" s="31" customFormat="1" ht="12" customHeight="1" x14ac:dyDescent="0.2">
      <c r="A21" s="24">
        <f>IF(D21&lt;&gt;"",COUNTA($D$10:D21),"")</f>
        <v>12</v>
      </c>
      <c r="B21" s="43">
        <v>2002</v>
      </c>
      <c r="C21" s="58">
        <v>6047628</v>
      </c>
      <c r="D21" s="58">
        <v>1356101.3129999998</v>
      </c>
      <c r="E21" s="58">
        <v>4691527</v>
      </c>
      <c r="F21" s="58">
        <v>5748972</v>
      </c>
      <c r="G21" s="58">
        <v>1356083</v>
      </c>
      <c r="H21" s="58">
        <v>4392889</v>
      </c>
    </row>
    <row r="22" spans="1:8" s="31" customFormat="1" ht="12" customHeight="1" x14ac:dyDescent="0.2">
      <c r="A22" s="24">
        <f>IF(D22&lt;&gt;"",COUNTA($D$10:D22),"")</f>
        <v>13</v>
      </c>
      <c r="B22" s="42">
        <v>2003</v>
      </c>
      <c r="C22" s="58">
        <v>6108222</v>
      </c>
      <c r="D22" s="58">
        <v>1541113.8830000001</v>
      </c>
      <c r="E22" s="58">
        <v>4567108</v>
      </c>
      <c r="F22" s="58">
        <v>5818295</v>
      </c>
      <c r="G22" s="58">
        <v>1540890</v>
      </c>
      <c r="H22" s="58">
        <v>4277405</v>
      </c>
    </row>
    <row r="23" spans="1:8" s="31" customFormat="1" ht="12" customHeight="1" x14ac:dyDescent="0.2">
      <c r="A23" s="24">
        <f>IF(D23&lt;&gt;"",COUNTA($D$10:D23),"")</f>
        <v>14</v>
      </c>
      <c r="B23" s="43">
        <v>2004</v>
      </c>
      <c r="C23" s="58">
        <v>6905303</v>
      </c>
      <c r="D23" s="58">
        <v>2037585.2860000001</v>
      </c>
      <c r="E23" s="58">
        <v>4867718</v>
      </c>
      <c r="F23" s="58">
        <v>6596205</v>
      </c>
      <c r="G23" s="58">
        <v>2037354</v>
      </c>
      <c r="H23" s="58">
        <v>4558851</v>
      </c>
    </row>
    <row r="24" spans="1:8" ht="12" customHeight="1" x14ac:dyDescent="0.2">
      <c r="A24" s="24">
        <f>IF(D24&lt;&gt;"",COUNTA($D$10:D24),"")</f>
        <v>15</v>
      </c>
      <c r="B24" s="42">
        <v>2005</v>
      </c>
      <c r="C24" s="58">
        <v>6867299</v>
      </c>
      <c r="D24" s="58">
        <v>2226167.702</v>
      </c>
      <c r="E24" s="58">
        <v>4641131</v>
      </c>
      <c r="F24" s="58">
        <v>6565230</v>
      </c>
      <c r="G24" s="58">
        <v>2224019</v>
      </c>
      <c r="H24" s="58">
        <v>4341211</v>
      </c>
    </row>
    <row r="25" spans="1:8" ht="12" customHeight="1" x14ac:dyDescent="0.2">
      <c r="A25" s="24">
        <f>IF(D25&lt;&gt;"",COUNTA($D$10:D25),"")</f>
        <v>16</v>
      </c>
      <c r="B25" s="43">
        <v>2006</v>
      </c>
      <c r="C25" s="58">
        <v>7616153</v>
      </c>
      <c r="D25" s="58">
        <v>2332947.8740000003</v>
      </c>
      <c r="E25" s="58">
        <v>5283205</v>
      </c>
      <c r="F25" s="58">
        <v>7245007</v>
      </c>
      <c r="G25" s="58">
        <v>2327036</v>
      </c>
      <c r="H25" s="58">
        <v>4917971</v>
      </c>
    </row>
    <row r="26" spans="1:8" ht="12" customHeight="1" x14ac:dyDescent="0.2">
      <c r="A26" s="24">
        <f>IF(D26&lt;&gt;"",COUNTA($D$10:D26),"")</f>
        <v>17</v>
      </c>
      <c r="B26" s="42">
        <v>2007</v>
      </c>
      <c r="C26" s="58">
        <v>8083551</v>
      </c>
      <c r="D26" s="58">
        <v>3463089.344</v>
      </c>
      <c r="E26" s="58">
        <v>4620462</v>
      </c>
      <c r="F26" s="58">
        <v>7772872</v>
      </c>
      <c r="G26" s="58">
        <v>3455569</v>
      </c>
      <c r="H26" s="58">
        <v>4317303</v>
      </c>
    </row>
    <row r="27" spans="1:8" ht="12" customHeight="1" x14ac:dyDescent="0.2">
      <c r="A27" s="24">
        <f>IF(D27&lt;&gt;"",COUNTA($D$10:D27),"")</f>
        <v>18</v>
      </c>
      <c r="B27" s="43">
        <v>2008</v>
      </c>
      <c r="C27" s="58">
        <v>8772901</v>
      </c>
      <c r="D27" s="58">
        <v>3859861.2019999996</v>
      </c>
      <c r="E27" s="58">
        <v>4913040</v>
      </c>
      <c r="F27" s="58">
        <v>8446817</v>
      </c>
      <c r="G27" s="58">
        <v>3847403</v>
      </c>
      <c r="H27" s="58">
        <v>4599414</v>
      </c>
    </row>
    <row r="28" spans="1:8" ht="12" customHeight="1" x14ac:dyDescent="0.2">
      <c r="A28" s="24">
        <f>IF(D28&lt;&gt;"",COUNTA($D$10:D28),"")</f>
        <v>19</v>
      </c>
      <c r="B28" s="42">
        <v>2009</v>
      </c>
      <c r="C28" s="58">
        <v>7625609</v>
      </c>
      <c r="D28" s="58">
        <v>3815845.719</v>
      </c>
      <c r="E28" s="58">
        <v>3809763</v>
      </c>
      <c r="F28" s="58">
        <v>7389036.9790000003</v>
      </c>
      <c r="G28" s="58">
        <v>3806776.7490000003</v>
      </c>
      <c r="H28" s="58">
        <v>3582260.2300000004</v>
      </c>
    </row>
    <row r="29" spans="1:8" ht="12" customHeight="1" x14ac:dyDescent="0.2">
      <c r="A29" s="24">
        <f>IF(D29&lt;&gt;"",COUNTA($D$10:D29),"")</f>
        <v>20</v>
      </c>
      <c r="B29" s="43">
        <v>2010</v>
      </c>
      <c r="C29" s="58">
        <v>8962172</v>
      </c>
      <c r="D29" s="58">
        <v>4121030.8689999999</v>
      </c>
      <c r="E29" s="58">
        <v>4841141</v>
      </c>
      <c r="F29" s="58">
        <v>8603908</v>
      </c>
      <c r="G29" s="58">
        <v>4102504</v>
      </c>
      <c r="H29" s="58">
        <v>4501404</v>
      </c>
    </row>
    <row r="30" spans="1:8" ht="12" customHeight="1" x14ac:dyDescent="0.2">
      <c r="A30" s="24">
        <f>IF(D30&lt;&gt;"",COUNTA($D$10:D30),"")</f>
        <v>21</v>
      </c>
      <c r="B30" s="42">
        <v>2011</v>
      </c>
      <c r="C30" s="58">
        <v>10224664</v>
      </c>
      <c r="D30" s="58">
        <v>5298075.9149999991</v>
      </c>
      <c r="E30" s="58">
        <v>4926588</v>
      </c>
      <c r="F30" s="58">
        <v>9826227.334999999</v>
      </c>
      <c r="G30" s="58">
        <v>5247565.78</v>
      </c>
      <c r="H30" s="58">
        <v>4578661.5549999988</v>
      </c>
    </row>
    <row r="31" spans="1:8" ht="12" customHeight="1" x14ac:dyDescent="0.2">
      <c r="A31" s="24">
        <f>IF(D31&lt;&gt;"",COUNTA($D$10:D31),"")</f>
        <v>22</v>
      </c>
      <c r="B31" s="43">
        <v>2012</v>
      </c>
      <c r="C31" s="58">
        <v>11228631</v>
      </c>
      <c r="D31" s="58">
        <f>6092013.281+20</f>
        <v>6092033.2810000004</v>
      </c>
      <c r="E31" s="58">
        <v>5136598</v>
      </c>
      <c r="F31" s="58">
        <v>10800203.870999999</v>
      </c>
      <c r="G31" s="58">
        <v>6036226.2609999999</v>
      </c>
      <c r="H31" s="58">
        <v>4763977.6100000003</v>
      </c>
    </row>
    <row r="32" spans="1:8" ht="12" customHeight="1" x14ac:dyDescent="0.2">
      <c r="A32" s="24">
        <f>IF(D32&lt;&gt;"",COUNTA($D$10:D32),"")</f>
        <v>23</v>
      </c>
      <c r="B32" s="42">
        <v>2013</v>
      </c>
      <c r="C32" s="58">
        <v>11161530</v>
      </c>
      <c r="D32" s="58">
        <v>6817024.7410000004</v>
      </c>
      <c r="E32" s="58">
        <v>4344505</v>
      </c>
      <c r="F32" s="58">
        <v>10785863</v>
      </c>
      <c r="G32" s="58">
        <v>6770680</v>
      </c>
      <c r="H32" s="58">
        <v>4015183</v>
      </c>
    </row>
    <row r="33" spans="1:8" ht="12" customHeight="1" x14ac:dyDescent="0.2">
      <c r="A33" s="24">
        <f>IF(D33&lt;&gt;"",COUNTA($D$10:D33),"")</f>
        <v>24</v>
      </c>
      <c r="B33" s="43">
        <v>2014</v>
      </c>
      <c r="C33" s="58">
        <v>12297838</v>
      </c>
      <c r="D33" s="58">
        <v>7788424.4169999994</v>
      </c>
      <c r="E33" s="58">
        <v>4509413</v>
      </c>
      <c r="F33" s="58">
        <v>11926932</v>
      </c>
      <c r="G33" s="58">
        <v>7744242</v>
      </c>
      <c r="H33" s="58">
        <v>4182690</v>
      </c>
    </row>
    <row r="34" spans="1:8" ht="12" customHeight="1" x14ac:dyDescent="0.2">
      <c r="A34" s="24">
        <f>IF(D34&lt;&gt;"",COUNTA($D$10:D34),"")</f>
        <v>25</v>
      </c>
      <c r="B34" s="42">
        <v>2015</v>
      </c>
      <c r="C34" s="58">
        <v>13925625</v>
      </c>
      <c r="D34" s="58">
        <v>9775815.9399999995</v>
      </c>
      <c r="E34" s="58">
        <v>4149809</v>
      </c>
      <c r="F34" s="58">
        <v>13586119</v>
      </c>
      <c r="G34" s="58">
        <v>9736507</v>
      </c>
      <c r="H34" s="58">
        <v>3849612</v>
      </c>
    </row>
    <row r="35" spans="1:8" ht="12" customHeight="1" x14ac:dyDescent="0.2">
      <c r="A35" s="24">
        <f>IF(D35&lt;&gt;"",COUNTA($D$10:D35),"")</f>
        <v>26</v>
      </c>
      <c r="B35" s="43">
        <v>2016</v>
      </c>
      <c r="C35" s="58">
        <v>14629160</v>
      </c>
      <c r="D35" s="58">
        <v>9769871.1400000006</v>
      </c>
      <c r="E35" s="58">
        <v>4859289</v>
      </c>
      <c r="F35" s="58">
        <v>14245632</v>
      </c>
      <c r="G35" s="58">
        <v>9729859</v>
      </c>
      <c r="H35" s="58">
        <v>4515772</v>
      </c>
    </row>
    <row r="36" spans="1:8" ht="12" customHeight="1" x14ac:dyDescent="0.2">
      <c r="A36" s="24">
        <f>IF(D36&lt;&gt;"",COUNTA($D$10:D36),"")</f>
        <v>27</v>
      </c>
      <c r="B36" s="42">
        <v>2017</v>
      </c>
      <c r="C36" s="58">
        <v>15833594</v>
      </c>
      <c r="D36" s="58">
        <v>11386640.82</v>
      </c>
      <c r="E36" s="58">
        <v>4446953</v>
      </c>
      <c r="F36" s="58">
        <v>15471274</v>
      </c>
      <c r="G36" s="58">
        <v>11346366</v>
      </c>
      <c r="H36" s="58">
        <v>4124908</v>
      </c>
    </row>
    <row r="37" spans="1:8" ht="12" customHeight="1" x14ac:dyDescent="0.2">
      <c r="A37" s="24">
        <f>IF(D37&lt;&gt;"",COUNTA($D$10:D37),"")</f>
        <v>28</v>
      </c>
      <c r="B37" s="43">
        <v>2018</v>
      </c>
      <c r="C37" s="58">
        <v>16070843</v>
      </c>
      <c r="D37" s="58">
        <v>12338639</v>
      </c>
      <c r="E37" s="58">
        <v>3732205</v>
      </c>
      <c r="F37" s="58">
        <v>15736798</v>
      </c>
      <c r="G37" s="58">
        <v>12269419</v>
      </c>
      <c r="H37" s="58">
        <v>3467377</v>
      </c>
    </row>
    <row r="38" spans="1:8" ht="12" customHeight="1" x14ac:dyDescent="0.2">
      <c r="A38" s="24">
        <f>IF(D38&lt;&gt;"",COUNTA($D$10:D38),"")</f>
        <v>29</v>
      </c>
      <c r="B38" s="42">
        <v>2019</v>
      </c>
      <c r="C38" s="58">
        <v>18627032</v>
      </c>
      <c r="D38" s="58">
        <v>15019220</v>
      </c>
      <c r="E38" s="58">
        <v>3607813</v>
      </c>
      <c r="F38" s="58">
        <v>18303932</v>
      </c>
      <c r="G38" s="58">
        <v>14955597</v>
      </c>
      <c r="H38" s="58">
        <v>3348336</v>
      </c>
    </row>
    <row r="39" spans="1:8" ht="12" customHeight="1" x14ac:dyDescent="0.2">
      <c r="A39" s="24">
        <f>IF(D39&lt;&gt;"",COUNTA($D$10:D39),"")</f>
        <v>30</v>
      </c>
      <c r="B39" s="43">
        <v>2020</v>
      </c>
      <c r="C39" s="58">
        <v>18154794</v>
      </c>
      <c r="D39" s="58">
        <v>15536209</v>
      </c>
      <c r="E39" s="58">
        <v>2618584</v>
      </c>
      <c r="F39" s="58">
        <v>17917674</v>
      </c>
      <c r="G39" s="58">
        <v>15470378</v>
      </c>
      <c r="H39" s="58">
        <v>2447294.5</v>
      </c>
    </row>
    <row r="40" spans="1:8" ht="12" customHeight="1" x14ac:dyDescent="0.2">
      <c r="A40" s="24">
        <f>IF(D40&lt;&gt;"",COUNTA($D$10:D40),"")</f>
        <v>31</v>
      </c>
      <c r="B40" s="43">
        <v>2021</v>
      </c>
      <c r="C40" s="58">
        <v>18842617</v>
      </c>
      <c r="D40" s="58">
        <v>14651884</v>
      </c>
      <c r="E40" s="58">
        <v>4190733</v>
      </c>
      <c r="F40" s="58">
        <v>18428895</v>
      </c>
      <c r="G40" s="58">
        <v>14532569</v>
      </c>
      <c r="H40" s="58">
        <v>3896326</v>
      </c>
    </row>
    <row r="41" spans="1:8" ht="11.45" customHeight="1" x14ac:dyDescent="0.2">
      <c r="A41" s="24">
        <f>IF(D41&lt;&gt;"",COUNTA($D$10:D41),"")</f>
        <v>32</v>
      </c>
      <c r="B41" s="43">
        <v>2022</v>
      </c>
      <c r="C41" s="58">
        <v>19113265</v>
      </c>
      <c r="D41" s="58">
        <v>15732070</v>
      </c>
      <c r="E41" s="58">
        <v>3381195</v>
      </c>
      <c r="F41" s="58">
        <v>18720827</v>
      </c>
      <c r="G41" s="58">
        <v>15582847</v>
      </c>
      <c r="H41" s="58">
        <v>3137980</v>
      </c>
    </row>
    <row r="42" spans="1:8" ht="11.45" customHeight="1" x14ac:dyDescent="0.2"/>
    <row r="43" spans="1:8" ht="11.45" customHeight="1" x14ac:dyDescent="0.2"/>
    <row r="44" spans="1:8" ht="11.45" customHeight="1" x14ac:dyDescent="0.2"/>
    <row r="45" spans="1:8" ht="11.45" customHeight="1" x14ac:dyDescent="0.2"/>
    <row r="46" spans="1:8" ht="11.45" customHeight="1" x14ac:dyDescent="0.2"/>
    <row r="47" spans="1:8" ht="11.45" customHeight="1" x14ac:dyDescent="0.2"/>
    <row r="48" spans="1:8" ht="11.45" customHeight="1" x14ac:dyDescent="0.2"/>
    <row r="49" ht="11.45" customHeight="1" x14ac:dyDescent="0.2"/>
    <row r="50" ht="11.45" customHeight="1" x14ac:dyDescent="0.2"/>
    <row r="51" ht="11.45" customHeight="1" x14ac:dyDescent="0.2"/>
    <row r="52" ht="11.45" customHeight="1" x14ac:dyDescent="0.2"/>
    <row r="53" ht="11.45" customHeight="1" x14ac:dyDescent="0.2"/>
    <row r="54" ht="11.45" customHeight="1" x14ac:dyDescent="0.2"/>
    <row r="55" ht="11.45" customHeight="1" x14ac:dyDescent="0.2"/>
    <row r="56" ht="11.45" customHeight="1" x14ac:dyDescent="0.2"/>
    <row r="57" ht="11.45" customHeight="1" x14ac:dyDescent="0.2"/>
    <row r="58" ht="11.45" customHeight="1" x14ac:dyDescent="0.2"/>
    <row r="59" ht="11.45" customHeight="1" x14ac:dyDescent="0.2"/>
    <row r="60" ht="11.45" customHeight="1" x14ac:dyDescent="0.2"/>
    <row r="61" ht="11.45" customHeight="1" x14ac:dyDescent="0.2"/>
    <row r="62" ht="11.45" customHeight="1" x14ac:dyDescent="0.2"/>
    <row r="63" ht="11.45" customHeight="1" x14ac:dyDescent="0.2"/>
    <row r="64" ht="11.45" customHeight="1" x14ac:dyDescent="0.2"/>
    <row r="65" ht="11.45" customHeight="1" x14ac:dyDescent="0.2"/>
  </sheetData>
  <mergeCells count="15">
    <mergeCell ref="C1:H1"/>
    <mergeCell ref="A1:B1"/>
    <mergeCell ref="A2:A7"/>
    <mergeCell ref="B2:B7"/>
    <mergeCell ref="G4:G6"/>
    <mergeCell ref="H4:H6"/>
    <mergeCell ref="C2:E2"/>
    <mergeCell ref="F2:H2"/>
    <mergeCell ref="D3:E3"/>
    <mergeCell ref="G3:H3"/>
    <mergeCell ref="C7:H7"/>
    <mergeCell ref="C3:C6"/>
    <mergeCell ref="D4:D6"/>
    <mergeCell ref="E4:E6"/>
    <mergeCell ref="F3:F6"/>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E4331 2022 00&amp;R&amp;"-,Standard"&amp;7&amp;P</oddFooter>
    <evenFooter>&amp;L&amp;"-,Standard"&amp;7&amp;P&amp;R&amp;"-,Standard"&amp;7StatA MV, Statistischer Bericht E4331 2022 00</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zoomScale="140" zoomScaleNormal="140" workbookViewId="0">
      <pane xSplit="2" ySplit="8" topLeftCell="C9" activePane="bottomRight" state="frozen"/>
      <selection activeCell="G4" sqref="G4"/>
      <selection pane="topRight" activeCell="G4" sqref="G4"/>
      <selection pane="bottomLeft" activeCell="G4" sqref="G4"/>
      <selection pane="bottomRight" activeCell="D16" sqref="D16"/>
    </sheetView>
  </sheetViews>
  <sheetFormatPr baseColWidth="10" defaultColWidth="11.28515625" defaultRowHeight="11.25" x14ac:dyDescent="0.2"/>
  <cols>
    <col min="1" max="1" width="3.7109375" style="29" customWidth="1"/>
    <col min="2" max="2" width="12.85546875" style="29" customWidth="1"/>
    <col min="3" max="6" width="18.85546875" style="29" customWidth="1"/>
    <col min="7" max="17" width="10.7109375" style="29" customWidth="1"/>
    <col min="18" max="16384" width="11.28515625" style="29"/>
  </cols>
  <sheetData>
    <row r="1" spans="1:6" s="25" customFormat="1" ht="30" customHeight="1" x14ac:dyDescent="0.2">
      <c r="A1" s="115" t="s">
        <v>77</v>
      </c>
      <c r="B1" s="116"/>
      <c r="C1" s="117" t="s">
        <v>121</v>
      </c>
      <c r="D1" s="117"/>
      <c r="E1" s="117"/>
      <c r="F1" s="118"/>
    </row>
    <row r="2" spans="1:6" s="25" customFormat="1" ht="11.45" customHeight="1" x14ac:dyDescent="0.2">
      <c r="A2" s="119" t="s">
        <v>19</v>
      </c>
      <c r="B2" s="113" t="s">
        <v>21</v>
      </c>
      <c r="C2" s="114" t="s">
        <v>45</v>
      </c>
      <c r="D2" s="114"/>
      <c r="E2" s="114" t="s">
        <v>46</v>
      </c>
      <c r="F2" s="124"/>
    </row>
    <row r="3" spans="1:6" s="25" customFormat="1" ht="11.45" customHeight="1" x14ac:dyDescent="0.2">
      <c r="A3" s="119"/>
      <c r="B3" s="120"/>
      <c r="C3" s="114" t="s">
        <v>79</v>
      </c>
      <c r="D3" s="114" t="s">
        <v>43</v>
      </c>
      <c r="E3" s="114" t="s">
        <v>79</v>
      </c>
      <c r="F3" s="121" t="s">
        <v>43</v>
      </c>
    </row>
    <row r="4" spans="1:6" s="25" customFormat="1" ht="11.45" customHeight="1" x14ac:dyDescent="0.2">
      <c r="A4" s="119"/>
      <c r="B4" s="113"/>
      <c r="C4" s="114"/>
      <c r="D4" s="114"/>
      <c r="E4" s="114"/>
      <c r="F4" s="121"/>
    </row>
    <row r="5" spans="1:6" s="25" customFormat="1" ht="11.45" customHeight="1" x14ac:dyDescent="0.2">
      <c r="A5" s="119"/>
      <c r="B5" s="113"/>
      <c r="C5" s="114"/>
      <c r="D5" s="114"/>
      <c r="E5" s="114"/>
      <c r="F5" s="121"/>
    </row>
    <row r="6" spans="1:6" s="25" customFormat="1" ht="11.45" customHeight="1" x14ac:dyDescent="0.2">
      <c r="A6" s="119"/>
      <c r="B6" s="113"/>
      <c r="C6" s="114"/>
      <c r="D6" s="113"/>
      <c r="E6" s="114"/>
      <c r="F6" s="121"/>
    </row>
    <row r="7" spans="1:6" s="25" customFormat="1" ht="11.45" customHeight="1" x14ac:dyDescent="0.2">
      <c r="A7" s="119"/>
      <c r="B7" s="113"/>
      <c r="C7" s="114" t="s">
        <v>74</v>
      </c>
      <c r="D7" s="114"/>
      <c r="E7" s="114"/>
      <c r="F7" s="121"/>
    </row>
    <row r="8" spans="1:6" s="25" customFormat="1" ht="11.45" customHeight="1" x14ac:dyDescent="0.2">
      <c r="A8" s="21">
        <v>1</v>
      </c>
      <c r="B8" s="22">
        <v>2</v>
      </c>
      <c r="C8" s="39">
        <v>3</v>
      </c>
      <c r="D8" s="39">
        <v>4</v>
      </c>
      <c r="E8" s="39">
        <v>5</v>
      </c>
      <c r="F8" s="40">
        <v>6</v>
      </c>
    </row>
    <row r="9" spans="1:6" s="25" customFormat="1" ht="12" customHeight="1" x14ac:dyDescent="0.2">
      <c r="A9" s="34"/>
      <c r="B9" s="26"/>
      <c r="C9" s="37"/>
      <c r="D9" s="38"/>
      <c r="E9" s="38"/>
      <c r="F9" s="38"/>
    </row>
    <row r="10" spans="1:6" ht="12" customHeight="1" x14ac:dyDescent="0.2">
      <c r="A10" s="24">
        <f>IF(D10&lt;&gt;"",COUNTA($D$10:D10),"")</f>
        <v>1</v>
      </c>
      <c r="B10" s="42">
        <v>1991</v>
      </c>
      <c r="C10" s="45">
        <v>0.60903652862742974</v>
      </c>
      <c r="D10" s="45">
        <v>99.390963471372572</v>
      </c>
      <c r="E10" s="45">
        <v>0.67790157532290896</v>
      </c>
      <c r="F10" s="45">
        <v>99.32209842467708</v>
      </c>
    </row>
    <row r="11" spans="1:6" s="31" customFormat="1" ht="12" customHeight="1" x14ac:dyDescent="0.2">
      <c r="A11" s="24">
        <f>IF(D11&lt;&gt;"",COUNTA($D$10:D11),"")</f>
        <v>2</v>
      </c>
      <c r="B11" s="43">
        <v>1992</v>
      </c>
      <c r="C11" s="45">
        <v>0.59580620203195322</v>
      </c>
      <c r="D11" s="45">
        <v>99.404193797968048</v>
      </c>
      <c r="E11" s="45">
        <v>0.68233737127200056</v>
      </c>
      <c r="F11" s="45">
        <v>99.317662628728002</v>
      </c>
    </row>
    <row r="12" spans="1:6" s="31" customFormat="1" ht="12" customHeight="1" x14ac:dyDescent="0.2">
      <c r="A12" s="24">
        <f>IF(D12&lt;&gt;"",COUNTA($D$10:D12),"")</f>
        <v>3</v>
      </c>
      <c r="B12" s="42">
        <v>1993</v>
      </c>
      <c r="C12" s="45">
        <v>0.59194240503322582</v>
      </c>
      <c r="D12" s="45">
        <v>99.408057594966763</v>
      </c>
      <c r="E12" s="45">
        <v>0.67186117706430104</v>
      </c>
      <c r="F12" s="45">
        <v>99.328138822935699</v>
      </c>
    </row>
    <row r="13" spans="1:6" s="31" customFormat="1" ht="12" customHeight="1" x14ac:dyDescent="0.2">
      <c r="A13" s="24">
        <f>IF(D13&lt;&gt;"",COUNTA($D$10:D13),"")</f>
        <v>4</v>
      </c>
      <c r="B13" s="43">
        <v>1994</v>
      </c>
      <c r="C13" s="45">
        <v>0.31685139963815806</v>
      </c>
      <c r="D13" s="45">
        <v>99.683148600361832</v>
      </c>
      <c r="E13" s="45">
        <v>0.34561076601415797</v>
      </c>
      <c r="F13" s="45">
        <v>99.654389233985839</v>
      </c>
    </row>
    <row r="14" spans="1:6" s="31" customFormat="1" ht="12" customHeight="1" x14ac:dyDescent="0.2">
      <c r="A14" s="24">
        <f>IF(D14&lt;&gt;"",COUNTA($D$10:D14),"")</f>
        <v>5</v>
      </c>
      <c r="B14" s="42">
        <v>1995</v>
      </c>
      <c r="C14" s="45">
        <v>3.4071963750701229</v>
      </c>
      <c r="D14" s="45">
        <v>96.592803624929886</v>
      </c>
      <c r="E14" s="45">
        <v>3.6813694085677069</v>
      </c>
      <c r="F14" s="45">
        <v>96.318630591432296</v>
      </c>
    </row>
    <row r="15" spans="1:6" s="31" customFormat="1" ht="12" customHeight="1" x14ac:dyDescent="0.2">
      <c r="A15" s="24">
        <f>IF(D15&lt;&gt;"",COUNTA($D$10:D15),"")</f>
        <v>6</v>
      </c>
      <c r="B15" s="43">
        <v>1996</v>
      </c>
      <c r="C15" s="45">
        <v>3.2224603729803438</v>
      </c>
      <c r="D15" s="45">
        <v>96.777539627019664</v>
      </c>
      <c r="E15" s="45">
        <v>3.4655713369723751</v>
      </c>
      <c r="F15" s="45">
        <v>96.534428663027626</v>
      </c>
    </row>
    <row r="16" spans="1:6" s="31" customFormat="1" ht="12" customHeight="1" x14ac:dyDescent="0.2">
      <c r="A16" s="24">
        <f>IF(D16&lt;&gt;"",COUNTA($D$10:D16),"")</f>
        <v>7</v>
      </c>
      <c r="B16" s="42">
        <v>1997</v>
      </c>
      <c r="C16" s="45">
        <v>5.6023236477132166</v>
      </c>
      <c r="D16" s="45">
        <v>94.39767635228678</v>
      </c>
      <c r="E16" s="45">
        <v>5.9503130526839181</v>
      </c>
      <c r="F16" s="45">
        <v>94.049686947316076</v>
      </c>
    </row>
    <row r="17" spans="1:6" s="31" customFormat="1" ht="12" customHeight="1" x14ac:dyDescent="0.2">
      <c r="A17" s="24">
        <f>IF(D17&lt;&gt;"",COUNTA($D$10:D17),"")</f>
        <v>8</v>
      </c>
      <c r="B17" s="43">
        <v>1998</v>
      </c>
      <c r="C17" s="45">
        <v>8.3765364059239911</v>
      </c>
      <c r="D17" s="45">
        <v>91.623471296249775</v>
      </c>
      <c r="E17" s="45">
        <v>8.8726237092191589</v>
      </c>
      <c r="F17" s="45">
        <v>91.12737629078083</v>
      </c>
    </row>
    <row r="18" spans="1:6" s="31" customFormat="1" ht="12" customHeight="1" x14ac:dyDescent="0.2">
      <c r="A18" s="24">
        <f>IF(D18&lt;&gt;"",COUNTA($D$10:D18),"")</f>
        <v>9</v>
      </c>
      <c r="B18" s="42">
        <v>1999</v>
      </c>
      <c r="C18" s="45">
        <v>10.921041054206102</v>
      </c>
      <c r="D18" s="45">
        <v>89.0789589457939</v>
      </c>
      <c r="E18" s="45">
        <v>11.570704869690037</v>
      </c>
      <c r="F18" s="45">
        <v>88.429295130309953</v>
      </c>
    </row>
    <row r="19" spans="1:6" s="31" customFormat="1" ht="12" customHeight="1" x14ac:dyDescent="0.2">
      <c r="A19" s="24">
        <f>IF(D19&lt;&gt;"",COUNTA($D$10:D19),"")</f>
        <v>10</v>
      </c>
      <c r="B19" s="43">
        <v>2000</v>
      </c>
      <c r="C19" s="45">
        <v>16.891758842487647</v>
      </c>
      <c r="D19" s="45">
        <v>83.108242686499196</v>
      </c>
      <c r="E19" s="45">
        <v>17.797080716857888</v>
      </c>
      <c r="F19" s="45">
        <v>82.202919283142108</v>
      </c>
    </row>
    <row r="20" spans="1:6" s="31" customFormat="1" ht="12" customHeight="1" x14ac:dyDescent="0.2">
      <c r="A20" s="24">
        <f>IF(D20&lt;&gt;"",COUNTA($D$10:D20),"")</f>
        <v>11</v>
      </c>
      <c r="B20" s="42">
        <v>2001</v>
      </c>
      <c r="C20" s="45">
        <v>18.699184802422355</v>
      </c>
      <c r="D20" s="45">
        <v>81.300814636698632</v>
      </c>
      <c r="E20" s="45">
        <v>19.739987963267243</v>
      </c>
      <c r="F20" s="45">
        <v>80.260012036732761</v>
      </c>
    </row>
    <row r="21" spans="1:6" s="31" customFormat="1" ht="12" customHeight="1" x14ac:dyDescent="0.2">
      <c r="A21" s="24">
        <f>IF(D21&lt;&gt;"",COUNTA($D$10:D21),"")</f>
        <v>12</v>
      </c>
      <c r="B21" s="43">
        <v>2002</v>
      </c>
      <c r="C21" s="45">
        <v>22.423689304302442</v>
      </c>
      <c r="D21" s="45">
        <v>77.576315871280443</v>
      </c>
      <c r="E21" s="45">
        <v>23.588269346241379</v>
      </c>
      <c r="F21" s="45">
        <v>76.411730653758624</v>
      </c>
    </row>
    <row r="22" spans="1:6" s="31" customFormat="1" ht="12" customHeight="1" x14ac:dyDescent="0.2">
      <c r="A22" s="24">
        <f>IF(D22&lt;&gt;"",COUNTA($D$10:D22),"")</f>
        <v>13</v>
      </c>
      <c r="B22" s="42">
        <v>2003</v>
      </c>
      <c r="C22" s="45">
        <v>25.230155076223493</v>
      </c>
      <c r="D22" s="45">
        <v>74.769843008325495</v>
      </c>
      <c r="E22" s="45">
        <v>26.483531687547639</v>
      </c>
      <c r="F22" s="45">
        <v>73.516468312452361</v>
      </c>
    </row>
    <row r="23" spans="1:6" s="31" customFormat="1" ht="12" customHeight="1" x14ac:dyDescent="0.2">
      <c r="A23" s="24">
        <f>IF(D23&lt;&gt;"",COUNTA($D$10:D23),"")</f>
        <v>14</v>
      </c>
      <c r="B23" s="43">
        <v>2004</v>
      </c>
      <c r="C23" s="45">
        <v>29.507543492298598</v>
      </c>
      <c r="D23" s="45">
        <v>70.492460649445803</v>
      </c>
      <c r="E23" s="45">
        <v>30.886759886934989</v>
      </c>
      <c r="F23" s="45">
        <v>69.113240113065018</v>
      </c>
    </row>
    <row r="24" spans="1:6" ht="12" customHeight="1" x14ac:dyDescent="0.2">
      <c r="A24" s="24">
        <f>IF(D24&lt;&gt;"",COUNTA($D$10:D24),"")</f>
        <v>15</v>
      </c>
      <c r="B24" s="42">
        <v>2005</v>
      </c>
      <c r="C24" s="45">
        <v>32.416932799926144</v>
      </c>
      <c r="D24" s="45">
        <v>67.583062860667638</v>
      </c>
      <c r="E24" s="45">
        <v>33.875721033383442</v>
      </c>
      <c r="F24" s="45">
        <v>66.124278966616558</v>
      </c>
    </row>
    <row r="25" spans="1:6" ht="12" customHeight="1" x14ac:dyDescent="0.2">
      <c r="A25" s="24">
        <f>IF(D25&lt;&gt;"",COUNTA($D$10:D25),"")</f>
        <v>16</v>
      </c>
      <c r="B25" s="43">
        <v>2006</v>
      </c>
      <c r="C25" s="45">
        <v>30.631578357210003</v>
      </c>
      <c r="D25" s="45">
        <v>69.368419988411461</v>
      </c>
      <c r="E25" s="45">
        <v>32.119168414882139</v>
      </c>
      <c r="F25" s="45">
        <v>67.880831585117861</v>
      </c>
    </row>
    <row r="26" spans="1:6" ht="12" customHeight="1" x14ac:dyDescent="0.2">
      <c r="A26" s="24">
        <f>IF(D26&lt;&gt;"",COUNTA($D$10:D26),"")</f>
        <v>17</v>
      </c>
      <c r="B26" s="42">
        <v>2007</v>
      </c>
      <c r="C26" s="45">
        <v>42.84118877953513</v>
      </c>
      <c r="D26" s="45">
        <v>57.158815476020372</v>
      </c>
      <c r="E26" s="45">
        <v>44.456785085358405</v>
      </c>
      <c r="F26" s="45">
        <v>55.543214914641595</v>
      </c>
    </row>
    <row r="27" spans="1:6" ht="12" customHeight="1" x14ac:dyDescent="0.2">
      <c r="A27" s="24">
        <f>IF(D27&lt;&gt;"",COUNTA($D$10:D27),"")</f>
        <v>18</v>
      </c>
      <c r="B27" s="43">
        <v>2008</v>
      </c>
      <c r="C27" s="45">
        <v>43.997546558430322</v>
      </c>
      <c r="D27" s="45">
        <v>56.002455744114741</v>
      </c>
      <c r="E27" s="45">
        <v>45.548553970093117</v>
      </c>
      <c r="F27" s="45">
        <v>54.45144602990689</v>
      </c>
    </row>
    <row r="28" spans="1:6" ht="12" customHeight="1" x14ac:dyDescent="0.2">
      <c r="A28" s="24">
        <f>IF(D28&lt;&gt;"",COUNTA($D$10:D28),"")</f>
        <v>19</v>
      </c>
      <c r="B28" s="42">
        <v>2009</v>
      </c>
      <c r="C28" s="45">
        <v>50.039881654042318</v>
      </c>
      <c r="D28" s="45">
        <v>49.960114661006095</v>
      </c>
      <c r="E28" s="45">
        <v>51.519254265732371</v>
      </c>
      <c r="F28" s="45">
        <v>48.480745734267636</v>
      </c>
    </row>
    <row r="29" spans="1:6" ht="12" customHeight="1" x14ac:dyDescent="0.2">
      <c r="A29" s="24">
        <f>IF(D29&lt;&gt;"",COUNTA($D$10:D29),"")</f>
        <v>20</v>
      </c>
      <c r="B29" s="43">
        <v>2010</v>
      </c>
      <c r="C29" s="45">
        <v>45.982501440499021</v>
      </c>
      <c r="D29" s="45">
        <v>54.017497097801737</v>
      </c>
      <c r="E29" s="45">
        <v>47.681867356089811</v>
      </c>
      <c r="F29" s="45">
        <v>52.318132643910189</v>
      </c>
    </row>
    <row r="30" spans="1:6" ht="12" customHeight="1" x14ac:dyDescent="0.2">
      <c r="A30" s="24">
        <f>IF(D30&lt;&gt;"",COUNTA($D$10:D30),"")</f>
        <v>21</v>
      </c>
      <c r="B30" s="42">
        <v>2011</v>
      </c>
      <c r="C30" s="45">
        <v>51.816626101356476</v>
      </c>
      <c r="D30" s="45">
        <v>48.183373067320353</v>
      </c>
      <c r="E30" s="45">
        <v>53.403667563325321</v>
      </c>
      <c r="F30" s="45">
        <v>46.596332436674679</v>
      </c>
    </row>
    <row r="31" spans="1:6" ht="12" customHeight="1" x14ac:dyDescent="0.2">
      <c r="A31" s="24">
        <f>IF(D31&lt;&gt;"",COUNTA($D$10:D31),"")</f>
        <v>22</v>
      </c>
      <c r="B31" s="43">
        <v>2012</v>
      </c>
      <c r="C31" s="45">
        <v>54.254461483327752</v>
      </c>
      <c r="D31" s="45">
        <v>45.7455410192035</v>
      </c>
      <c r="E31" s="45">
        <v>55.889928867065919</v>
      </c>
      <c r="F31" s="45">
        <v>44.110071132934088</v>
      </c>
    </row>
    <row r="32" spans="1:6" ht="12" customHeight="1" x14ac:dyDescent="0.2">
      <c r="A32" s="24">
        <f>IF(D32&lt;&gt;"",COUNTA($D$10:D32),"")</f>
        <v>23</v>
      </c>
      <c r="B32" s="42">
        <v>2013</v>
      </c>
      <c r="C32" s="45">
        <v>61.076077750989342</v>
      </c>
      <c r="D32" s="45">
        <v>38.923919928540265</v>
      </c>
      <c r="E32" s="45">
        <v>62.77365102820238</v>
      </c>
      <c r="F32" s="45">
        <v>37.22634897179762</v>
      </c>
    </row>
    <row r="33" spans="1:6" ht="12" customHeight="1" x14ac:dyDescent="0.2">
      <c r="A33" s="24">
        <f>IF(D33&lt;&gt;"",COUNTA($D$10:D33),"")</f>
        <v>24</v>
      </c>
      <c r="B33" s="43">
        <v>2014</v>
      </c>
      <c r="C33" s="45">
        <v>63.331655669882778</v>
      </c>
      <c r="D33" s="45">
        <v>36.668339589446539</v>
      </c>
      <c r="E33" s="45">
        <v>64.930713112139813</v>
      </c>
      <c r="F33" s="45">
        <v>35.06928688786018</v>
      </c>
    </row>
    <row r="34" spans="1:6" ht="12" customHeight="1" x14ac:dyDescent="0.2">
      <c r="A34" s="24">
        <f>IF(D34&lt;&gt;"",COUNTA($D$10:D34),"")</f>
        <v>25</v>
      </c>
      <c r="B34" s="42">
        <v>2015</v>
      </c>
      <c r="C34" s="45">
        <v>70.20019525155962</v>
      </c>
      <c r="D34" s="45">
        <v>29.799804317580005</v>
      </c>
      <c r="E34" s="45">
        <v>71.665109071987374</v>
      </c>
      <c r="F34" s="45">
        <v>28.33489092801263</v>
      </c>
    </row>
    <row r="35" spans="1:6" ht="12" customHeight="1" x14ac:dyDescent="0.2">
      <c r="A35" s="24">
        <f>IF(D35&lt;&gt;"",COUNTA($D$10:D35),"")</f>
        <v>26</v>
      </c>
      <c r="B35" s="43">
        <v>2016</v>
      </c>
      <c r="C35" s="45">
        <v>66.783541502041132</v>
      </c>
      <c r="D35" s="45">
        <v>33.216459454951618</v>
      </c>
      <c r="E35" s="45">
        <v>68.300648226768729</v>
      </c>
      <c r="F35" s="45">
        <v>31.69934475353568</v>
      </c>
    </row>
    <row r="36" spans="1:6" ht="12" customHeight="1" x14ac:dyDescent="0.2">
      <c r="A36" s="24">
        <f>IF(D36&lt;&gt;"",COUNTA($D$10:D36),"")</f>
        <v>27</v>
      </c>
      <c r="B36" s="42">
        <v>2017</v>
      </c>
      <c r="C36" s="45">
        <v>71.914442292760569</v>
      </c>
      <c r="D36" s="45">
        <v>28.085556570416042</v>
      </c>
      <c r="E36" s="45">
        <v>73.338278411978223</v>
      </c>
      <c r="F36" s="45">
        <v>26.661721588021773</v>
      </c>
    </row>
    <row r="37" spans="1:6" ht="12" customHeight="1" x14ac:dyDescent="0.2">
      <c r="A37" s="24">
        <f>IF(D37&lt;&gt;"",COUNTA($D$10:D37),"")</f>
        <v>28</v>
      </c>
      <c r="B37" s="43">
        <v>2018</v>
      </c>
      <c r="C37" s="45">
        <v>76.776551174073447</v>
      </c>
      <c r="D37" s="45">
        <v>23.223455048375495</v>
      </c>
      <c r="E37" s="45">
        <v>77.966426206906888</v>
      </c>
      <c r="F37" s="45">
        <v>22.033561084027387</v>
      </c>
    </row>
    <row r="38" spans="1:6" ht="12" customHeight="1" x14ac:dyDescent="0.2">
      <c r="A38" s="24">
        <f>IF(D38&lt;&gt;"",COUNTA($D$10:D38),"")</f>
        <v>29</v>
      </c>
      <c r="B38" s="42">
        <v>2019</v>
      </c>
      <c r="C38" s="45">
        <v>80.631310452465002</v>
      </c>
      <c r="D38" s="45">
        <v>19.368694916076805</v>
      </c>
      <c r="E38" s="45">
        <v>81.707017923799114</v>
      </c>
      <c r="F38" s="45">
        <v>18.292987539507905</v>
      </c>
    </row>
    <row r="39" spans="1:6" ht="12" customHeight="1" x14ac:dyDescent="0.2">
      <c r="A39" s="24">
        <f>IF(D39&lt;&gt;"",COUNTA($D$10:D39),"")</f>
        <v>30</v>
      </c>
      <c r="B39" s="43">
        <v>2020</v>
      </c>
      <c r="C39" s="45">
        <v>85.576344187656446</v>
      </c>
      <c r="D39" s="45">
        <v>14.423650304156578</v>
      </c>
      <c r="E39" s="45">
        <v>86.341441417005356</v>
      </c>
      <c r="F39" s="45">
        <v>13.658553001913083</v>
      </c>
    </row>
    <row r="40" spans="1:6" ht="11.45" customHeight="1" x14ac:dyDescent="0.2">
      <c r="A40" s="24">
        <f>IF(D40&lt;&gt;"",COUNTA($D$10:D40),"")</f>
        <v>31</v>
      </c>
      <c r="B40" s="43">
        <v>2021</v>
      </c>
      <c r="C40" s="45">
        <v>77.8</v>
      </c>
      <c r="D40" s="45">
        <v>22.2</v>
      </c>
      <c r="E40" s="45">
        <v>78.900000000000006</v>
      </c>
      <c r="F40" s="45">
        <v>21.1</v>
      </c>
    </row>
    <row r="41" spans="1:6" ht="11.45" customHeight="1" x14ac:dyDescent="0.2">
      <c r="A41" s="24">
        <f>IF(D41&lt;&gt;"",COUNTA($D$10:D41),"")</f>
        <v>32</v>
      </c>
      <c r="B41" s="43">
        <v>2022</v>
      </c>
      <c r="C41" s="45">
        <v>82.3</v>
      </c>
      <c r="D41" s="45">
        <v>17.7</v>
      </c>
      <c r="E41" s="45">
        <v>83.2</v>
      </c>
      <c r="F41" s="45">
        <v>16.8</v>
      </c>
    </row>
    <row r="42" spans="1:6" ht="11.45" customHeight="1" x14ac:dyDescent="0.2"/>
    <row r="43" spans="1:6" ht="11.45" customHeight="1" x14ac:dyDescent="0.2"/>
    <row r="44" spans="1:6" ht="11.45" customHeight="1" x14ac:dyDescent="0.2"/>
    <row r="45" spans="1:6" ht="11.45" customHeight="1" x14ac:dyDescent="0.2"/>
    <row r="46" spans="1:6" ht="11.45" customHeight="1" x14ac:dyDescent="0.2"/>
    <row r="47" spans="1:6" ht="11.45" customHeight="1" x14ac:dyDescent="0.2"/>
    <row r="48" spans="1:6" ht="11.45" customHeight="1" x14ac:dyDescent="0.2"/>
    <row r="49" ht="11.45" customHeight="1" x14ac:dyDescent="0.2"/>
    <row r="50" ht="11.45" customHeight="1" x14ac:dyDescent="0.2"/>
    <row r="51" ht="11.45" customHeight="1" x14ac:dyDescent="0.2"/>
    <row r="52" ht="11.45" customHeight="1" x14ac:dyDescent="0.2"/>
    <row r="53" ht="11.45" customHeight="1" x14ac:dyDescent="0.2"/>
    <row r="54" ht="11.45" customHeight="1" x14ac:dyDescent="0.2"/>
    <row r="55" ht="11.45" customHeight="1" x14ac:dyDescent="0.2"/>
    <row r="56" ht="11.45" customHeight="1" x14ac:dyDescent="0.2"/>
    <row r="57" ht="11.45" customHeight="1" x14ac:dyDescent="0.2"/>
    <row r="58" ht="11.45" customHeight="1" x14ac:dyDescent="0.2"/>
    <row r="59" ht="11.45" customHeight="1" x14ac:dyDescent="0.2"/>
    <row r="60" ht="11.45" customHeight="1" x14ac:dyDescent="0.2"/>
    <row r="61" ht="11.45" customHeight="1" x14ac:dyDescent="0.2"/>
    <row r="62" ht="11.45" customHeight="1" x14ac:dyDescent="0.2"/>
    <row r="63" ht="11.45" customHeight="1" x14ac:dyDescent="0.2"/>
    <row r="64" ht="11.45" customHeight="1" x14ac:dyDescent="0.2"/>
    <row r="65" ht="11.45" customHeight="1" x14ac:dyDescent="0.2"/>
  </sheetData>
  <mergeCells count="11">
    <mergeCell ref="A1:B1"/>
    <mergeCell ref="C1:F1"/>
    <mergeCell ref="E3:E6"/>
    <mergeCell ref="C7:F7"/>
    <mergeCell ref="A2:A7"/>
    <mergeCell ref="B2:B7"/>
    <mergeCell ref="C3:C6"/>
    <mergeCell ref="D3:D6"/>
    <mergeCell ref="C2:D2"/>
    <mergeCell ref="E2:F2"/>
    <mergeCell ref="F3:F6"/>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E4331 2022 00&amp;R&amp;"-,Standard"&amp;7&amp;P</oddFooter>
    <evenFooter>&amp;L&amp;"-,Standard"&amp;7&amp;P&amp;R&amp;"-,Standard"&amp;7StatA MV, Statistischer Bericht E4331 2022 00</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zoomScale="140" zoomScaleNormal="140" workbookViewId="0"/>
  </sheetViews>
  <sheetFormatPr baseColWidth="10" defaultRowHeight="12.75" x14ac:dyDescent="0.2"/>
  <cols>
    <col min="1" max="1" width="14.7109375" customWidth="1"/>
    <col min="2" max="2" width="24.7109375" customWidth="1"/>
    <col min="3" max="3" width="25.7109375" customWidth="1"/>
    <col min="4" max="4" width="26.85546875" customWidth="1"/>
  </cols>
  <sheetData>
    <row r="1" spans="1:2" s="2" customFormat="1" ht="30" customHeight="1" x14ac:dyDescent="0.2">
      <c r="A1" s="20" t="s">
        <v>51</v>
      </c>
    </row>
    <row r="2" spans="1:2" x14ac:dyDescent="0.2">
      <c r="A2" s="1"/>
    </row>
    <row r="3" spans="1:2" ht="12" customHeight="1" x14ac:dyDescent="0.2">
      <c r="B3" s="76" t="s">
        <v>119</v>
      </c>
    </row>
    <row r="4" spans="1:2" ht="12" customHeight="1" x14ac:dyDescent="0.2"/>
    <row r="5" spans="1:2" ht="12" customHeight="1" x14ac:dyDescent="0.2"/>
    <row r="6" spans="1:2" ht="12" customHeight="1" x14ac:dyDescent="0.2"/>
    <row r="7" spans="1:2" ht="12" customHeight="1" x14ac:dyDescent="0.2"/>
    <row r="8" spans="1:2" ht="12" customHeight="1" x14ac:dyDescent="0.2"/>
    <row r="9" spans="1:2" ht="12" customHeight="1" x14ac:dyDescent="0.2"/>
    <row r="10" spans="1:2" ht="12" customHeight="1" x14ac:dyDescent="0.2"/>
    <row r="11" spans="1:2" ht="12" customHeight="1" x14ac:dyDescent="0.2"/>
    <row r="12" spans="1:2" ht="12" customHeight="1" x14ac:dyDescent="0.2"/>
    <row r="13" spans="1:2" ht="12" customHeight="1" x14ac:dyDescent="0.2"/>
    <row r="14" spans="1:2" ht="12" customHeight="1" x14ac:dyDescent="0.2"/>
    <row r="15" spans="1:2" ht="12" customHeight="1" x14ac:dyDescent="0.2"/>
    <row r="16" spans="1:2" ht="12" customHeight="1" x14ac:dyDescent="0.2"/>
    <row r="17" spans="1:1" ht="12" customHeight="1" x14ac:dyDescent="0.2"/>
    <row r="18" spans="1:1" ht="12" customHeight="1" x14ac:dyDescent="0.2"/>
    <row r="19" spans="1:1" ht="12" customHeight="1" x14ac:dyDescent="0.2"/>
    <row r="20" spans="1:1" ht="12" customHeight="1" x14ac:dyDescent="0.2"/>
    <row r="21" spans="1:1" ht="12" customHeight="1" x14ac:dyDescent="0.2"/>
    <row r="22" spans="1:1" ht="12" customHeight="1" x14ac:dyDescent="0.2"/>
    <row r="23" spans="1:1" ht="12" customHeight="1" x14ac:dyDescent="0.2"/>
    <row r="24" spans="1:1" ht="12" customHeight="1" x14ac:dyDescent="0.2"/>
    <row r="25" spans="1:1" ht="12" customHeight="1" x14ac:dyDescent="0.2"/>
    <row r="26" spans="1:1" ht="12" customHeight="1" x14ac:dyDescent="0.2"/>
    <row r="27" spans="1:1" ht="9.9499999999999993" customHeight="1" x14ac:dyDescent="0.2"/>
    <row r="28" spans="1:1" x14ac:dyDescent="0.2">
      <c r="A28" s="6" t="s">
        <v>101</v>
      </c>
    </row>
    <row r="35" spans="1:4" ht="0.95" customHeight="1" x14ac:dyDescent="0.2"/>
    <row r="36" spans="1:4" x14ac:dyDescent="0.2">
      <c r="A36" s="6" t="s">
        <v>95</v>
      </c>
    </row>
    <row r="48" spans="1:4" ht="25.5" x14ac:dyDescent="0.2">
      <c r="A48" s="68"/>
      <c r="B48" s="67" t="s">
        <v>111</v>
      </c>
      <c r="C48" s="67" t="s">
        <v>112</v>
      </c>
      <c r="D48" s="66" t="s">
        <v>102</v>
      </c>
    </row>
    <row r="49" spans="1:4" ht="30" customHeight="1" x14ac:dyDescent="0.2">
      <c r="A49" s="65" t="s">
        <v>103</v>
      </c>
      <c r="B49" s="64" t="s">
        <v>104</v>
      </c>
      <c r="C49" s="64" t="s">
        <v>105</v>
      </c>
      <c r="D49" s="63" t="s">
        <v>114</v>
      </c>
    </row>
    <row r="50" spans="1:4" x14ac:dyDescent="0.2">
      <c r="A50" s="62" t="s">
        <v>106</v>
      </c>
      <c r="B50" s="61" t="s">
        <v>107</v>
      </c>
      <c r="C50" s="61" t="s">
        <v>108</v>
      </c>
      <c r="D50" s="60"/>
    </row>
    <row r="51" spans="1:4" x14ac:dyDescent="0.2">
      <c r="A51" s="62" t="s">
        <v>109</v>
      </c>
      <c r="B51" s="61" t="s">
        <v>110</v>
      </c>
      <c r="C51" s="61" t="s">
        <v>110</v>
      </c>
      <c r="D51" s="60"/>
    </row>
  </sheetData>
  <hyperlinks>
    <hyperlink ref="A36" r:id="rId1" display="https://www.gesetze-im-internet.de "/>
    <hyperlink ref="A28" r:id="rId2"/>
  </hyperlinks>
  <pageMargins left="0.59055118110236227" right="0.59055118110236227" top="0.59055118110236227" bottom="0.59055118110236227" header="0.39370078740157483" footer="0.39370078740157483"/>
  <pageSetup paperSize="9" pageOrder="overThenDown" orientation="portrait" r:id="rId3"/>
  <headerFooter differentOddEven="1">
    <oddFooter>&amp;L&amp;"-,Standard"&amp;7StatA MV, Statistischer Bericht E4331 2022 00&amp;R&amp;"-,Standard"&amp;7&amp;P</oddFooter>
    <evenFooter>&amp;L&amp;"-,Standard"&amp;7&amp;P&amp;R&amp;"-,Standard"&amp;7StatA MV, Statistischer Bericht E4331 2022 00</evenFooter>
  </headerFooter>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1"/>
  <sheetViews>
    <sheetView zoomScale="140" zoomScaleNormal="140" workbookViewId="0"/>
  </sheetViews>
  <sheetFormatPr baseColWidth="10" defaultRowHeight="12.75" x14ac:dyDescent="0.2"/>
  <cols>
    <col min="1" max="1" width="95.7109375" customWidth="1"/>
  </cols>
  <sheetData>
    <row r="1" spans="1:2" s="2" customFormat="1" ht="30" customHeight="1" x14ac:dyDescent="0.2">
      <c r="A1" s="20" t="s">
        <v>52</v>
      </c>
    </row>
    <row r="2" spans="1:2" ht="12" customHeight="1" x14ac:dyDescent="0.2"/>
    <row r="3" spans="1:2" ht="12" customHeight="1" x14ac:dyDescent="0.2">
      <c r="B3" s="76"/>
    </row>
    <row r="4" spans="1:2" ht="12" customHeight="1" x14ac:dyDescent="0.2"/>
    <row r="5" spans="1:2" ht="12" customHeight="1" x14ac:dyDescent="0.2"/>
    <row r="6" spans="1:2" ht="12" customHeight="1" x14ac:dyDescent="0.2"/>
    <row r="7" spans="1:2" ht="12" customHeight="1" x14ac:dyDescent="0.2"/>
    <row r="8" spans="1:2" ht="12" customHeight="1" x14ac:dyDescent="0.2"/>
    <row r="9" spans="1:2" ht="12" customHeight="1" x14ac:dyDescent="0.2"/>
    <row r="10" spans="1:2" ht="12" customHeight="1" x14ac:dyDescent="0.2"/>
    <row r="11" spans="1:2" ht="12" customHeight="1" x14ac:dyDescent="0.2"/>
    <row r="12" spans="1:2" ht="12" customHeight="1" x14ac:dyDescent="0.2"/>
    <row r="13" spans="1:2" ht="12" customHeight="1" x14ac:dyDescent="0.2"/>
    <row r="14" spans="1:2" ht="12" customHeight="1" x14ac:dyDescent="0.2"/>
    <row r="15" spans="1:2" ht="12" customHeight="1" x14ac:dyDescent="0.2"/>
    <row r="16" spans="1:2" ht="12" customHeight="1" x14ac:dyDescent="0.2"/>
    <row r="17" ht="12" customHeight="1" x14ac:dyDescent="0.2"/>
    <row r="18" ht="12" customHeight="1" x14ac:dyDescent="0.2"/>
    <row r="19" ht="12" customHeight="1" x14ac:dyDescent="0.2"/>
    <row r="20" ht="12" customHeight="1" x14ac:dyDescent="0.2"/>
    <row r="21" ht="12" customHeight="1" x14ac:dyDescent="0.2"/>
    <row r="22" ht="12" customHeight="1" x14ac:dyDescent="0.2"/>
    <row r="23" ht="12" customHeight="1" x14ac:dyDescent="0.2"/>
    <row r="24" ht="12" customHeight="1" x14ac:dyDescent="0.2"/>
    <row r="25" ht="12" customHeight="1" x14ac:dyDescent="0.2"/>
    <row r="26" ht="12" customHeight="1" x14ac:dyDescent="0.2"/>
    <row r="27" ht="12" customHeight="1" x14ac:dyDescent="0.2"/>
    <row r="28" ht="12" customHeight="1" x14ac:dyDescent="0.2"/>
    <row r="29" ht="12" customHeight="1" x14ac:dyDescent="0.2"/>
    <row r="30" ht="12" customHeight="1" x14ac:dyDescent="0.2"/>
    <row r="31" ht="12" customHeight="1" x14ac:dyDescent="0.2"/>
    <row r="32" ht="12" customHeight="1" x14ac:dyDescent="0.2"/>
    <row r="33" ht="12" customHeight="1" x14ac:dyDescent="0.2"/>
    <row r="34" ht="12" customHeight="1" x14ac:dyDescent="0.2"/>
    <row r="35" ht="12" customHeight="1" x14ac:dyDescent="0.2"/>
    <row r="36" ht="12" customHeight="1" x14ac:dyDescent="0.2"/>
    <row r="37" ht="12" customHeight="1" x14ac:dyDescent="0.2"/>
    <row r="38" ht="12" customHeight="1" x14ac:dyDescent="0.2"/>
    <row r="39" ht="12" customHeight="1" x14ac:dyDescent="0.2"/>
    <row r="40" ht="12" customHeight="1" x14ac:dyDescent="0.2"/>
    <row r="41" ht="12" customHeight="1" x14ac:dyDescent="0.2"/>
    <row r="42" ht="12" customHeight="1" x14ac:dyDescent="0.2"/>
    <row r="43" ht="12" customHeight="1" x14ac:dyDescent="0.2"/>
    <row r="44" ht="12" customHeight="1" x14ac:dyDescent="0.2"/>
    <row r="45" ht="12" customHeight="1" x14ac:dyDescent="0.2"/>
    <row r="46" ht="12" customHeight="1" x14ac:dyDescent="0.2"/>
    <row r="47" ht="12" customHeight="1" x14ac:dyDescent="0.2"/>
    <row r="48"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row r="61" ht="12" customHeight="1" x14ac:dyDescent="0.2"/>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E4331 2022 00&amp;R&amp;"-,Standard"&amp;7&amp;P</oddFooter>
    <evenFooter>&amp;L&amp;"-,Standard"&amp;7&amp;P&amp;R&amp;"-,Standard"&amp;7StatA MV, Statistischer Bericht E4331 2022 00</even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zoomScale="140" zoomScaleNormal="140" workbookViewId="0"/>
  </sheetViews>
  <sheetFormatPr baseColWidth="10" defaultColWidth="11.42578125" defaultRowHeight="12.75" x14ac:dyDescent="0.2"/>
  <cols>
    <col min="1" max="1" width="7.7109375" style="72" customWidth="1"/>
    <col min="2" max="2" width="20.7109375" style="72" customWidth="1"/>
    <col min="3" max="3" width="63.7109375" style="72" customWidth="1"/>
    <col min="4" max="16384" width="11.42578125" style="72"/>
  </cols>
  <sheetData>
    <row r="1" spans="1:3" ht="30" customHeight="1" x14ac:dyDescent="0.2">
      <c r="A1" s="20" t="s">
        <v>53</v>
      </c>
    </row>
    <row r="3" spans="1:3" ht="13.15" customHeight="1" x14ac:dyDescent="0.2">
      <c r="A3" s="136" t="s">
        <v>54</v>
      </c>
      <c r="B3" s="137"/>
      <c r="C3" s="136"/>
    </row>
    <row r="4" spans="1:3" x14ac:dyDescent="0.2">
      <c r="A4" s="135"/>
      <c r="B4" s="135"/>
      <c r="C4" s="135"/>
    </row>
    <row r="5" spans="1:3" ht="12" customHeight="1" x14ac:dyDescent="0.2">
      <c r="A5" s="138" t="s">
        <v>113</v>
      </c>
      <c r="B5" s="138"/>
      <c r="C5" s="138"/>
    </row>
    <row r="6" spans="1:3" ht="13.15" customHeight="1" x14ac:dyDescent="0.2">
      <c r="A6" s="139" t="s">
        <v>59</v>
      </c>
      <c r="B6" s="125"/>
      <c r="C6" s="125"/>
    </row>
    <row r="7" spans="1:3" x14ac:dyDescent="0.2">
      <c r="A7" s="69"/>
      <c r="B7" s="69"/>
      <c r="C7" s="69"/>
    </row>
    <row r="8" spans="1:3" x14ac:dyDescent="0.2">
      <c r="A8" s="59" t="s">
        <v>60</v>
      </c>
      <c r="B8" s="133" t="s">
        <v>61</v>
      </c>
      <c r="C8" s="133"/>
    </row>
    <row r="9" spans="1:3" x14ac:dyDescent="0.2">
      <c r="A9" s="59" t="s">
        <v>96</v>
      </c>
      <c r="B9" s="133" t="s">
        <v>71</v>
      </c>
      <c r="C9" s="133"/>
    </row>
    <row r="10" spans="1:3" x14ac:dyDescent="0.2">
      <c r="A10" s="59"/>
      <c r="B10" s="71" t="s">
        <v>115</v>
      </c>
      <c r="C10" s="70"/>
    </row>
    <row r="11" spans="1:3" x14ac:dyDescent="0.2">
      <c r="A11" s="59" t="s">
        <v>76</v>
      </c>
      <c r="B11" s="70" t="s">
        <v>85</v>
      </c>
      <c r="C11" s="70"/>
    </row>
    <row r="12" spans="1:3" x14ac:dyDescent="0.2">
      <c r="A12" s="59" t="s">
        <v>62</v>
      </c>
      <c r="B12" s="133" t="s">
        <v>63</v>
      </c>
      <c r="C12" s="133"/>
    </row>
    <row r="13" spans="1:3" x14ac:dyDescent="0.2">
      <c r="A13" s="59" t="s">
        <v>64</v>
      </c>
      <c r="B13" s="133" t="s">
        <v>97</v>
      </c>
      <c r="C13" s="133"/>
    </row>
    <row r="14" spans="1:3" x14ac:dyDescent="0.2">
      <c r="A14" s="59"/>
      <c r="B14" s="70"/>
      <c r="C14" s="70"/>
    </row>
    <row r="15" spans="1:3" x14ac:dyDescent="0.2">
      <c r="A15" s="70" t="s">
        <v>98</v>
      </c>
      <c r="B15" s="73"/>
      <c r="C15" s="70"/>
    </row>
    <row r="16" spans="1:3" x14ac:dyDescent="0.2">
      <c r="A16" s="70"/>
      <c r="B16" s="70" t="s">
        <v>84</v>
      </c>
      <c r="C16" s="70"/>
    </row>
    <row r="17" spans="1:3" x14ac:dyDescent="0.2">
      <c r="A17" s="74"/>
      <c r="B17" s="70" t="s">
        <v>83</v>
      </c>
      <c r="C17" s="70"/>
    </row>
    <row r="18" spans="1:3" x14ac:dyDescent="0.2">
      <c r="A18" s="74"/>
      <c r="B18" s="81" t="s">
        <v>122</v>
      </c>
      <c r="C18" s="70"/>
    </row>
    <row r="19" spans="1:3" x14ac:dyDescent="0.2">
      <c r="A19" s="74"/>
      <c r="B19" s="70"/>
      <c r="C19" s="70"/>
    </row>
    <row r="20" spans="1:3" x14ac:dyDescent="0.2">
      <c r="A20" s="134" t="s">
        <v>82</v>
      </c>
      <c r="B20" s="135"/>
      <c r="C20" s="135"/>
    </row>
    <row r="21" spans="1:3" x14ac:dyDescent="0.2">
      <c r="A21" s="52"/>
      <c r="B21" s="51"/>
      <c r="C21" s="51"/>
    </row>
    <row r="22" spans="1:3" x14ac:dyDescent="0.2">
      <c r="A22" s="128" t="s">
        <v>100</v>
      </c>
      <c r="B22" s="129"/>
      <c r="C22" s="129"/>
    </row>
    <row r="23" spans="1:3" ht="24.95" customHeight="1" x14ac:dyDescent="0.2">
      <c r="A23" s="132" t="s">
        <v>99</v>
      </c>
      <c r="B23" s="132"/>
      <c r="C23" s="132"/>
    </row>
    <row r="24" spans="1:3" x14ac:dyDescent="0.2">
      <c r="A24" s="125"/>
      <c r="B24" s="126"/>
      <c r="C24" s="126"/>
    </row>
    <row r="25" spans="1:3" ht="13.15" customHeight="1" x14ac:dyDescent="0.2">
      <c r="A25" s="127" t="s">
        <v>65</v>
      </c>
      <c r="B25" s="127"/>
      <c r="C25" s="127"/>
    </row>
    <row r="26" spans="1:3" x14ac:dyDescent="0.2">
      <c r="A26" s="127"/>
      <c r="B26" s="127"/>
      <c r="C26" s="127"/>
    </row>
    <row r="27" spans="1:3" x14ac:dyDescent="0.2">
      <c r="A27" s="130" t="s">
        <v>66</v>
      </c>
      <c r="B27" s="126"/>
      <c r="C27" s="126"/>
    </row>
    <row r="28" spans="1:3" ht="24" customHeight="1" x14ac:dyDescent="0.2">
      <c r="A28" s="131" t="s">
        <v>55</v>
      </c>
      <c r="B28" s="126"/>
      <c r="C28" s="126"/>
    </row>
    <row r="29" spans="1:3" ht="13.15" customHeight="1" x14ac:dyDescent="0.2">
      <c r="A29" s="125"/>
      <c r="B29" s="126"/>
      <c r="C29" s="126"/>
    </row>
    <row r="30" spans="1:3" x14ac:dyDescent="0.2">
      <c r="A30" s="130" t="s">
        <v>67</v>
      </c>
      <c r="B30" s="126"/>
      <c r="C30" s="126"/>
    </row>
    <row r="31" spans="1:3" ht="13.15" customHeight="1" x14ac:dyDescent="0.2">
      <c r="A31" s="125"/>
      <c r="B31" s="126"/>
      <c r="C31" s="126"/>
    </row>
    <row r="32" spans="1:3" x14ac:dyDescent="0.2">
      <c r="A32" s="3"/>
      <c r="B32" s="3" t="s">
        <v>68</v>
      </c>
      <c r="C32" s="6" t="s">
        <v>69</v>
      </c>
    </row>
    <row r="33" spans="1:3" x14ac:dyDescent="0.2">
      <c r="A33" s="3"/>
      <c r="B33" s="3"/>
      <c r="C33" s="3" t="s">
        <v>70</v>
      </c>
    </row>
    <row r="34" spans="1:3" x14ac:dyDescent="0.2">
      <c r="A34" s="3"/>
      <c r="B34" s="3"/>
      <c r="C34" s="3"/>
    </row>
    <row r="35" spans="1:3" x14ac:dyDescent="0.2">
      <c r="A35" s="3"/>
      <c r="B35" s="3" t="s">
        <v>56</v>
      </c>
      <c r="C35" s="6" t="s">
        <v>57</v>
      </c>
    </row>
    <row r="36" spans="1:3" x14ac:dyDescent="0.2">
      <c r="A36" s="4"/>
      <c r="B36" s="4"/>
      <c r="C36" s="3" t="s">
        <v>58</v>
      </c>
    </row>
    <row r="37" spans="1:3" x14ac:dyDescent="0.2">
      <c r="A37" s="5"/>
      <c r="B37" s="5"/>
      <c r="C37" s="5"/>
    </row>
    <row r="38" spans="1:3" s="75" customFormat="1" x14ac:dyDescent="0.2"/>
    <row r="39" spans="1:3" s="75" customFormat="1" x14ac:dyDescent="0.2"/>
    <row r="40" spans="1:3" s="75" customFormat="1" x14ac:dyDescent="0.2"/>
    <row r="41" spans="1:3" s="75" customFormat="1" x14ac:dyDescent="0.2"/>
    <row r="42" spans="1:3" s="75" customFormat="1" x14ac:dyDescent="0.2"/>
    <row r="43" spans="1:3" s="75" customFormat="1" x14ac:dyDescent="0.2"/>
    <row r="44" spans="1:3" s="75" customFormat="1" x14ac:dyDescent="0.2"/>
    <row r="45" spans="1:3" s="75" customFormat="1" x14ac:dyDescent="0.2"/>
    <row r="46" spans="1:3" s="75" customFormat="1" x14ac:dyDescent="0.2"/>
    <row r="47" spans="1:3" s="75" customFormat="1" x14ac:dyDescent="0.2"/>
    <row r="48" spans="1:3" s="75" customFormat="1" x14ac:dyDescent="0.2"/>
    <row r="49" spans="1:3" s="75" customFormat="1" x14ac:dyDescent="0.2"/>
    <row r="50" spans="1:3" s="75" customFormat="1" x14ac:dyDescent="0.2"/>
    <row r="51" spans="1:3" s="75" customFormat="1" x14ac:dyDescent="0.2"/>
    <row r="52" spans="1:3" s="75" customFormat="1" x14ac:dyDescent="0.2"/>
    <row r="53" spans="1:3" s="75" customFormat="1" x14ac:dyDescent="0.2"/>
    <row r="54" spans="1:3" s="75" customFormat="1" x14ac:dyDescent="0.2"/>
    <row r="55" spans="1:3" s="75" customFormat="1" x14ac:dyDescent="0.2"/>
    <row r="56" spans="1:3" s="75" customFormat="1" x14ac:dyDescent="0.2"/>
    <row r="57" spans="1:3" s="75" customFormat="1" x14ac:dyDescent="0.2"/>
    <row r="58" spans="1:3" s="75" customFormat="1" x14ac:dyDescent="0.2">
      <c r="A58" s="72"/>
      <c r="B58" s="72"/>
      <c r="C58" s="72"/>
    </row>
  </sheetData>
  <mergeCells count="19">
    <mergeCell ref="B9:C9"/>
    <mergeCell ref="B12:C12"/>
    <mergeCell ref="B13:C13"/>
    <mergeCell ref="A20:C20"/>
    <mergeCell ref="A3:C3"/>
    <mergeCell ref="A4:C4"/>
    <mergeCell ref="A5:C5"/>
    <mergeCell ref="A6:C6"/>
    <mergeCell ref="B8:C8"/>
    <mergeCell ref="A24:C24"/>
    <mergeCell ref="A25:C25"/>
    <mergeCell ref="A22:C22"/>
    <mergeCell ref="A30:C30"/>
    <mergeCell ref="A31:C31"/>
    <mergeCell ref="A27:C27"/>
    <mergeCell ref="A28:C28"/>
    <mergeCell ref="A29:C29"/>
    <mergeCell ref="A26:C26"/>
    <mergeCell ref="A23:C23"/>
  </mergeCells>
  <hyperlinks>
    <hyperlink ref="A28" r:id="rId1"/>
    <hyperlink ref="C32" r:id="rId2"/>
    <hyperlink ref="C35" r:id="rId3"/>
    <hyperlink ref="A23" r:id="rId4"/>
    <hyperlink ref="A6" r:id="rId5"/>
  </hyperlinks>
  <pageMargins left="0.59055118110236227" right="0.59055118110236227" top="0.59055118110236227" bottom="0.59055118110236227" header="0.39370078740157483" footer="0.39370078740157483"/>
  <pageSetup paperSize="9" pageOrder="overThenDown" orientation="portrait" r:id="rId6"/>
  <headerFooter differentOddEven="1">
    <oddFooter>&amp;L&amp;"-,Standard"&amp;7StatA MV, Statistischer Bericht E4331 2022 00&amp;R&amp;"-,Standard"&amp;7&amp;P</oddFooter>
    <evenFooter>&amp;L&amp;"-,Standard"&amp;7&amp;P&amp;R&amp;"-,Standard"&amp;7StatA MV, Statistischer Bericht E4331 2022 00</even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3</vt:i4>
      </vt:variant>
    </vt:vector>
  </HeadingPairs>
  <TitlesOfParts>
    <vt:vector size="11" baseType="lpstr">
      <vt:lpstr>Deckblatt</vt:lpstr>
      <vt:lpstr>Inhalt</vt:lpstr>
      <vt:lpstr>1</vt:lpstr>
      <vt:lpstr>2</vt:lpstr>
      <vt:lpstr>3</vt:lpstr>
      <vt:lpstr>Methodik</vt:lpstr>
      <vt:lpstr>Glossar</vt:lpstr>
      <vt:lpstr>Mehr zum Thema</vt:lpstr>
      <vt:lpstr>'1'!Print_Titles</vt:lpstr>
      <vt:lpstr>'2'!Print_Titles</vt:lpstr>
      <vt:lpstr>'3'!Print_Titles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E4331 Stromerzeugung 2022</dc:title>
  <dc:subject>Energie- und Wasserversorgung</dc:subject>
  <dc:creator>FB 430</dc:creator>
  <cp:lastModifiedBy> </cp:lastModifiedBy>
  <cp:lastPrinted>2024-06-14T11:56:41Z</cp:lastPrinted>
  <dcterms:created xsi:type="dcterms:W3CDTF">2017-10-12T11:46:19Z</dcterms:created>
  <dcterms:modified xsi:type="dcterms:W3CDTF">2024-08-30T05:26:48Z</dcterms:modified>
</cp:coreProperties>
</file>