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6.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2" r:id="rId1"/>
    <sheet name="Inhalt" sheetId="3" r:id="rId2"/>
    <sheet name="Überblick in Grafiken" sheetId="4" r:id="rId3"/>
    <sheet name="Überblick in Worten" sheetId="5" r:id="rId4"/>
    <sheet name="17.1.1" sheetId="6" r:id="rId5"/>
    <sheet name="17.1.2" sheetId="7" r:id="rId6"/>
    <sheet name="17.1.3" sheetId="8" r:id="rId7"/>
    <sheet name="17.1.4" sheetId="9" r:id="rId8"/>
    <sheet name="17.2.1" sheetId="10" r:id="rId9"/>
    <sheet name="17.2.2" sheetId="11" r:id="rId10"/>
    <sheet name="17.2.3" sheetId="12" r:id="rId11"/>
    <sheet name="17.2.4" sheetId="13" r:id="rId12"/>
    <sheet name="Methodik und Glossar" sheetId="17" r:id="rId13"/>
    <sheet name="Mehr zum Thema" sheetId="15" r:id="rId14"/>
    <sheet name="Tabelle1" sheetId="16" state="hidden" r:id="rId15"/>
  </sheets>
  <definedNames>
    <definedName name="_GrafikDaten_17.1">Titelblatt!$C$20:$E$27</definedName>
    <definedName name="_GrafikDaten_17.10">'17.2.4'!$F$25:$G$42</definedName>
    <definedName name="_GrafikDaten_17.2">'Überblick in Grafiken'!$C$3:$E$28</definedName>
    <definedName name="_GrafikDaten_17.3">'Überblick in Grafiken'!$C$32:$F$43</definedName>
    <definedName name="_GrafikDaten_17.4">'Überblick in Grafiken'!$C$47:$E$57</definedName>
    <definedName name="_GrafikDaten_17.5">'17.1.1'!$L$12:$N$37</definedName>
    <definedName name="_GrafikDaten_17.6">'17.1.1'!$L$40:$M$54</definedName>
    <definedName name="_GrafikDaten_17.7">'17.1.4'!$F$25:$G$42</definedName>
    <definedName name="_GrafikDaten_17.8">'17.2.1'!$L$12:$N$37</definedName>
    <definedName name="_GrafikDaten_17.9">'17.2.1'!$L$40:$M$54</definedName>
    <definedName name="_Tabelle_17.1.1">'17.1.1'!$A$3:$J$10</definedName>
    <definedName name="_Tabelle_17.1.2">'17.1.2'!$A$3:$H$40</definedName>
    <definedName name="_Tabelle_17.1.3">'17.1.3'!$A$3:$G$60</definedName>
    <definedName name="_Tabelle_17.1.4">'17.1.4'!$A$3:$D$23</definedName>
    <definedName name="_Tabelle_17.2.1">'17.2.1'!$A$3:$J$10</definedName>
    <definedName name="_Tabelle_17.2.2">'17.2.2'!$A$3:$H$43</definedName>
    <definedName name="_Tabelle_17.2.3">'17.2.3'!$A$3:$G$60</definedName>
    <definedName name="_Tabelle_17.2.4">'17.2.4'!$A$3:$D$23</definedName>
    <definedName name="_xlnm.Print_Area" localSheetId="4">'17.1.1'!$A$2:$J$59</definedName>
    <definedName name="_xlnm.Print_Area" localSheetId="5">'17.1.2'!$A$2:$H$40</definedName>
    <definedName name="_xlnm.Print_Area" localSheetId="6">'17.1.3'!$A$2:$G$60</definedName>
    <definedName name="_xlnm.Print_Area" localSheetId="7">'17.1.4'!$A$2:$D$61</definedName>
    <definedName name="_xlnm.Print_Area" localSheetId="8">'17.2.1'!$A$2:$J$58</definedName>
    <definedName name="_xlnm.Print_Area" localSheetId="9">'17.2.2'!$A$2:$H$43</definedName>
    <definedName name="_xlnm.Print_Area" localSheetId="10">'17.2.3'!$A$2:$G$60</definedName>
    <definedName name="_xlnm.Print_Area" localSheetId="11">'17.2.4'!$A$2:$D$60</definedName>
    <definedName name="_xlnm.Print_Area" localSheetId="1">Inhalt!$A$2:$C$30</definedName>
    <definedName name="_xlnm.Print_Area" localSheetId="13">'Mehr zum Thema'!$A$2:$B$18</definedName>
    <definedName name="_xlnm.Print_Area" localSheetId="12">'Methodik und Glossar'!$A$2:$A$25</definedName>
    <definedName name="_xlnm.Print_Area" localSheetId="0">Titelblatt!$A$2:$A$50</definedName>
    <definedName name="_xlnm.Print_Area" localSheetId="2">'Überblick in Grafiken'!$A$2:$A$65</definedName>
    <definedName name="_xlnm.Print_Area" localSheetId="3">'Überblick in Worten'!$A$2:$B$15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C7" i="3"/>
  <c r="C8" i="3"/>
  <c r="C9" i="3"/>
  <c r="C10" i="3"/>
  <c r="C12" i="3"/>
  <c r="C13" i="3"/>
  <c r="C14" i="3"/>
  <c r="C15" i="3"/>
  <c r="C17" i="3"/>
  <c r="C18" i="3"/>
  <c r="C19" i="3"/>
  <c r="C20" i="3"/>
  <c r="C21" i="3"/>
  <c r="C22" i="3"/>
  <c r="C23" i="3"/>
  <c r="C24" i="3"/>
  <c r="C25" i="3"/>
  <c r="C26" i="3"/>
  <c r="C28" i="3"/>
  <c r="C29" i="3"/>
  <c r="C3" i="3"/>
  <c r="J28" i="13" l="1"/>
  <c r="J29" i="13"/>
  <c r="J30" i="13"/>
  <c r="J31" i="13"/>
  <c r="J32" i="13"/>
  <c r="J33" i="13"/>
  <c r="J34" i="13"/>
  <c r="J35" i="13"/>
  <c r="J36" i="13"/>
  <c r="J37" i="13"/>
  <c r="J38" i="13"/>
  <c r="J39" i="13"/>
  <c r="J40" i="13"/>
  <c r="J41" i="13"/>
  <c r="J42" i="13"/>
  <c r="J27" i="13"/>
  <c r="N37" i="10"/>
  <c r="M37" i="10"/>
  <c r="N37" i="6"/>
  <c r="M37" i="6"/>
  <c r="E57" i="4"/>
  <c r="E56" i="4"/>
  <c r="E55" i="4"/>
  <c r="E54" i="4"/>
  <c r="E53" i="4"/>
  <c r="E52" i="4"/>
  <c r="E51" i="4"/>
  <c r="E50" i="4"/>
  <c r="E49" i="4"/>
  <c r="D57" i="4"/>
  <c r="D56" i="4"/>
  <c r="D55" i="4"/>
  <c r="D54" i="4"/>
  <c r="D53" i="4"/>
  <c r="D52" i="4"/>
  <c r="D51" i="4"/>
  <c r="D50" i="4"/>
  <c r="D49" i="4"/>
  <c r="E28" i="4"/>
  <c r="E27" i="4"/>
  <c r="D28" i="4"/>
  <c r="D27" i="4"/>
  <c r="E27" i="2" l="1"/>
  <c r="E26" i="2"/>
  <c r="E25" i="2"/>
  <c r="E24" i="2"/>
  <c r="E23" i="2"/>
  <c r="E22" i="2"/>
  <c r="D27" i="2"/>
  <c r="D26" i="2"/>
  <c r="D25" i="2"/>
  <c r="D24" i="2"/>
  <c r="D23" i="2"/>
  <c r="D22" i="2"/>
  <c r="J30" i="9" l="1"/>
  <c r="J38" i="9"/>
  <c r="G42" i="13"/>
  <c r="G41" i="13"/>
  <c r="G40" i="13"/>
  <c r="G39" i="13"/>
  <c r="G38" i="13"/>
  <c r="G37" i="13"/>
  <c r="G36" i="13"/>
  <c r="G35" i="13"/>
  <c r="G34" i="13"/>
  <c r="G33" i="13"/>
  <c r="G32" i="13"/>
  <c r="G31" i="13"/>
  <c r="G30" i="13"/>
  <c r="G29" i="13"/>
  <c r="G28" i="13"/>
  <c r="G27" i="13"/>
  <c r="G42" i="9"/>
  <c r="J42" i="9" s="1"/>
  <c r="G41" i="9"/>
  <c r="J41" i="9" s="1"/>
  <c r="G40" i="9"/>
  <c r="J40" i="9" s="1"/>
  <c r="G39" i="9"/>
  <c r="J39" i="9" s="1"/>
  <c r="G38" i="9"/>
  <c r="G37" i="9"/>
  <c r="J37" i="9" s="1"/>
  <c r="G36" i="9"/>
  <c r="J36" i="9" s="1"/>
  <c r="G35" i="9"/>
  <c r="J35" i="9" s="1"/>
  <c r="G34" i="9"/>
  <c r="J34" i="9" s="1"/>
  <c r="G33" i="9"/>
  <c r="J33" i="9" s="1"/>
  <c r="G32" i="9"/>
  <c r="J32" i="9" s="1"/>
  <c r="G31" i="9"/>
  <c r="J31" i="9" s="1"/>
  <c r="G30" i="9"/>
  <c r="G29" i="9"/>
  <c r="J29" i="9" s="1"/>
  <c r="G28" i="9"/>
  <c r="J28" i="9" s="1"/>
  <c r="G27" i="9"/>
  <c r="J27" i="9" s="1"/>
</calcChain>
</file>

<file path=xl/comments1.xml><?xml version="1.0" encoding="utf-8"?>
<comments xmlns="http://schemas.openxmlformats.org/spreadsheetml/2006/main">
  <authors>
    <author xml:space="preserve"> </author>
  </authors>
  <commentList>
    <comment ref="A3" authorId="0" shapeId="0">
      <text>
        <r>
          <rPr>
            <sz val="7"/>
            <color indexed="81"/>
            <rFont val="Calibri"/>
            <family val="2"/>
            <scheme val="minor"/>
          </rPr>
          <t>Quelle: Statistisches Bundesamt, Genesis-Online, Tabelle 51000-0030</t>
        </r>
      </text>
    </comment>
    <comment ref="F25" authorId="0" shapeId="0">
      <text>
        <r>
          <rPr>
            <sz val="7"/>
            <color indexed="81"/>
            <rFont val="Calibri"/>
            <family val="2"/>
            <scheme val="minor"/>
          </rPr>
          <t>Quelle: Statistisches Bundesamt, Genesis-Online, Tabelle 51000-0030</t>
        </r>
      </text>
    </comment>
  </commentList>
</comments>
</file>

<file path=xl/comments2.xml><?xml version="1.0" encoding="utf-8"?>
<comments xmlns="http://schemas.openxmlformats.org/spreadsheetml/2006/main">
  <authors>
    <author xml:space="preserve"> </author>
  </authors>
  <commentList>
    <comment ref="A3" authorId="0" shapeId="0">
      <text>
        <r>
          <rPr>
            <sz val="7"/>
            <color indexed="81"/>
            <rFont val="Calibri"/>
            <family val="2"/>
            <scheme val="minor"/>
          </rPr>
          <t>Quelle: Statistisches Bundesamt, Genesis-Online, Tabelle 51000-0030</t>
        </r>
      </text>
    </comment>
    <comment ref="F25" authorId="0" shapeId="0">
      <text>
        <r>
          <rPr>
            <sz val="7"/>
            <color indexed="81"/>
            <rFont val="Calibri"/>
            <family val="2"/>
            <scheme val="minor"/>
          </rPr>
          <t>Quelle: Statistisches Bundesamt, Genesis-Online, Tabelle 51000-0030</t>
        </r>
      </text>
    </comment>
  </commentList>
</comments>
</file>

<file path=xl/sharedStrings.xml><?xml version="1.0" encoding="utf-8"?>
<sst xmlns="http://schemas.openxmlformats.org/spreadsheetml/2006/main" count="742" uniqueCount="403">
  <si>
    <t>Titelblatt des Kapitels 17 "Außenhandel": Link zum Inhaltsverzeichnis</t>
  </si>
  <si>
    <r>
      <t xml:space="preserve">17 </t>
    </r>
    <r>
      <rPr>
        <b/>
        <sz val="21"/>
        <color rgb="FF289B38"/>
        <rFont val="Calibri"/>
        <family val="2"/>
        <scheme val="minor"/>
      </rPr>
      <t>|</t>
    </r>
    <r>
      <rPr>
        <b/>
        <sz val="21"/>
        <rFont val="Calibri"/>
        <family val="2"/>
        <scheme val="minor"/>
      </rPr>
      <t xml:space="preserve"> Außenhandel</t>
    </r>
  </si>
  <si>
    <t>Ländergruppe</t>
  </si>
  <si>
    <t>Ausfuhr in %</t>
  </si>
  <si>
    <t>Einfuhr in %</t>
  </si>
  <si>
    <t>Europäische Union</t>
  </si>
  <si>
    <t>Europa ohne EU</t>
  </si>
  <si>
    <t>Afrika</t>
  </si>
  <si>
    <t>Amerika</t>
  </si>
  <si>
    <t>Asien</t>
  </si>
  <si>
    <r>
      <t xml:space="preserve">Inhaltsverzeichnis des Kapitels 17 "Außenhandel": </t>
    </r>
    <r>
      <rPr>
        <sz val="7"/>
        <rFont val="Calibri"/>
        <family val="2"/>
        <scheme val="minor"/>
      </rPr>
      <t>Die Gliederungen und Überschriften auf dieser Seite sind Links zum Inhalt.</t>
    </r>
  </si>
  <si>
    <t>Inhaltsverzeichnis</t>
  </si>
  <si>
    <t>Seite</t>
  </si>
  <si>
    <t>Überblick</t>
  </si>
  <si>
    <t>Überblick in Grafiken</t>
  </si>
  <si>
    <t>Überblick in Worten</t>
  </si>
  <si>
    <t>Ergebnisse in Tabellen</t>
  </si>
  <si>
    <t xml:space="preserve">  17.1</t>
  </si>
  <si>
    <t>Ausfuhr</t>
  </si>
  <si>
    <t xml:space="preserve">  17.1.1</t>
  </si>
  <si>
    <t xml:space="preserve">   Ausfuhr im Zeitvergleich</t>
  </si>
  <si>
    <t xml:space="preserve">  17.1.2
</t>
  </si>
  <si>
    <t xml:space="preserve">   Ausfuhr im Zeitvergleich nach Warengruppen und ausgesuchten Waren der Ernährungswirtschaft und
      der gewerblichen Wirtschaft (EGW)</t>
  </si>
  <si>
    <t xml:space="preserve">  17.1.3</t>
  </si>
  <si>
    <t xml:space="preserve">   Ausfuhr im Zeitvergleich nach Ländergruppen und ausgewählten Ländern</t>
  </si>
  <si>
    <t xml:space="preserve">  17.1.4</t>
  </si>
  <si>
    <t xml:space="preserve">  17.2</t>
  </si>
  <si>
    <t>Einfuhr</t>
  </si>
  <si>
    <t xml:space="preserve">  17.2.1</t>
  </si>
  <si>
    <t xml:space="preserve">   Einfuhr im Zeitvergleich</t>
  </si>
  <si>
    <t xml:space="preserve">  17.2.2
</t>
  </si>
  <si>
    <t xml:space="preserve">   Einfuhr im Zeitvergleich nach Warengruppen und ausgesuchten Waren der Ernährungswirtschaft und
      der gewerblichen Wirtschaft (EWG)</t>
  </si>
  <si>
    <t xml:space="preserve">  17.2.3</t>
  </si>
  <si>
    <t xml:space="preserve">   Einfuhr im Zeitvergleich nach Ländergruppen und ausgewählten Ländern</t>
  </si>
  <si>
    <t xml:space="preserve">  17.2.4</t>
  </si>
  <si>
    <t>Ergebnisse in Grafiken</t>
  </si>
  <si>
    <t>Außenhandel im Zeitvergleich</t>
  </si>
  <si>
    <t xml:space="preserve">  17.3</t>
  </si>
  <si>
    <t xml:space="preserve">  17.4</t>
  </si>
  <si>
    <t xml:space="preserve">  17.5</t>
  </si>
  <si>
    <t>Ausfuhr im Zeitvergleich</t>
  </si>
  <si>
    <t xml:space="preserve">  17.6</t>
  </si>
  <si>
    <t xml:space="preserve">  17.7</t>
  </si>
  <si>
    <t xml:space="preserve">  17.8</t>
  </si>
  <si>
    <t>Einfuhr im Zeitvergleich</t>
  </si>
  <si>
    <t xml:space="preserve">  17.9</t>
  </si>
  <si>
    <t xml:space="preserve">  17.10</t>
  </si>
  <si>
    <t>Erläuterungen</t>
  </si>
  <si>
    <t xml:space="preserve">  Methodik und Glossar</t>
  </si>
  <si>
    <t xml:space="preserve">  Mehr zum Thema</t>
  </si>
  <si>
    <t>Ende</t>
  </si>
  <si>
    <t>Link zum Inhaltsverzeichnis</t>
  </si>
  <si>
    <t>Grafik 17.2</t>
  </si>
  <si>
    <t>Jahr</t>
  </si>
  <si>
    <t>Ausfuhr
in Mill EUR</t>
  </si>
  <si>
    <t>Einfuhr
in Mill. EUR</t>
  </si>
  <si>
    <t>Grafik 17.3</t>
  </si>
  <si>
    <t>Warengüter 
der Ausfuhr</t>
  </si>
  <si>
    <t>Ausfuhr
in Mill. EUR</t>
  </si>
  <si>
    <t>Warengüter
der Einfuhr</t>
  </si>
  <si>
    <t>Geräte zur Elektrizitätserzeugung und -verteilung</t>
  </si>
  <si>
    <t>Weizen</t>
  </si>
  <si>
    <t>Papier und Pappe</t>
  </si>
  <si>
    <t>Waren aus Kunststoffen</t>
  </si>
  <si>
    <t>Ölfrüchte</t>
  </si>
  <si>
    <t>Düngemittel</t>
  </si>
  <si>
    <t>Genussmittel</t>
  </si>
  <si>
    <t>Grafik 17.4</t>
  </si>
  <si>
    <t>Warengruppe</t>
  </si>
  <si>
    <t>Lebende Tiere</t>
  </si>
  <si>
    <t>Nahrungsmittel tierischen Ursprungs</t>
  </si>
  <si>
    <t>Nahrungsmittel pflanzlichen Ursprungs</t>
  </si>
  <si>
    <t>Rohstoffe</t>
  </si>
  <si>
    <t>Halbwaren</t>
  </si>
  <si>
    <t>Vorerzeugnisse</t>
  </si>
  <si>
    <t>Enderzeugnisse</t>
  </si>
  <si>
    <t>Sonstiges</t>
  </si>
  <si>
    <t xml:space="preserve">
§</t>
  </si>
  <si>
    <t>§</t>
  </si>
  <si>
    <t>17.1 Ausfuhr</t>
  </si>
  <si>
    <t>17.1.1 Ausfuhr im Zeitvergleich</t>
  </si>
  <si>
    <t>Merkmal</t>
  </si>
  <si>
    <t>2000</t>
  </si>
  <si>
    <t>2005</t>
  </si>
  <si>
    <t>2010</t>
  </si>
  <si>
    <t>2015</t>
  </si>
  <si>
    <t>2019</t>
  </si>
  <si>
    <t>2020</t>
  </si>
  <si>
    <t>2021</t>
  </si>
  <si>
    <t>Warenwerte insgesamt
    in Mill. EUR</t>
  </si>
  <si>
    <t xml:space="preserve">   Ernährungswirtschaft</t>
  </si>
  <si>
    <t xml:space="preserve">   gewerbliche Wirtschaft</t>
  </si>
  <si>
    <t>Veränderung gegenüber
   dem Vorjahr in %</t>
  </si>
  <si>
    <t>Ernährungs-
wirtschaft</t>
  </si>
  <si>
    <t>Gewerbliche
Wirtschaft</t>
  </si>
  <si>
    <t>Grafik 17.5</t>
  </si>
  <si>
    <t>Grafik 17.6</t>
  </si>
  <si>
    <t>Ausfuhrland</t>
  </si>
  <si>
    <t>Mill. EUR</t>
  </si>
  <si>
    <t xml:space="preserve">Niederlande </t>
  </si>
  <si>
    <t xml:space="preserve">Vereinigtes Königreich </t>
  </si>
  <si>
    <t xml:space="preserve">Schweden </t>
  </si>
  <si>
    <t xml:space="preserve">Dänemark </t>
  </si>
  <si>
    <t xml:space="preserve">Polen </t>
  </si>
  <si>
    <t xml:space="preserve">Frankreich </t>
  </si>
  <si>
    <t>Vereinigte Staaten</t>
  </si>
  <si>
    <t>Volksrepublik China</t>
  </si>
  <si>
    <t xml:space="preserve">Italien </t>
  </si>
  <si>
    <t>17.1.2 Ausfuhr im Zeitvergleich nach Warengruppen und ausgesuchten Waren der Ernährungswirtschaft und</t>
  </si>
  <si>
    <t xml:space="preserve">               der gewerblichen Wirtschaft (EGW)</t>
  </si>
  <si>
    <t>Nr. der
Klassifi-
kation</t>
  </si>
  <si>
    <t>Warenbenennung</t>
  </si>
  <si>
    <t>Insgesamt</t>
  </si>
  <si>
    <t>1 - 4</t>
  </si>
  <si>
    <t xml:space="preserve">  Ernährungswirtschaft</t>
  </si>
  <si>
    <t>1</t>
  </si>
  <si>
    <t xml:space="preserve">    lebende Tiere</t>
  </si>
  <si>
    <t>103</t>
  </si>
  <si>
    <t xml:space="preserve">      Schweine</t>
  </si>
  <si>
    <t>2</t>
  </si>
  <si>
    <t xml:space="preserve">    Nahrungsmittel tierischen Ursprungs</t>
  </si>
  <si>
    <t>201-203</t>
  </si>
  <si>
    <t xml:space="preserve">      Milch und Milcherzeugnisse</t>
  </si>
  <si>
    <t>204</t>
  </si>
  <si>
    <t xml:space="preserve">      Fleisch und Fleischwaren</t>
  </si>
  <si>
    <t xml:space="preserve">3
</t>
  </si>
  <si>
    <t xml:space="preserve">    Nahrungsmittel pflanzlichen
      Ursprungs</t>
  </si>
  <si>
    <t>301-308</t>
  </si>
  <si>
    <t xml:space="preserve">      Getreide (ohne Reis)</t>
  </si>
  <si>
    <t>301</t>
  </si>
  <si>
    <t xml:space="preserve">        Weizen</t>
  </si>
  <si>
    <t xml:space="preserve">315
</t>
  </si>
  <si>
    <t xml:space="preserve">      Backwaren und andere Zuberei-
        tungen aus Getreide</t>
  </si>
  <si>
    <t xml:space="preserve">381
</t>
  </si>
  <si>
    <t xml:space="preserve">      Zuckerrüben, Zucker und Zucker-
        erzeugnisse</t>
  </si>
  <si>
    <t>4</t>
  </si>
  <si>
    <t xml:space="preserve">    Genussmittel</t>
  </si>
  <si>
    <t>5 - 8</t>
  </si>
  <si>
    <t xml:space="preserve">  Gewerbliche Wirtschaft</t>
  </si>
  <si>
    <t>5</t>
  </si>
  <si>
    <t xml:space="preserve">    Rohstoffe</t>
  </si>
  <si>
    <t>511</t>
  </si>
  <si>
    <t xml:space="preserve">      Rundholz</t>
  </si>
  <si>
    <t>6</t>
  </si>
  <si>
    <t xml:space="preserve">    Halbwaren</t>
  </si>
  <si>
    <t>607</t>
  </si>
  <si>
    <t xml:space="preserve">      Schnittholz</t>
  </si>
  <si>
    <t>669</t>
  </si>
  <si>
    <t xml:space="preserve">      Mineralölerzeugnisse</t>
  </si>
  <si>
    <t>673</t>
  </si>
  <si>
    <t xml:space="preserve">      Düngemittel</t>
  </si>
  <si>
    <t>7 - 8</t>
  </si>
  <si>
    <t xml:space="preserve">  Fertigwaren</t>
  </si>
  <si>
    <t>7</t>
  </si>
  <si>
    <t xml:space="preserve">    Vorerzeugnisse</t>
  </si>
  <si>
    <t xml:space="preserve">709
</t>
  </si>
  <si>
    <t xml:space="preserve">      Sperrholz, Span- und Faserplatten,
        Furnierblätter und dergleichen</t>
  </si>
  <si>
    <t>732</t>
  </si>
  <si>
    <t xml:space="preserve">      Kunststoffe</t>
  </si>
  <si>
    <t>751</t>
  </si>
  <si>
    <t xml:space="preserve">      Rohre aus Eisen oder Stahl</t>
  </si>
  <si>
    <t>8</t>
  </si>
  <si>
    <t xml:space="preserve">    Enderzeugnisse</t>
  </si>
  <si>
    <t>820-829</t>
  </si>
  <si>
    <t xml:space="preserve">      Waren aus Metallen</t>
  </si>
  <si>
    <t>832</t>
  </si>
  <si>
    <t xml:space="preserve">      Waren aus Kunststoffen</t>
  </si>
  <si>
    <t xml:space="preserve">833-839
</t>
  </si>
  <si>
    <t xml:space="preserve">      chemische und pharmazeutische
        Erzeugnisse</t>
  </si>
  <si>
    <t>845</t>
  </si>
  <si>
    <t xml:space="preserve">      Hebezeuge und Fördermittel</t>
  </si>
  <si>
    <t>847-859</t>
  </si>
  <si>
    <t xml:space="preserve">      Maschinen</t>
  </si>
  <si>
    <t xml:space="preserve">861
</t>
  </si>
  <si>
    <t xml:space="preserve">      Geräte zur Elektrizitätserzeugung
        und -verteilung</t>
  </si>
  <si>
    <t>882</t>
  </si>
  <si>
    <t xml:space="preserve">      Wasserfahrzeuge</t>
  </si>
  <si>
    <t xml:space="preserve">884
</t>
  </si>
  <si>
    <t xml:space="preserve">      Fahrgestelle, Karosserien, Motoren,
        Teile und Zubehör für Kraftfahr-
        zeuge und dergleichen</t>
  </si>
  <si>
    <t xml:space="preserve">9
</t>
  </si>
  <si>
    <t>17.1.3 Ausfuhr im Zeitvergleich nach Ländergruppen und ausgewählten Ländern</t>
  </si>
  <si>
    <t>Bestimmungsland</t>
  </si>
  <si>
    <t xml:space="preserve">   Europa</t>
  </si>
  <si>
    <t xml:space="preserve">      EU-Länder</t>
  </si>
  <si>
    <t xml:space="preserve">         davon</t>
  </si>
  <si>
    <t xml:space="preserve">         Belgien</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</si>
  <si>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</si>
  <si>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</si>
  <si>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</si>
  <si>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</si>
  <si>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</si>
  <si>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</si>
  <si>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</si>
  <si>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Italien </t>
  </si>
  <si>
    <t xml:space="preserve">         Kroatien</t>
  </si>
  <si>
    <t xml:space="preserve">         Lettland </t>
  </si>
  <si>
    <t xml:space="preserve">         Litauen </t>
  </si>
  <si>
    <t xml:space="preserve">         Luxemburg </t>
  </si>
  <si>
    <t xml:space="preserve">         Malta </t>
  </si>
  <si>
    <t xml:space="preserve">         Niederlande </t>
  </si>
  <si>
    <t xml:space="preserve">         Österreich </t>
  </si>
  <si>
    <t xml:space="preserve">         Polen </t>
  </si>
  <si>
    <t xml:space="preserve">         Portugal </t>
  </si>
  <si>
    <t xml:space="preserve">         Rumänien </t>
  </si>
  <si>
    <t xml:space="preserve">         Schweden </t>
  </si>
  <si>
    <t xml:space="preserve">         Slowakei </t>
  </si>
  <si>
    <t xml:space="preserve">         Slowenien </t>
  </si>
  <si>
    <t xml:space="preserve">         Spanien </t>
  </si>
  <si>
    <t xml:space="preserve">         Tschechische Republik </t>
  </si>
  <si>
    <t xml:space="preserve">         Ungarn </t>
  </si>
  <si>
    <t xml:space="preserve">         Vereinigtes Königreich </t>
  </si>
  <si>
    <t xml:space="preserve">         Zypern</t>
  </si>
  <si>
    <t xml:space="preserve">      Europa ohne EU</t>
  </si>
  <si>
    <t xml:space="preserve">         darunter</t>
  </si>
  <si>
    <t xml:space="preserve">         Norwegen</t>
  </si>
  <si>
    <t xml:space="preserve">         Russische Föderation </t>
  </si>
  <si>
    <t xml:space="preserve">         Schweiz</t>
  </si>
  <si>
    <t xml:space="preserve">         Türkei </t>
  </si>
  <si>
    <t xml:space="preserve">   Afrika</t>
  </si>
  <si>
    <t xml:space="preserve">      darunter</t>
  </si>
  <si>
    <t xml:space="preserve">      Algerien</t>
  </si>
  <si>
    <t xml:space="preserve">      Südafrika</t>
  </si>
  <si>
    <t xml:space="preserve">   Amerika</t>
  </si>
  <si>
    <t xml:space="preserve">      Kanada</t>
  </si>
  <si>
    <t xml:space="preserve">      Kuba</t>
  </si>
  <si>
    <t xml:space="preserve">      Vereinigte Staaten</t>
  </si>
  <si>
    <t xml:space="preserve">   Asien</t>
  </si>
  <si>
    <t xml:space="preserve">      Iran</t>
  </si>
  <si>
    <t xml:space="preserve">      Korea, Republik</t>
  </si>
  <si>
    <t xml:space="preserve">      Saudi-Arabien</t>
  </si>
  <si>
    <t xml:space="preserve">      Volksrepublik China</t>
  </si>
  <si>
    <t xml:space="preserve">   Australien und Ozeanien</t>
  </si>
  <si>
    <t xml:space="preserve">      Australien</t>
  </si>
  <si>
    <t>Land</t>
  </si>
  <si>
    <t xml:space="preserve">Deutschland </t>
  </si>
  <si>
    <t xml:space="preserve">   Baden-Württemberg </t>
  </si>
  <si>
    <t xml:space="preserve">   Bayern </t>
  </si>
  <si>
    <t xml:space="preserve">   Berlin </t>
  </si>
  <si>
    <t xml:space="preserve">   Brandenburg </t>
  </si>
  <si>
    <t xml:space="preserve">   Bremen </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</si>
  <si>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</si>
  <si>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</si>
  <si>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</si>
  <si>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</si>
  <si>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</si>
  <si>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</si>
  <si>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</si>
  <si>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</si>
  <si>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</si>
  <si>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</si>
  <si>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</si>
  <si>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 xml:space="preserve">   nicht ermittelte Länder</t>
  </si>
  <si>
    <t>Waren ausländischen Ursprungs</t>
  </si>
  <si>
    <t xml:space="preserve">            Grafik 17.7</t>
  </si>
  <si>
    <t>Bundesland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</si>
  <si>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</si>
  <si>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</si>
  <si>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</si>
  <si>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</si>
  <si>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</si>
  <si>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</si>
  <si>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</si>
  <si>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</si>
  <si>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</si>
  <si>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</si>
  <si>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</si>
  <si>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</si>
  <si>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</si>
  <si>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</si>
  <si>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</si>
  <si>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</si>
  <si>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17.2 Einfuhr</t>
  </si>
  <si>
    <t>17.2.1 Einfuhr im Zeitvergleich</t>
  </si>
  <si>
    <t>Grafik 17.8</t>
  </si>
  <si>
    <t>Grafik 17.9</t>
  </si>
  <si>
    <t>Einfuhrland</t>
  </si>
  <si>
    <t xml:space="preserve">Finnland </t>
  </si>
  <si>
    <t xml:space="preserve">Tschechische Republik </t>
  </si>
  <si>
    <t>Belgien</t>
  </si>
  <si>
    <t>17.1.2 Einfuhr im Zeitvergleich nach Warengruppen und ausgesuchten Waren der Ernährungswirtschaft und</t>
  </si>
  <si>
    <t>der gewerblichen Wirtschaft (EGW)</t>
  </si>
  <si>
    <t xml:space="preserve">206
</t>
  </si>
  <si>
    <t xml:space="preserve">   Fische und Krebstiere einschließlich
      Zubereitungen</t>
  </si>
  <si>
    <t>383</t>
  </si>
  <si>
    <t xml:space="preserve">      Ölfrüchte</t>
  </si>
  <si>
    <t>708</t>
  </si>
  <si>
    <t xml:space="preserve">      Papier und Pappe</t>
  </si>
  <si>
    <t xml:space="preserve">885
</t>
  </si>
  <si>
    <t xml:space="preserve">      Personenkraftwagen und Wohn-
        mobile</t>
  </si>
  <si>
    <t>17.2.3 Einfuhr im Zeitvergleich nach Ländergruppen und ausgewählten Ländern</t>
  </si>
  <si>
    <t>Ursprungsland</t>
  </si>
  <si>
    <t xml:space="preserve">         Ukraine</t>
  </si>
  <si>
    <t xml:space="preserve">      Kenia</t>
  </si>
  <si>
    <t xml:space="preserve">      Marokko</t>
  </si>
  <si>
    <t xml:space="preserve">      Brasilien</t>
  </si>
  <si>
    <t xml:space="preserve">      Japan</t>
  </si>
  <si>
    <t xml:space="preserve">      Vietnam</t>
  </si>
  <si>
    <t>Für das Ausland bestimmte Waren</t>
  </si>
  <si>
    <t xml:space="preserve">            Grafik 17.10</t>
  </si>
  <si>
    <t>Methodik und Glossar</t>
  </si>
  <si>
    <t>Link zum Inhaltsverzeichnis – Inhalt dieser Seite sind interne und externe Links.</t>
  </si>
  <si>
    <t>Mehr zum Thema</t>
  </si>
  <si>
    <t>&gt; www.statistik-mv.de</t>
  </si>
  <si>
    <t>Statistische Berichte Mecklenburg-Vorpommern</t>
  </si>
  <si>
    <t>&gt; G313</t>
  </si>
  <si>
    <t>Aus- und Einfuhr</t>
  </si>
  <si>
    <t>&gt; G313J</t>
  </si>
  <si>
    <t>Aus- und Einfuhr (Jahresbericht)</t>
  </si>
  <si>
    <t>Qualitätsberichte Statistisches Bundesamt</t>
  </si>
  <si>
    <t>&gt; Außenhandel</t>
  </si>
  <si>
    <t>Fachliche Informationen</t>
  </si>
  <si>
    <t>Steffen Schubert, Telefon: 0385 588-56431, steffen.schubert@statistik-mv.de</t>
  </si>
  <si>
    <t>Quellenangaben</t>
  </si>
  <si>
    <t>Tabellen 17.1.4, 17.2.4: Statistisches Bundesamt, Genesis-Online, Tabelle 51000-0030</t>
  </si>
  <si>
    <t xml:space="preserve">            Grafik 17.1</t>
  </si>
  <si>
    <t>Anteil in %</t>
  </si>
  <si>
    <t>Daten der Grafik 17.2 "Außenhandel im Zeitvergleich"</t>
  </si>
  <si>
    <t>Daten der Grafik 17.5 "Ausfuhr im Zeitvergleich" in Mill. EUR</t>
  </si>
  <si>
    <t>Daten der Grafik 17.8 "Einfuhr im Zeitvergleich" in Mill. EUR</t>
  </si>
  <si>
    <t xml:space="preserve"> </t>
  </si>
  <si>
    <t>Anteil am Insgesamt</t>
  </si>
  <si>
    <t>Weitere Informationen zum Thema finden Sie auf der Website des Statistischen Amtes Mecklenburg-Vorpommern</t>
  </si>
  <si>
    <t>Mineralölerzeugnisse</t>
  </si>
  <si>
    <t>Erdöl und Erdgas</t>
  </si>
  <si>
    <t>Eisen-, Blech- und Metallwaren, a. n. g.</t>
  </si>
  <si>
    <t>Gerste</t>
  </si>
  <si>
    <t>Kontrollspalten</t>
  </si>
  <si>
    <t>Veränderung 
zum Vorjahr
in %</t>
  </si>
  <si>
    <t>Ausfuhr 
insgesamt     
in Mill. EUR</t>
  </si>
  <si>
    <t>Einfuhr 
insgesamt
in Mill. EUR</t>
  </si>
  <si>
    <t>&gt;1.000</t>
  </si>
  <si>
    <r>
      <t xml:space="preserve">
Gegenstand der </t>
    </r>
    <r>
      <rPr>
        <b/>
        <sz val="9"/>
        <color theme="1"/>
        <rFont val="Calibri"/>
        <family val="2"/>
        <scheme val="minor"/>
      </rPr>
      <t>Außenhandelsstatistik</t>
    </r>
    <r>
      <rPr>
        <sz val="9"/>
        <color theme="1"/>
        <rFont val="Calibri"/>
        <family val="2"/>
        <scheme val="minor"/>
      </rPr>
      <t xml:space="preserve"> ist der grenzüberschreitende Warenverkehr Deutschlands mit dem Ausland. Dienstleistungen aller 
Art sind dagegen grundsätzlich nicht Gegenstand der Außenhandelsstatistik. Ausland im Sinne der Außenhandelsstatistik ist das Gebiet 
außerhalb der Bundesrepublik Deutschland nach dem Gebietsstand seit dem 3. Oktober 1990. </t>
    </r>
  </si>
  <si>
    <r>
      <t xml:space="preserve">Die wichtigsten </t>
    </r>
    <r>
      <rPr>
        <b/>
        <sz val="9"/>
        <color theme="1"/>
        <rFont val="Calibri"/>
        <family val="2"/>
        <scheme val="minor"/>
      </rPr>
      <t xml:space="preserve">Erhebungsmerkmale </t>
    </r>
    <r>
      <rPr>
        <sz val="9"/>
        <color theme="1"/>
        <rFont val="Calibri"/>
        <family val="2"/>
        <scheme val="minor"/>
      </rPr>
      <t>der Außenhandelsstatistik sind die Lieferrichtung (Einfuhr und Ausfuhr), die Warenart, der Wert, die 
Menge, das Partnerland sowie das inländische Herkunfts- und Zielland.</t>
    </r>
  </si>
  <si>
    <t>In der Außenhandelsstatistik wird erhebungstechnisch zwischen Extrahandel und Intrahandel unterschieden.</t>
  </si>
  <si>
    <r>
      <t xml:space="preserve">Die </t>
    </r>
    <r>
      <rPr>
        <b/>
        <sz val="9"/>
        <color theme="1"/>
        <rFont val="Calibri"/>
        <family val="2"/>
        <scheme val="minor"/>
      </rPr>
      <t>Extrahandelsstatistik</t>
    </r>
    <r>
      <rPr>
        <sz val="9"/>
        <color theme="1"/>
        <rFont val="Calibri"/>
        <family val="2"/>
        <scheme val="minor"/>
      </rPr>
      <t xml:space="preserve"> erfasst den grenzüberschreitenden Warenverkehr mit Drittländern (Länder außerhalb der EU). Die Erhebung der 
Daten erfolgt hier über die Zollverwaltung im Rahmen der gesetzlich vorgeschriebenen Einfuhr- und Ausfuhrförmlichkeiten.</t>
    </r>
  </si>
  <si>
    <r>
      <t xml:space="preserve">In den </t>
    </r>
    <r>
      <rPr>
        <b/>
        <sz val="9"/>
        <color theme="1"/>
        <rFont val="Calibri"/>
        <family val="2"/>
        <scheme val="minor"/>
      </rPr>
      <t>Ergebnissen der Außenhandelsstatistik</t>
    </r>
    <r>
      <rPr>
        <sz val="9"/>
        <color theme="1"/>
        <rFont val="Calibri"/>
        <family val="2"/>
        <scheme val="minor"/>
      </rPr>
      <t xml:space="preserve"> sind Zuschätzungen für befreite Warenverkehre sowie für Antwortausfälle im Intrahandel 
enthalten. Die Zuschätzungen werden nach Partnerländern, deutschen Ländern und Kapiteln des Warenverzeichnisses aufgeteilt.</t>
    </r>
  </si>
  <si>
    <r>
      <t xml:space="preserve">Die Ergebnisse über die Ausfuhr werden im </t>
    </r>
    <r>
      <rPr>
        <b/>
        <sz val="9"/>
        <color theme="1"/>
        <rFont val="Calibri"/>
        <family val="2"/>
        <scheme val="minor"/>
      </rPr>
      <t xml:space="preserve">Spezialhandel </t>
    </r>
    <r>
      <rPr>
        <sz val="9"/>
        <color theme="1"/>
        <rFont val="Calibri"/>
        <family val="2"/>
        <scheme val="minor"/>
      </rPr>
      <t>nachgewiesen, der im Wesentlichen die Waren enthält, die aus der Erzeugung, 
der Bearbeitung oder Verarbeitung des Erhebungsgebietes stammen und ausgeführt worden sind.</t>
    </r>
  </si>
  <si>
    <r>
      <t xml:space="preserve">Die Einfuhr wird im </t>
    </r>
    <r>
      <rPr>
        <b/>
        <sz val="9"/>
        <color theme="1"/>
        <rFont val="Calibri"/>
        <family val="2"/>
        <scheme val="minor"/>
      </rPr>
      <t xml:space="preserve">Generalhandel </t>
    </r>
    <r>
      <rPr>
        <sz val="9"/>
        <color theme="1"/>
        <rFont val="Calibri"/>
        <family val="2"/>
        <scheme val="minor"/>
      </rPr>
      <t>dargestellt. Der Generalhandel enthält alle in das Erhebungsgebiet eingehenden Waren mit Ausnahme 
der Waren der Durchfuhr und des Zwischenauslandsverkehrs. Im Generalhandel werden alle Einfuhren auf Lager im Zeitpunkt ihrer Einla-
gerung nachgewiesen. Die Einfuhr Mecklenburg-Vorpommerns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t>
    </r>
  </si>
  <si>
    <t>Wegen der unterschiedlichen Abgrenzung vom General- und Spezialhandel ist eine Saldierung der Einfuhr- und Ausfuhrergebnisse nicht 
sinnvoll.</t>
  </si>
  <si>
    <t>Die Rechtsgrundlagen und tiefergehende methodische Erläuterungen entnehmen Sie bitte den Qualitätsberichten bzw. angegebenen 
Statistischen Berichten (siehe "Mehr zum Thema"). </t>
  </si>
  <si>
    <r>
      <rPr>
        <b/>
        <sz val="9"/>
        <color theme="1"/>
        <rFont val="Calibri"/>
        <family val="2"/>
        <scheme val="minor"/>
      </rPr>
      <t>Bestimmungsland</t>
    </r>
    <r>
      <rPr>
        <sz val="9"/>
        <color theme="1"/>
        <rFont val="Calibri"/>
        <family val="2"/>
        <scheme val="minor"/>
      </rPr>
      <t xml:space="preserve"> ist das Land, in dem die Waren aus Mecklenburg-Vorpommern ge- oder verbraucht bzw. be- oder verarbeitet werden 
sollen. Ist das Bestimmungsland nicht bekannt, so gilt als Bestimmungsland das letzte zum Zeitpunkt der Ausfuhr bekannte Land, in das die 
Waren real verbracht werden.</t>
    </r>
  </si>
  <si>
    <r>
      <t xml:space="preserve">Die Bezeichnung der </t>
    </r>
    <r>
      <rPr>
        <b/>
        <sz val="9"/>
        <color theme="1"/>
        <rFont val="Calibri"/>
        <family val="2"/>
        <scheme val="minor"/>
      </rPr>
      <t>Länder</t>
    </r>
    <r>
      <rPr>
        <sz val="9"/>
        <color theme="1"/>
        <rFont val="Calibri"/>
        <family val="2"/>
        <scheme val="minor"/>
      </rPr>
      <t xml:space="preserve"> richtet sich nach dem Länderverzeichnis für die Außenhandelsstatistik.</t>
    </r>
  </si>
  <si>
    <r>
      <rPr>
        <b/>
        <sz val="9"/>
        <color theme="1"/>
        <rFont val="Calibri"/>
        <family val="2"/>
        <scheme val="minor"/>
      </rPr>
      <t>Ursprungsland</t>
    </r>
    <r>
      <rPr>
        <sz val="9"/>
        <color theme="1"/>
        <rFont val="Calibri"/>
        <family val="2"/>
        <scheme val="minor"/>
      </rPr>
      <t xml:space="preserve"> ist das Land, in dem eine Ware vollständig gewonnen oder hergestellt wurde. Sind an der Herstellung einer Ware mehrere 
Länder beteiligt, so gilt als Ursprungsland das Land, in dem die letzte wesentliche Be- oder Verarbeitung stattgefunden hat. </t>
    </r>
  </si>
  <si>
    <r>
      <rPr>
        <b/>
        <sz val="9"/>
        <color theme="1"/>
        <rFont val="Calibri"/>
        <family val="2"/>
        <scheme val="minor"/>
      </rPr>
      <t xml:space="preserve">Warengliederung: </t>
    </r>
    <r>
      <rPr>
        <sz val="9"/>
        <color theme="1"/>
        <rFont val="Calibri"/>
        <family val="2"/>
        <scheme val="minor"/>
      </rPr>
      <t>Die Gliederung erfolgt nach den Warengruppen der Ernährungs- und der gewerblichen Wirtschaft in der Außenhandels­
statistik, Ausgabe 2002 (EGW 2002).</t>
    </r>
  </si>
  <si>
    <r>
      <t xml:space="preserve">Den internationalen Standards entsprechend wird als </t>
    </r>
    <r>
      <rPr>
        <b/>
        <sz val="9"/>
        <color theme="1"/>
        <rFont val="Calibri"/>
        <family val="2"/>
        <scheme val="minor"/>
      </rPr>
      <t xml:space="preserve">Warenwert </t>
    </r>
    <r>
      <rPr>
        <sz val="9"/>
        <color theme="1"/>
        <rFont val="Calibri"/>
        <family val="2"/>
        <scheme val="minor"/>
      </rPr>
      <t xml:space="preserve">der Grenzübergangswert ("Statistischer Wert") zugrunde gelegt. Der 
Wert ergibt sich in der Regel aus dem in Rechnung gestellten Entgelt für eine Ware beim Kauf im Einfuhrgeschäft oder beim Verkauf 
einer Ware im Ausfuhrgeschäft, wobei eine Kostenabgrenzung frei deutsche Grenze vorzunehmen ist. Zölle, Steuern oder andere Abga-
ben, die anlässlich der Einfuhr bzw. Ausfuhr erhoben wurden, sind nicht im "Statistischen Wert" enthalten.
</t>
    </r>
  </si>
  <si>
    <t>2022</t>
  </si>
  <si>
    <t>2022  
in Mill. EUR</t>
  </si>
  <si>
    <t>2021
in Mill. EUR</t>
  </si>
  <si>
    <t>2023 
(vorläufig) 
in Mill. EUR</t>
  </si>
  <si>
    <t>2022
in Mill. EUR</t>
  </si>
  <si>
    <r>
      <t>Die</t>
    </r>
    <r>
      <rPr>
        <b/>
        <sz val="9"/>
        <color theme="1"/>
        <rFont val="Calibri"/>
        <family val="2"/>
        <scheme val="minor"/>
      </rPr>
      <t xml:space="preserve"> Intrahandelsstatistik </t>
    </r>
    <r>
      <rPr>
        <sz val="9"/>
        <color theme="1"/>
        <rFont val="Calibri"/>
        <family val="2"/>
        <scheme val="minor"/>
      </rPr>
      <t>erfasst den grenzüberschreitenden Warenverkehr zwischen Deutschland und den anderen Mitgliedsstaaten der 
Europäischen Union (Warenverkehr innerhalb der EU). Es handelt sich hierbei um ein Erhebungssystem in Form einer Direktanmeldung 
durch die am Intrahandel beteiligten Unternehmen. Auskunftspflichtbefreit sind Unternehmen, deren innergemeinschaftlicher Warenver-
kehr je Verkehrsrichtung (Eingang bzw. Versendung) im Vorjahr oder im laufenden Jahr einen Wert von 500.000 EUR nicht übersteigt (bis 
Ende 2011 betrug die Anmeldeschwelle 400.000 EUR).</t>
    </r>
  </si>
  <si>
    <t>2023
(vorläufig)</t>
  </si>
  <si>
    <t>Veränderung
2021 zu 2020
in %</t>
  </si>
  <si>
    <t>Veränderung
2022 zu 2021
in %</t>
  </si>
  <si>
    <t>2023
(vorläufig)
in Mill. EUR</t>
  </si>
  <si>
    <t>Veränderung
2023 zu 2022
in %</t>
  </si>
  <si>
    <t>Anteil an
Deutschland insgesamt 
in %</t>
  </si>
  <si>
    <t>Australien und Ozeanien</t>
  </si>
  <si>
    <t>Rohre aus Eisen oder Stahl</t>
  </si>
  <si>
    <t>Chemische Erzeugnisse, a. n. g.</t>
  </si>
  <si>
    <t>Zuckerrüben, Zucker u. Zuckererzeugnisse</t>
  </si>
  <si>
    <t>Elektronische Bauelemente</t>
  </si>
  <si>
    <t>Marokko</t>
  </si>
  <si>
    <t>Türkei</t>
  </si>
  <si>
    <t>Spanien</t>
  </si>
  <si>
    <t>17.1.4 Ausfuhr 2023 im Ländervergleich</t>
  </si>
  <si>
    <t xml:space="preserve">   Ausfuhr 2023 im Ländervergleich</t>
  </si>
  <si>
    <t xml:space="preserve">   Einfuhr 2023 im Ländervergleich</t>
  </si>
  <si>
    <t>Vereinigtes Königreich</t>
  </si>
  <si>
    <t>Italien</t>
  </si>
  <si>
    <t xml:space="preserve">  Rückwaren/Ersatzlieferungen/
    Zuschätzung</t>
  </si>
  <si>
    <t xml:space="preserve">      Erdöl und Erdgas</t>
  </si>
  <si>
    <t>Daten der Grafik 17.1 "Außenhandel 2023 nach Ländergruppen" (Insgesamt = 100)</t>
  </si>
  <si>
    <t>Hebezeuge und Fördermittel</t>
  </si>
  <si>
    <t>Nahrungsmittel pflanzlichen Ursprungs, a. n. g.</t>
  </si>
  <si>
    <t>Halbwaren, a. n. g. (einschl. elektrischen Stroms)</t>
  </si>
  <si>
    <t>Personenkraftwagen und Wohnmobile</t>
  </si>
  <si>
    <t>Daten der Grafik 17.3 "Die 10 wichtigsten Warengüter der Aus- und Einfuhr 2023"</t>
  </si>
  <si>
    <t>Daten der Grafik 17.4 "Außenhandel 2023 nach Warengruppen" (Insgesamt = 100)</t>
  </si>
  <si>
    <t xml:space="preserve">
Die Gesamtausfuhr aus Mecklenburg-Vorpommern erreichte 2023 einen Wert von 9,9 Milliarden EUR und lag mit 0,7 Pro-
zent gegenüber dem Vorjahr im Minus.</t>
  </si>
  <si>
    <t xml:space="preserve">Hauptexportgüter der gewerblichen Wirtschaft waren Geräte zur Elektrizitätserzeugung und -verteilung (895,4 Millionen 
EUR; +15,1 Prozent), Weizen (743,5 Millionen EUR; -9,5 Prozent) und Eisen-, Blech- u. Metallwaren, a. n. g. (541,0 Millio-
nen EUR; +29,3 Prozent). </t>
  </si>
  <si>
    <t xml:space="preserve">Der Warenexport der Ernährungswirtschaft lag mit einem Wert von 3,23 Milliarden EUR rund 1,7 Prozent unter dem Vor-
jahreswert. Darunter erreichte die Ausfuhr von Nahrungsmitteln pflanzlichen Ursprungs, mit einem Anteil von rund 69,6 Pro-
zent, einen Wert von 2,24 Milliarden EUR (-1,8 Prozent). </t>
  </si>
  <si>
    <t xml:space="preserve">Hauptexportgut der Ernährungswirtschaft war, wie schon in den Vorjahren, Getreide – hier vor allem Weizen mit einem 
Anteil von 69,3 Prozent. Das Exportvolumen von Getreide lag mit einem Wert von 1,07 Milliarden EUR 7,4 Prozent unter 
dem Vorjahresniveau.
Daneben wurden auch Zuckerrüben, Zucker und Zuckererzeugnisse im Wert von rund 255 Millionen EUR exportiert 
(+27,3 Prozent). </t>
  </si>
  <si>
    <t xml:space="preserve">Etwa 69,6 Prozent aller Ausfuhren gingen in europäische Länder (6,89 Milliarden EUR; +0,6 Prozent), darunter überwiegend 
in Länder der Europäischen Union (5,39 Milliarden EUR; -2,8 Prozent). Die Exporte in die afrikanischen Länder steigerten sich 
um 4,5 Prozent. Die Exporte in die amerikanischen Länder stiegen um 35,2 Prozent, die in die asiatischen sanken dagegen 
um 32,4 Prozent. </t>
  </si>
  <si>
    <t xml:space="preserve">Der Anteil der Exporte von Mecklenburg-Vorpommern an der Gesamtausfuhr der Bundesrepublik Deutschland lag bei 
0,6 Prozent. </t>
  </si>
  <si>
    <t xml:space="preserve">Die Einfuhr nach Mecklenburg-Vorpommern erreichte 2023 einen Wert von insgesamt 9,18 Milliarden EUR; das sind 
11,4 Prozent weniger als im Vorjahr. </t>
  </si>
  <si>
    <t xml:space="preserve">Der Anteil der Warenimporte der gewerblichen Wirtschaft an der Gesamteinfuhr lag mit einem Wert von rund 6,76 Milliar-
den EUR bei rund 73,6 Prozent. </t>
  </si>
  <si>
    <t xml:space="preserve">Die Haupteinfuhrgüter waren Erdöl und Erdgas (nicht aus Rohrleitungen) (885 Millionen EUR; +29,3 Prozent), Mineralöl-
erzeugnisse (641 Millionen EUR; -26,5 Prozent) sowie Geräte zur Elektrizitätserzeugung und -verteilung (372 Millionen EUR; 
+28,8 Prozent). </t>
  </si>
  <si>
    <t>Daten der Grafik 17.6 "Die wichtigsten Ausfuhrländer 2023"</t>
  </si>
  <si>
    <t>Daten der Grafik 17.9 "Die wichtigsten Einfuhrländer 2023"</t>
  </si>
  <si>
    <t>Daten der Grafik 17.7 "Anteil der Länder an der Ausfuhr insgesamt 2023" (Deutschland = 100)</t>
  </si>
  <si>
    <t>Daten der Grafik 17.10 "Anteil der Länder an der Einfuhr insgesamt 2023" (Deutschland = 100)</t>
  </si>
  <si>
    <t>17.2.4 Einfuhr 2023 im Ländervergleich</t>
  </si>
  <si>
    <t>Außenhandel 2023 nach Ländergruppen</t>
  </si>
  <si>
    <t>Die 10 wichtigsten Warengüter der Aus- und Einfuhr 2023</t>
  </si>
  <si>
    <t>Außenhandel 2023 nach Warengruppen</t>
  </si>
  <si>
    <t>Die wichtigsten Ausfuhrländer 2023</t>
  </si>
  <si>
    <t>Anteil der Länder an der Ausfuhr insgesamt 2023</t>
  </si>
  <si>
    <t>Die wichtigsten Einfuhrländer 2023</t>
  </si>
  <si>
    <t>Anteil der Länder an der Einfuhr insgesamt 2023</t>
  </si>
  <si>
    <t xml:space="preserve">Die Warenexporte der gewerblichen Wirtschaft, die mit 6,24 Milliarden EUR rund 63,1 Prozent der Gesamtausfuhr aus-
machten, lagen mit rund 3,4 Prozent unter dem Vorjahreswert. Darunter erreichte die Ausfuhr von Enderzeugnissen einen 
Wert von 4,51 Milliarden EUR (+3,9 Prozent). </t>
  </si>
  <si>
    <t>Die Haupteinfuhrländer waren Polen (1,04 Milliarden EUR; +6,5 Prozent), die Volksrepublik China (673 Millionen EUR; 
-1,1 Prozent) und Dänemark (653 Millionen EUR; -43,8 Prozent).</t>
  </si>
  <si>
    <t xml:space="preserve">Die wichtigsten Ausfuhrländer waren die Vereinigten Staaten (963 Millionen EUR; +45,0 Prozent), Niederlande (875 Millio-
nen EUR; -14,9 Prozent) und Polen (784 Millionen EUR; +15,8 Prozent).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</si>
</sst>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
    <numFmt numFmtId="170" formatCode="#,##0&quot;   &quot;;\-\ #,##0&quot;   &quot;;0&quot;   &quot;;@&quot;  &quot;"/>
    <numFmt numFmtId="171" formatCode="#,##0.000"/>
    <numFmt numFmtId="172" formatCode="#,##0.0&quot;   &quot;;\-\ #,##0.0&quot;   &quot;;0.0&quot;   &quot;;@&quot;  &quot;"/>
    <numFmt numFmtId="173" formatCode="#,##0&quot;    &quot;;\-\ #,##0&quot;    &quot;;0&quot;    &quot;;@&quot;    &quot;"/>
    <numFmt numFmtId="174" formatCode="#,##0&quot;&quot;;\-\ #,##0&quot;&quot;;0&quot;&quot;;@&quot;&quot;"/>
    <numFmt numFmtId="175" formatCode="#,##0.0&quot;    &quot;;\-\ #,##0.0&quot;    &quot;;0.0&quot;    &quot;;@&quot;    &quot;"/>
    <numFmt numFmtId="176" formatCode="#,##0&quot;     &quot;;\-\ #,##0&quot;     &quot;;0&quot;     &quot;;@&quot;     &quot;"/>
    <numFmt numFmtId="177" formatCode="#,##0&quot; &quot;;\-\ #,##0&quot; &quot;;0&quot; &quot;;@&quot; &quot;"/>
    <numFmt numFmtId="178" formatCode="#,##0.0&quot; &quot;;\-\ #,##0.0&quot; &quot;;0.0&quot; &quot;;@&quot; &quot;"/>
    <numFmt numFmtId="179" formatCode="#,##0&quot;              &quot;;\-\ #,##0&quot;              &quot;;0&quot;              &quot;;@&quot;              &quot;"/>
    <numFmt numFmtId="180" formatCode="#,##0.0&quot;                  &quot;;\-\ #,##0.0&quot;                  &quot;;0.0&quot;                  &quot;;@&quot;                  &quot;"/>
    <numFmt numFmtId="181" formatCode="0.000"/>
    <numFmt numFmtId="182" formatCode="#,##0.0&quot;   &quot;;\-#,##0.0&quot;   &quot;;0.0&quot;   &quot;;@&quot;  &quot;"/>
    <numFmt numFmtId="183" formatCode="#,##0.0&quot;     &quot;;\-#,##0.0&quot;     &quot;;0.0&quot;     &quot;;@&quot;     &quot;"/>
    <numFmt numFmtId="184" formatCode="#,##0.0&quot;       &quot;;\-#,##0.0&quot;       &quot;;0.0&quot;       &quot;;@&quot;       &quot;"/>
    <numFmt numFmtId="185" formatCode="#,##0.0&quot;                  &quot;;\-#,##0.0&quot;                  &quot;;0.0&quot;                  &quot;;@&quot;                  &quot;"/>
    <numFmt numFmtId="186" formatCode="#,##0&quot;    &quot;;\-#,##0&quot;    &quot;;0&quot;    &quot;;@&quot;    &quot;"/>
    <numFmt numFmtId="187" formatCode="#,##0&quot;   &quot;;\-#,##0&quot;   &quot;;0&quot;   &quot;;@&quot;  &quot;"/>
    <numFmt numFmtId="188" formatCode="#,##0&quot;     &quot;;\-#,##0&quot;     &quot;;0&quot;     &quot;;@&quot;     &quot;"/>
    <numFmt numFmtId="189" formatCode="#,##0&quot;              &quot;;\-#,##0&quot;              &quot;;0&quot;              &quot;;@&quot;              &quot;"/>
    <numFmt numFmtId="190" formatCode="#,##0&quot;                      &quot;;\-#,##0.0&quot;                  &quot;;0.0&quot;                  &quot;;@&quot;                  &quot;"/>
  </numFmts>
  <fonts count="4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sz val="8.5"/>
      <color theme="1"/>
      <name val="Calibri"/>
      <family val="2"/>
      <scheme val="minor"/>
    </font>
    <font>
      <sz val="10"/>
      <color theme="1"/>
      <name val="Calibri"/>
      <family val="2"/>
      <scheme val="minor"/>
    </font>
    <font>
      <b/>
      <sz val="21"/>
      <name val="Calibri"/>
      <family val="2"/>
      <scheme val="minor"/>
    </font>
    <font>
      <b/>
      <sz val="21"/>
      <color rgb="FF289B38"/>
      <name val="Calibri"/>
      <family val="2"/>
      <scheme val="minor"/>
    </font>
    <font>
      <sz val="21"/>
      <color theme="1"/>
      <name val="Calibri"/>
      <family val="2"/>
      <scheme val="minor"/>
    </font>
    <font>
      <sz val="20"/>
      <color theme="1"/>
      <name val="Calibri"/>
      <family val="2"/>
      <scheme val="minor"/>
    </font>
    <font>
      <sz val="9"/>
      <name val="Calibri"/>
      <family val="2"/>
      <scheme val="minor"/>
    </font>
    <font>
      <b/>
      <sz val="9"/>
      <color theme="1"/>
      <name val="Calibri"/>
      <family val="2"/>
      <scheme val="minor"/>
    </font>
    <font>
      <b/>
      <sz val="8.5"/>
      <color theme="1"/>
      <name val="Calibri"/>
      <family val="2"/>
      <scheme val="minor"/>
    </font>
    <font>
      <sz val="8.5"/>
      <name val="Calibri"/>
      <family val="2"/>
      <scheme val="minor"/>
    </font>
    <font>
      <sz val="8.5"/>
      <color theme="3" tint="0.39997558519241921"/>
      <name val="Calibri"/>
      <family val="2"/>
      <scheme val="minor"/>
    </font>
    <font>
      <sz val="7"/>
      <name val="Calibri"/>
      <family val="2"/>
      <scheme val="minor"/>
    </font>
    <font>
      <sz val="1"/>
      <color theme="0"/>
      <name val="Calibri"/>
      <family val="2"/>
      <scheme val="minor"/>
    </font>
    <font>
      <b/>
      <sz val="11"/>
      <name val="Calibri"/>
      <family val="2"/>
      <scheme val="minor"/>
    </font>
    <font>
      <b/>
      <sz val="11"/>
      <color theme="1"/>
      <name val="Calibri"/>
      <family val="2"/>
      <scheme val="minor"/>
    </font>
    <font>
      <sz val="11"/>
      <color theme="1"/>
      <name val="Calibri"/>
      <family val="2"/>
      <scheme val="minor"/>
    </font>
    <font>
      <b/>
      <sz val="1"/>
      <color theme="0"/>
      <name val="Calibri"/>
      <family val="2"/>
      <scheme val="minor"/>
    </font>
    <font>
      <sz val="8.5"/>
      <color rgb="FFFF0000"/>
      <name val="Calibri"/>
      <family val="2"/>
      <scheme val="minor"/>
    </font>
    <font>
      <u/>
      <sz val="10"/>
      <color theme="11"/>
      <name val="Arial"/>
      <family val="2"/>
    </font>
    <font>
      <sz val="9"/>
      <color rgb="FF289B38"/>
      <name val="Wingdings"/>
      <charset val="2"/>
    </font>
    <font>
      <b/>
      <sz val="10"/>
      <name val="Calibri"/>
      <family val="2"/>
      <scheme val="minor"/>
    </font>
    <font>
      <sz val="10"/>
      <name val="Calibri"/>
      <family val="2"/>
      <scheme val="minor"/>
    </font>
    <font>
      <b/>
      <sz val="8.5"/>
      <name val="Calibri"/>
      <family val="2"/>
      <scheme val="minor"/>
    </font>
    <font>
      <b/>
      <sz val="8.5"/>
      <color theme="3" tint="0.39997558519241921"/>
      <name val="Calibri"/>
      <family val="2"/>
      <scheme val="minor"/>
    </font>
    <font>
      <b/>
      <sz val="8.5"/>
      <color rgb="FFFF0000"/>
      <name val="Calibri"/>
      <family val="2"/>
      <scheme val="minor"/>
    </font>
    <font>
      <sz val="7"/>
      <color indexed="81"/>
      <name val="Calibri"/>
      <family val="2"/>
      <scheme val="minor"/>
    </font>
    <font>
      <sz val="9.5"/>
      <color theme="1"/>
      <name val="Calibri"/>
      <family val="2"/>
      <scheme val="minor"/>
    </font>
    <font>
      <b/>
      <sz val="9"/>
      <color rgb="FF000000"/>
      <name val="Calibri"/>
      <family val="2"/>
      <scheme val="minor"/>
    </font>
    <font>
      <sz val="8.5"/>
      <color theme="1"/>
      <name val="Arial"/>
      <family val="2"/>
    </font>
    <font>
      <sz val="8.5"/>
      <color theme="0"/>
      <name val="Calibri"/>
      <family val="2"/>
      <scheme val="minor"/>
    </font>
    <font>
      <u/>
      <sz val="9"/>
      <name val="Calibri"/>
      <family val="2"/>
      <scheme val="minor"/>
    </font>
    <font>
      <sz val="8.5"/>
      <color theme="9" tint="-0.249977111117893"/>
      <name val="Calibri"/>
      <family val="2"/>
      <scheme val="minor"/>
    </font>
    <font>
      <b/>
      <sz val="9"/>
      <name val="Calibri"/>
      <family val="2"/>
      <scheme val="minor"/>
    </font>
  </fonts>
  <fills count="26">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medium">
        <color rgb="FF289B38"/>
      </top>
      <bottom/>
      <diagonal/>
    </border>
    <border>
      <left/>
      <right style="thin">
        <color rgb="FF289B38"/>
      </right>
      <top/>
      <bottom style="thin">
        <color rgb="FF289B38"/>
      </bottom>
      <diagonal/>
    </border>
    <border>
      <left style="thin">
        <color rgb="FF289B38"/>
      </left>
      <right style="thin">
        <color rgb="FF289B38"/>
      </right>
      <top/>
      <bottom style="thin">
        <color rgb="FF289B38"/>
      </bottom>
      <diagonal/>
    </border>
    <border>
      <left style="thin">
        <color rgb="FF289B38"/>
      </left>
      <right/>
      <top/>
      <bottom style="thin">
        <color rgb="FF289B38"/>
      </bottom>
      <diagonal/>
    </border>
    <border>
      <left/>
      <right style="thin">
        <color rgb="FF289B38"/>
      </right>
      <top/>
      <bottom/>
      <diagonal/>
    </border>
    <border>
      <left style="thin">
        <color rgb="FF289B38"/>
      </left>
      <right style="thin">
        <color rgb="FF289B38"/>
      </right>
      <top/>
      <bottom/>
      <diagonal/>
    </border>
    <border>
      <left/>
      <right/>
      <top/>
      <bottom style="medium">
        <color rgb="FF289B38"/>
      </bottom>
      <diagonal/>
    </border>
    <border>
      <left style="thin">
        <color indexed="64"/>
      </left>
      <right/>
      <top/>
      <bottom/>
      <diagonal/>
    </border>
    <border>
      <left/>
      <right style="thin">
        <color rgb="FF289B38"/>
      </right>
      <top style="thin">
        <color rgb="FF289B38"/>
      </top>
      <bottom style="thin">
        <color rgb="FF289B38"/>
      </bottom>
      <diagonal/>
    </border>
    <border>
      <left style="thin">
        <color rgb="FF289B38"/>
      </left>
      <right style="thin">
        <color rgb="FF289B38"/>
      </right>
      <top style="thin">
        <color rgb="FF289B38"/>
      </top>
      <bottom style="thin">
        <color rgb="FF289B38"/>
      </bottom>
      <diagonal/>
    </border>
    <border>
      <left style="thin">
        <color rgb="FF289B38"/>
      </left>
      <right/>
      <top style="thin">
        <color rgb="FF289B38"/>
      </top>
      <bottom style="thin">
        <color rgb="FF289B38"/>
      </bottom>
      <diagonal/>
    </border>
  </borders>
  <cellStyleXfs count="52">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3" fillId="0" borderId="0" applyNumberFormat="0" applyProtection="0">
      <alignment horizontal="left" vertical="center"/>
    </xf>
    <xf numFmtId="0" fontId="10" fillId="0" borderId="0" applyFill="0" applyBorder="0" applyAlignment="0" applyProtection="0"/>
    <xf numFmtId="0" fontId="19" fillId="0" borderId="0" applyFill="0" applyBorder="0" applyAlignment="0" applyProtection="0"/>
    <xf numFmtId="1" fontId="20" fillId="0" borderId="0">
      <alignment horizontal="left"/>
    </xf>
    <xf numFmtId="0" fontId="17" fillId="0" borderId="0"/>
    <xf numFmtId="0" fontId="23" fillId="0" borderId="0">
      <alignment horizontal="left"/>
    </xf>
    <xf numFmtId="0" fontId="24" fillId="0" borderId="11" applyNumberFormat="0" applyFill="0" applyProtection="0">
      <alignment horizontal="left" vertical="center"/>
    </xf>
    <xf numFmtId="0" fontId="29" fillId="0" borderId="0" applyNumberFormat="0" applyFill="0" applyBorder="0" applyAlignment="0" applyProtection="0"/>
    <xf numFmtId="0" fontId="31" fillId="0" borderId="0" applyNumberFormat="0" applyAlignment="0">
      <alignment vertical="top" wrapText="1"/>
    </xf>
    <xf numFmtId="0" fontId="33" fillId="0" borderId="0" applyAlignment="0">
      <alignment vertical="top" wrapText="1"/>
    </xf>
    <xf numFmtId="0" fontId="29" fillId="0" borderId="0" applyNumberFormat="0" applyFill="0" applyBorder="0" applyAlignment="0" applyProtection="0"/>
    <xf numFmtId="0" fontId="41" fillId="0" borderId="0" applyNumberFormat="0" applyFill="0" applyBorder="0" applyAlignment="0" applyProtection="0"/>
    <xf numFmtId="0" fontId="1" fillId="0" borderId="0"/>
  </cellStyleXfs>
  <cellXfs count="247">
    <xf numFmtId="0" fontId="0" fillId="0" borderId="0" xfId="0"/>
    <xf numFmtId="0" fontId="10" fillId="0" borderId="0" xfId="38"/>
    <xf numFmtId="0" fontId="11" fillId="0" borderId="0" xfId="0" applyFont="1"/>
    <xf numFmtId="0" fontId="12" fillId="0" borderId="0" xfId="0" applyFont="1"/>
    <xf numFmtId="0" fontId="13" fillId="0" borderId="0" xfId="39" applyAlignment="1">
      <alignment horizontal="left" vertical="center"/>
    </xf>
    <xf numFmtId="0" fontId="15" fillId="0" borderId="0" xfId="0" applyFont="1" applyAlignment="1">
      <alignment horizontal="left" vertical="center"/>
    </xf>
    <xf numFmtId="0" fontId="11"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horizontal="left" vertical="center"/>
    </xf>
    <xf numFmtId="0" fontId="10" fillId="0" borderId="0" xfId="40"/>
    <xf numFmtId="1" fontId="20" fillId="0" borderId="0" xfId="42">
      <alignment horizontal="left"/>
    </xf>
    <xf numFmtId="0" fontId="11" fillId="0" borderId="0" xfId="0" applyFont="1" applyAlignment="1">
      <alignment horizontal="center" vertical="center"/>
    </xf>
    <xf numFmtId="0" fontId="17" fillId="0" borderId="0" xfId="43"/>
    <xf numFmtId="0" fontId="10" fillId="0" borderId="0" xfId="0" applyFont="1" applyAlignment="1">
      <alignment horizontal="left"/>
    </xf>
    <xf numFmtId="0" fontId="23" fillId="0" borderId="0" xfId="44">
      <alignment horizontal="left"/>
    </xf>
    <xf numFmtId="0" fontId="10" fillId="0" borderId="0" xfId="0" applyFont="1"/>
    <xf numFmtId="0" fontId="24" fillId="0" borderId="11" xfId="45">
      <alignment horizontal="left" vertical="center"/>
    </xf>
    <xf numFmtId="0" fontId="25" fillId="0" borderId="0" xfId="0" applyFont="1" applyBorder="1" applyAlignment="1">
      <alignment vertical="center"/>
    </xf>
    <xf numFmtId="0" fontId="26" fillId="0" borderId="0" xfId="0" applyFont="1" applyBorder="1"/>
    <xf numFmtId="0" fontId="10" fillId="0" borderId="0" xfId="0" applyFont="1" applyAlignment="1"/>
    <xf numFmtId="0" fontId="23" fillId="0" borderId="0" xfId="44" applyFont="1">
      <alignment horizontal="left"/>
    </xf>
    <xf numFmtId="0" fontId="27" fillId="0" borderId="0" xfId="44" applyFont="1">
      <alignment horizontal="left"/>
    </xf>
    <xf numFmtId="0" fontId="18" fillId="0" borderId="0" xfId="0" applyFont="1" applyAlignment="1"/>
    <xf numFmtId="0" fontId="20" fillId="0" borderId="0" xfId="0" applyFont="1"/>
    <xf numFmtId="0" fontId="20" fillId="0" borderId="0" xfId="0" applyFont="1" applyAlignment="1">
      <alignment horizontal="left"/>
    </xf>
    <xf numFmtId="0" fontId="26" fillId="0" borderId="0" xfId="0" applyFont="1"/>
    <xf numFmtId="0" fontId="21" fillId="0" borderId="0" xfId="0" applyFont="1"/>
    <xf numFmtId="0" fontId="19" fillId="0" borderId="5" xfId="41" applyBorder="1"/>
    <xf numFmtId="0" fontId="12"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vertical="center"/>
    </xf>
    <xf numFmtId="0" fontId="11" fillId="0" borderId="0" xfId="0" applyFont="1" applyAlignment="1">
      <alignment horizontal="center"/>
    </xf>
    <xf numFmtId="0" fontId="19" fillId="0" borderId="0" xfId="41"/>
    <xf numFmtId="0" fontId="18" fillId="0" borderId="0" xfId="0" applyFont="1"/>
    <xf numFmtId="0" fontId="30" fillId="0" borderId="5" xfId="0" applyFont="1" applyBorder="1" applyAlignment="1">
      <alignment horizontal="center" vertical="top" wrapText="1"/>
    </xf>
    <xf numFmtId="0" fontId="10" fillId="0" borderId="0" xfId="0" applyFont="1" applyAlignment="1">
      <alignment vertical="center"/>
    </xf>
    <xf numFmtId="0" fontId="30" fillId="0" borderId="0" xfId="0" applyFont="1" applyAlignment="1">
      <alignment horizontal="center" vertical="top"/>
    </xf>
    <xf numFmtId="0" fontId="30" fillId="0" borderId="0" xfId="0" applyFont="1"/>
    <xf numFmtId="0" fontId="17" fillId="0" borderId="0" xfId="0" applyFont="1"/>
    <xf numFmtId="0" fontId="31" fillId="0" borderId="0" xfId="47" applyNumberFormat="1">
      <alignment vertical="top" wrapText="1"/>
    </xf>
    <xf numFmtId="0" fontId="31" fillId="0" borderId="0" xfId="0" applyNumberFormat="1" applyFont="1" applyBorder="1" applyAlignment="1">
      <alignment vertical="top" wrapText="1"/>
    </xf>
    <xf numFmtId="0" fontId="32" fillId="0" borderId="0" xfId="0" applyFont="1"/>
    <xf numFmtId="0" fontId="33" fillId="0" borderId="0" xfId="48">
      <alignment vertical="top" wrapText="1"/>
    </xf>
    <xf numFmtId="0" fontId="33" fillId="0" borderId="0" xfId="0" applyNumberFormat="1" applyFont="1" applyBorder="1" applyAlignment="1">
      <alignment vertical="top" wrapText="1"/>
    </xf>
    <xf numFmtId="0" fontId="20" fillId="0" borderId="0" xfId="0" applyFont="1" applyAlignment="1">
      <alignment horizontal="center"/>
    </xf>
    <xf numFmtId="0" fontId="20" fillId="0" borderId="7" xfId="0" applyNumberFormat="1" applyFont="1" applyBorder="1" applyAlignment="1">
      <alignment horizontal="center" vertical="center" wrapText="1"/>
    </xf>
    <xf numFmtId="0" fontId="20" fillId="0" borderId="8" xfId="0" applyNumberFormat="1" applyFont="1" applyBorder="1" applyAlignment="1">
      <alignment horizontal="center" vertical="center" wrapText="1"/>
    </xf>
    <xf numFmtId="0" fontId="20" fillId="0" borderId="0" xfId="0" applyNumberFormat="1" applyFont="1" applyBorder="1" applyAlignment="1">
      <alignment horizontal="center" vertical="center" wrapText="1"/>
    </xf>
    <xf numFmtId="0" fontId="33" fillId="0" borderId="9" xfId="0" applyFont="1" applyBorder="1" applyAlignment="1">
      <alignment horizontal="left" wrapText="1"/>
    </xf>
    <xf numFmtId="170" fontId="33" fillId="0" borderId="0" xfId="0" applyNumberFormat="1" applyFont="1" applyAlignment="1">
      <alignment horizontal="right"/>
    </xf>
    <xf numFmtId="1" fontId="20" fillId="0" borderId="0" xfId="0" applyNumberFormat="1" applyFont="1" applyAlignment="1">
      <alignment horizontal="center" vertical="center" wrapText="1"/>
    </xf>
    <xf numFmtId="1" fontId="20" fillId="0" borderId="0" xfId="0" applyNumberFormat="1" applyFont="1"/>
    <xf numFmtId="0" fontId="33" fillId="0" borderId="0" xfId="0" applyFont="1"/>
    <xf numFmtId="0" fontId="20" fillId="0" borderId="9" xfId="0" applyFont="1" applyBorder="1" applyAlignment="1">
      <alignment horizontal="left" wrapText="1"/>
    </xf>
    <xf numFmtId="170" fontId="20" fillId="0" borderId="0" xfId="0" applyNumberFormat="1" applyFont="1" applyAlignment="1">
      <alignment horizontal="right"/>
    </xf>
    <xf numFmtId="1" fontId="20" fillId="0" borderId="0" xfId="0" applyNumberFormat="1" applyFont="1" applyAlignment="1">
      <alignment horizontal="center"/>
    </xf>
    <xf numFmtId="171" fontId="20" fillId="0" borderId="0" xfId="0" applyNumberFormat="1" applyFont="1"/>
    <xf numFmtId="172" fontId="33" fillId="0" borderId="0" xfId="0" applyNumberFormat="1" applyFont="1" applyAlignment="1">
      <alignment horizontal="right"/>
    </xf>
    <xf numFmtId="1" fontId="20" fillId="0" borderId="0" xfId="0" applyNumberFormat="1" applyFont="1" applyAlignment="1">
      <alignment horizontal="center" vertical="center"/>
    </xf>
    <xf numFmtId="168" fontId="20" fillId="0" borderId="0" xfId="0" applyNumberFormat="1" applyFont="1"/>
    <xf numFmtId="172" fontId="20" fillId="0" borderId="0" xfId="0" applyNumberFormat="1" applyFont="1" applyAlignment="1">
      <alignment horizontal="right"/>
    </xf>
    <xf numFmtId="171" fontId="20" fillId="0" borderId="0" xfId="0" applyNumberFormat="1" applyFont="1" applyAlignment="1">
      <alignment horizontal="center"/>
    </xf>
    <xf numFmtId="0" fontId="31" fillId="0" borderId="0" xfId="47" applyNumberFormat="1" applyAlignment="1">
      <alignment vertical="top"/>
    </xf>
    <xf numFmtId="0" fontId="33" fillId="0" borderId="0" xfId="48" applyAlignment="1">
      <alignment vertical="top"/>
    </xf>
    <xf numFmtId="0" fontId="20" fillId="0" borderId="6" xfId="0" applyNumberFormat="1" applyFont="1" applyBorder="1" applyAlignment="1">
      <alignment horizontal="center" vertical="center" wrapText="1"/>
    </xf>
    <xf numFmtId="0" fontId="33" fillId="0" borderId="9" xfId="0" applyNumberFormat="1" applyFont="1" applyBorder="1" applyAlignment="1">
      <alignment horizontal="left"/>
    </xf>
    <xf numFmtId="0" fontId="33" fillId="0" borderId="10" xfId="0" applyNumberFormat="1" applyFont="1" applyBorder="1" applyAlignment="1">
      <alignment horizontal="left" wrapText="1"/>
    </xf>
    <xf numFmtId="173" fontId="33" fillId="0" borderId="0" xfId="0" applyNumberFormat="1" applyFont="1"/>
    <xf numFmtId="174" fontId="20" fillId="0" borderId="0" xfId="0" applyNumberFormat="1" applyFont="1"/>
    <xf numFmtId="175" fontId="20" fillId="0" borderId="0" xfId="0" applyNumberFormat="1" applyFont="1"/>
    <xf numFmtId="0" fontId="20" fillId="0" borderId="9" xfId="0" applyNumberFormat="1" applyFont="1" applyBorder="1" applyAlignment="1">
      <alignment horizontal="left"/>
    </xf>
    <xf numFmtId="0" fontId="20" fillId="0" borderId="10" xfId="0" applyNumberFormat="1" applyFont="1" applyBorder="1" applyAlignment="1">
      <alignment horizontal="left" wrapText="1"/>
    </xf>
    <xf numFmtId="0" fontId="20" fillId="0" borderId="0" xfId="0" applyNumberFormat="1" applyFont="1"/>
    <xf numFmtId="0" fontId="20" fillId="0" borderId="9" xfId="0" applyNumberFormat="1" applyFont="1" applyBorder="1" applyAlignment="1">
      <alignment horizontal="left" wrapText="1"/>
    </xf>
    <xf numFmtId="0" fontId="33" fillId="0" borderId="9" xfId="0" applyNumberFormat="1" applyFont="1" applyBorder="1" applyAlignment="1">
      <alignment horizontal="left" wrapText="1"/>
    </xf>
    <xf numFmtId="49" fontId="20" fillId="0" borderId="0" xfId="0" applyNumberFormat="1" applyFont="1"/>
    <xf numFmtId="0" fontId="31" fillId="0" borderId="0" xfId="0" applyNumberFormat="1" applyFont="1" applyBorder="1" applyAlignment="1">
      <alignment vertical="top"/>
    </xf>
    <xf numFmtId="0" fontId="33" fillId="0" borderId="0" xfId="0" applyNumberFormat="1" applyFont="1" applyBorder="1" applyAlignment="1">
      <alignment vertical="top"/>
    </xf>
    <xf numFmtId="0" fontId="33" fillId="0" borderId="9" xfId="0" applyNumberFormat="1" applyFont="1" applyFill="1" applyBorder="1" applyAlignment="1">
      <alignment horizontal="left" wrapText="1"/>
    </xf>
    <xf numFmtId="176" fontId="33" fillId="0" borderId="0" xfId="0" applyNumberFormat="1" applyFont="1" applyAlignment="1">
      <alignment horizontal="right"/>
    </xf>
    <xf numFmtId="177" fontId="20" fillId="0" borderId="0" xfId="0" applyNumberFormat="1" applyFont="1" applyBorder="1"/>
    <xf numFmtId="178" fontId="20" fillId="0" borderId="0" xfId="0" applyNumberFormat="1" applyFont="1"/>
    <xf numFmtId="176" fontId="20" fillId="0" borderId="0" xfId="0" applyNumberFormat="1" applyFont="1"/>
    <xf numFmtId="0" fontId="20" fillId="0" borderId="9" xfId="0" applyNumberFormat="1" applyFont="1" applyFill="1" applyBorder="1" applyAlignment="1">
      <alignment horizontal="left" wrapText="1"/>
    </xf>
    <xf numFmtId="176" fontId="20" fillId="0" borderId="0" xfId="0" applyNumberFormat="1" applyFont="1" applyAlignment="1">
      <alignment horizontal="right"/>
    </xf>
    <xf numFmtId="177" fontId="33" fillId="0" borderId="0" xfId="0" applyNumberFormat="1" applyFont="1" applyBorder="1"/>
    <xf numFmtId="178" fontId="33" fillId="0" borderId="0" xfId="0" applyNumberFormat="1" applyFont="1"/>
    <xf numFmtId="176" fontId="33" fillId="0" borderId="0" xfId="0" applyNumberFormat="1" applyFont="1"/>
    <xf numFmtId="168" fontId="32" fillId="0" borderId="0" xfId="0" applyNumberFormat="1" applyFont="1"/>
    <xf numFmtId="0" fontId="33" fillId="0" borderId="0" xfId="48" applyAlignment="1">
      <alignment vertical="top" wrapText="1"/>
    </xf>
    <xf numFmtId="168" fontId="33" fillId="0" borderId="0" xfId="0" applyNumberFormat="1" applyFont="1"/>
    <xf numFmtId="0" fontId="31" fillId="0" borderId="0" xfId="47" applyNumberFormat="1" applyAlignment="1">
      <alignment vertical="top" wrapText="1"/>
    </xf>
    <xf numFmtId="0" fontId="33" fillId="0" borderId="0" xfId="48" applyAlignment="1">
      <alignment horizontal="left" vertical="top" indent="3"/>
    </xf>
    <xf numFmtId="0" fontId="33" fillId="0" borderId="9" xfId="0" applyNumberFormat="1" applyFont="1" applyBorder="1"/>
    <xf numFmtId="0" fontId="33" fillId="0" borderId="9" xfId="0" applyNumberFormat="1" applyFont="1" applyBorder="1" applyAlignment="1"/>
    <xf numFmtId="0" fontId="20" fillId="0" borderId="9" xfId="0" applyNumberFormat="1" applyFont="1" applyBorder="1" applyAlignment="1"/>
    <xf numFmtId="0" fontId="20" fillId="0" borderId="9" xfId="0" applyNumberFormat="1" applyFont="1" applyBorder="1" applyAlignment="1">
      <alignment wrapText="1"/>
    </xf>
    <xf numFmtId="0" fontId="33" fillId="0" borderId="9" xfId="0" applyNumberFormat="1" applyFont="1" applyBorder="1" applyAlignment="1">
      <alignment wrapText="1"/>
    </xf>
    <xf numFmtId="177" fontId="20" fillId="0" borderId="0" xfId="0" applyNumberFormat="1" applyFont="1"/>
    <xf numFmtId="177" fontId="20" fillId="0" borderId="0" xfId="0" applyNumberFormat="1" applyFont="1" applyBorder="1" applyAlignment="1">
      <alignment horizontal="right"/>
    </xf>
    <xf numFmtId="180" fontId="20" fillId="0" borderId="0" xfId="0" applyNumberFormat="1" applyFont="1" applyAlignment="1">
      <alignment horizontal="right"/>
    </xf>
    <xf numFmtId="180" fontId="33" fillId="0" borderId="0" xfId="0" applyNumberFormat="1" applyFont="1" applyAlignment="1">
      <alignment horizontal="right"/>
    </xf>
    <xf numFmtId="180" fontId="20" fillId="0" borderId="0" xfId="0" applyNumberFormat="1" applyFont="1"/>
    <xf numFmtId="0" fontId="37" fillId="0" borderId="0" xfId="0" applyFont="1"/>
    <xf numFmtId="0" fontId="26" fillId="0" borderId="0" xfId="0" applyFont="1" applyAlignment="1">
      <alignment horizontal="left"/>
    </xf>
    <xf numFmtId="0" fontId="18" fillId="0" borderId="5" xfId="0" applyFont="1" applyBorder="1" applyAlignment="1"/>
    <xf numFmtId="0" fontId="18" fillId="0" borderId="0" xfId="0" applyFont="1" applyAlignment="1">
      <alignment horizontal="left"/>
    </xf>
    <xf numFmtId="0" fontId="17" fillId="0" borderId="0" xfId="0" applyFont="1" applyAlignment="1">
      <alignment horizontal="left" vertical="top" wrapText="1"/>
    </xf>
    <xf numFmtId="0" fontId="38" fillId="0" borderId="0" xfId="0" applyFont="1" applyAlignment="1"/>
    <xf numFmtId="0" fontId="10" fillId="0" borderId="0" xfId="40" applyFont="1" applyAlignment="1"/>
    <xf numFmtId="0" fontId="17" fillId="0" borderId="0" xfId="0" applyFont="1" applyAlignment="1"/>
    <xf numFmtId="0" fontId="17" fillId="0" borderId="0" xfId="0" applyFont="1" applyAlignment="1">
      <alignment wrapText="1"/>
    </xf>
    <xf numFmtId="0" fontId="0" fillId="0" borderId="0" xfId="0"/>
    <xf numFmtId="0" fontId="39" fillId="0" borderId="0" xfId="0" applyFont="1"/>
    <xf numFmtId="0" fontId="19" fillId="0" borderId="0" xfId="0" applyFont="1"/>
    <xf numFmtId="0" fontId="21" fillId="0" borderId="0" xfId="0" applyFont="1" applyAlignment="1">
      <alignment horizontal="left" vertical="center"/>
    </xf>
    <xf numFmtId="0" fontId="19" fillId="0" borderId="0" xfId="0" applyFont="1" applyAlignment="1">
      <alignment horizontal="left" vertical="center"/>
    </xf>
    <xf numFmtId="168" fontId="20" fillId="0" borderId="0" xfId="0" applyNumberFormat="1" applyFont="1" applyAlignment="1">
      <alignment horizontal="center"/>
    </xf>
    <xf numFmtId="179" fontId="28" fillId="0" borderId="0" xfId="0" applyNumberFormat="1" applyFont="1" applyAlignment="1">
      <alignment horizontal="right"/>
    </xf>
    <xf numFmtId="180" fontId="28" fillId="0" borderId="0" xfId="0" applyNumberFormat="1" applyFont="1" applyAlignment="1">
      <alignment horizontal="right"/>
    </xf>
    <xf numFmtId="0" fontId="34" fillId="0" borderId="0" xfId="0" applyFont="1" applyAlignment="1">
      <alignment horizontal="left" vertical="center"/>
    </xf>
    <xf numFmtId="0" fontId="11" fillId="0" borderId="0" xfId="40" applyFont="1"/>
    <xf numFmtId="0" fontId="19" fillId="0" borderId="0" xfId="41" applyFont="1" applyAlignment="1">
      <alignment horizontal="left" vertical="center"/>
    </xf>
    <xf numFmtId="1" fontId="20" fillId="0" borderId="0" xfId="42" applyFont="1">
      <alignment horizontal="left"/>
    </xf>
    <xf numFmtId="0" fontId="40" fillId="0" borderId="0" xfId="44" applyFont="1">
      <alignment horizontal="left"/>
    </xf>
    <xf numFmtId="0" fontId="12" fillId="0" borderId="0" xfId="0" applyFont="1" applyFill="1" applyBorder="1"/>
    <xf numFmtId="0" fontId="20" fillId="0" borderId="0" xfId="41" applyNumberFormat="1" applyFont="1" applyAlignment="1">
      <alignment horizontal="left" wrapText="1"/>
    </xf>
    <xf numFmtId="0" fontId="42" fillId="0" borderId="0" xfId="0" applyFont="1"/>
    <xf numFmtId="0" fontId="20" fillId="0" borderId="0" xfId="41" applyFont="1" applyBorder="1" applyAlignment="1">
      <alignment horizontal="left" wrapText="1"/>
    </xf>
    <xf numFmtId="1" fontId="20" fillId="0" borderId="0" xfId="42" applyBorder="1">
      <alignment horizontal="left"/>
    </xf>
    <xf numFmtId="171" fontId="20" fillId="0" borderId="0" xfId="0" applyNumberFormat="1" applyFont="1" applyBorder="1"/>
    <xf numFmtId="1" fontId="20" fillId="0" borderId="0" xfId="0" applyNumberFormat="1" applyFont="1" applyBorder="1" applyAlignment="1">
      <alignment horizontal="center" vertical="center"/>
    </xf>
    <xf numFmtId="1" fontId="20" fillId="0" borderId="0" xfId="0" applyNumberFormat="1" applyFont="1" applyBorder="1" applyAlignment="1">
      <alignment horizontal="center" vertical="center" wrapText="1"/>
    </xf>
    <xf numFmtId="1" fontId="20" fillId="0" borderId="0" xfId="0" applyNumberFormat="1" applyFont="1" applyBorder="1" applyAlignment="1">
      <alignment horizontal="center"/>
    </xf>
    <xf numFmtId="0" fontId="20" fillId="0" borderId="0" xfId="0" applyFont="1" applyBorder="1" applyAlignment="1">
      <alignment horizontal="center"/>
    </xf>
    <xf numFmtId="0" fontId="19" fillId="0" borderId="0" xfId="41" applyBorder="1" applyAlignment="1">
      <alignment horizontal="left" wrapText="1"/>
    </xf>
    <xf numFmtId="0" fontId="19" fillId="0" borderId="0" xfId="41" applyAlignment="1">
      <alignment horizontal="left" wrapText="1"/>
    </xf>
    <xf numFmtId="182" fontId="33" fillId="0" borderId="0" xfId="0" applyNumberFormat="1" applyFont="1" applyAlignment="1">
      <alignment horizontal="right"/>
    </xf>
    <xf numFmtId="182" fontId="20" fillId="0" borderId="0" xfId="0" applyNumberFormat="1" applyFont="1" applyAlignment="1">
      <alignment horizontal="right"/>
    </xf>
    <xf numFmtId="183" fontId="33" fillId="0" borderId="0" xfId="0" applyNumberFormat="1" applyFont="1" applyAlignment="1">
      <alignment horizontal="right"/>
    </xf>
    <xf numFmtId="183" fontId="20" fillId="0" borderId="0" xfId="0" applyNumberFormat="1" applyFont="1" applyAlignment="1">
      <alignment horizontal="right"/>
    </xf>
    <xf numFmtId="184" fontId="33" fillId="0" borderId="0" xfId="0" applyNumberFormat="1" applyFont="1" applyAlignment="1">
      <alignment horizontal="right"/>
    </xf>
    <xf numFmtId="184" fontId="20" fillId="0" borderId="0" xfId="0" applyNumberFormat="1" applyFont="1" applyAlignment="1">
      <alignment horizontal="right"/>
    </xf>
    <xf numFmtId="184" fontId="33" fillId="0" borderId="0" xfId="0" applyNumberFormat="1" applyFont="1" applyFill="1" applyAlignment="1">
      <alignment horizontal="right"/>
    </xf>
    <xf numFmtId="184" fontId="20" fillId="0" borderId="0" xfId="0" applyNumberFormat="1" applyFont="1" applyFill="1" applyAlignment="1">
      <alignment horizontal="right"/>
    </xf>
    <xf numFmtId="0" fontId="33" fillId="0" borderId="0" xfId="48" applyFont="1" applyAlignment="1">
      <alignment vertical="top" wrapText="1"/>
    </xf>
    <xf numFmtId="0" fontId="20" fillId="0" borderId="9" xfId="0" applyNumberFormat="1" applyFont="1" applyFill="1" applyBorder="1" applyAlignment="1"/>
    <xf numFmtId="0" fontId="20" fillId="0" borderId="10" xfId="0" applyNumberFormat="1" applyFont="1" applyFill="1" applyBorder="1" applyAlignment="1">
      <alignment horizontal="left" wrapText="1"/>
    </xf>
    <xf numFmtId="184" fontId="20" fillId="0" borderId="0" xfId="0" applyNumberFormat="1" applyFont="1" applyFill="1" applyBorder="1" applyAlignment="1">
      <alignment horizontal="right"/>
    </xf>
    <xf numFmtId="168" fontId="20" fillId="0" borderId="0" xfId="0" applyNumberFormat="1" applyFont="1" applyAlignment="1">
      <alignment horizontal="right" vertical="center"/>
    </xf>
    <xf numFmtId="168" fontId="20" fillId="0" borderId="0" xfId="0" applyNumberFormat="1" applyFont="1" applyAlignment="1">
      <alignment horizontal="right"/>
    </xf>
    <xf numFmtId="181" fontId="20" fillId="0" borderId="0" xfId="0" applyNumberFormat="1" applyFont="1"/>
    <xf numFmtId="171" fontId="20" fillId="0" borderId="0" xfId="0" applyNumberFormat="1" applyFont="1" applyAlignment="1">
      <alignment horizontal="right"/>
    </xf>
    <xf numFmtId="0" fontId="40" fillId="0" borderId="0" xfId="0" applyFont="1"/>
    <xf numFmtId="186" fontId="33" fillId="0" borderId="0" xfId="0" applyNumberFormat="1" applyFont="1" applyAlignment="1">
      <alignment horizontal="right"/>
    </xf>
    <xf numFmtId="186" fontId="20" fillId="0" borderId="0" xfId="0" applyNumberFormat="1" applyFont="1" applyAlignment="1">
      <alignment horizontal="right"/>
    </xf>
    <xf numFmtId="0" fontId="17" fillId="0" borderId="0" xfId="40" applyFont="1" applyBorder="1" applyAlignment="1">
      <alignment vertical="top"/>
    </xf>
    <xf numFmtId="0" fontId="43" fillId="0" borderId="0" xfId="0" applyNumberFormat="1" applyFont="1" applyBorder="1" applyAlignment="1"/>
    <xf numFmtId="0" fontId="43" fillId="0" borderId="0" xfId="0" quotePrefix="1" applyFont="1"/>
    <xf numFmtId="0" fontId="43" fillId="0" borderId="0" xfId="0" applyFont="1"/>
    <xf numFmtId="0" fontId="17" fillId="0" borderId="0" xfId="40" quotePrefix="1" applyFont="1"/>
    <xf numFmtId="0" fontId="17" fillId="0" borderId="0" xfId="40" applyFont="1"/>
    <xf numFmtId="0" fontId="17" fillId="0" borderId="0" xfId="40" quotePrefix="1" applyFont="1" applyAlignment="1">
      <alignment wrapText="1"/>
    </xf>
    <xf numFmtId="0" fontId="43" fillId="0" borderId="0" xfId="0" quotePrefix="1" applyFont="1" applyBorder="1" applyAlignment="1">
      <alignment horizontal="left"/>
    </xf>
    <xf numFmtId="0" fontId="43" fillId="0" borderId="0" xfId="40" applyFont="1"/>
    <xf numFmtId="0" fontId="43" fillId="0" borderId="0" xfId="0" applyFont="1" applyBorder="1" applyAlignment="1"/>
    <xf numFmtId="49" fontId="28" fillId="0" borderId="0" xfId="0" applyNumberFormat="1" applyFont="1" applyAlignment="1">
      <alignment vertical="center"/>
    </xf>
    <xf numFmtId="0" fontId="10" fillId="0" borderId="0" xfId="0" applyFont="1" applyAlignment="1">
      <alignment horizontal="left" vertical="top" wrapText="1"/>
    </xf>
    <xf numFmtId="0" fontId="25" fillId="0" borderId="0" xfId="0" applyFont="1" applyFill="1" applyBorder="1" applyAlignment="1">
      <alignment vertical="center"/>
    </xf>
    <xf numFmtId="0" fontId="17" fillId="0" borderId="0" xfId="40" applyFont="1" applyBorder="1" applyAlignment="1"/>
    <xf numFmtId="169" fontId="10" fillId="0" borderId="0" xfId="0" applyNumberFormat="1" applyFont="1" applyBorder="1" applyAlignment="1">
      <alignment horizontal="right"/>
    </xf>
    <xf numFmtId="0" fontId="24" fillId="0" borderId="11" xfId="45" applyBorder="1">
      <alignment horizontal="left" vertical="center"/>
    </xf>
    <xf numFmtId="0" fontId="17" fillId="0" borderId="11" xfId="45" applyFont="1" applyBorder="1" applyAlignment="1">
      <alignment horizontal="right"/>
    </xf>
    <xf numFmtId="0" fontId="20" fillId="0" borderId="0" xfId="0" applyFont="1" applyFill="1"/>
    <xf numFmtId="171" fontId="20" fillId="0" borderId="0" xfId="0" applyNumberFormat="1" applyFont="1" applyFill="1"/>
    <xf numFmtId="1" fontId="20" fillId="0" borderId="0" xfId="0" applyNumberFormat="1" applyFont="1" applyFill="1"/>
    <xf numFmtId="176" fontId="35" fillId="0" borderId="0" xfId="0" applyNumberFormat="1" applyFont="1" applyAlignment="1">
      <alignment horizontal="right"/>
    </xf>
    <xf numFmtId="184" fontId="35" fillId="0" borderId="0" xfId="0" applyNumberFormat="1" applyFont="1" applyAlignment="1">
      <alignment horizontal="right"/>
    </xf>
    <xf numFmtId="176" fontId="28" fillId="0" borderId="0" xfId="0" applyNumberFormat="1" applyFont="1" applyAlignment="1">
      <alignment horizontal="right"/>
    </xf>
    <xf numFmtId="184" fontId="28" fillId="0" borderId="0" xfId="0" applyNumberFormat="1" applyFont="1" applyAlignment="1">
      <alignment horizontal="right"/>
    </xf>
    <xf numFmtId="184" fontId="35" fillId="0" borderId="0" xfId="0" applyNumberFormat="1" applyFont="1" applyFill="1" applyAlignment="1">
      <alignment horizontal="right"/>
    </xf>
    <xf numFmtId="176" fontId="28" fillId="0" borderId="0" xfId="0" applyNumberFormat="1" applyFont="1" applyFill="1" applyAlignment="1">
      <alignment horizontal="right"/>
    </xf>
    <xf numFmtId="184" fontId="28" fillId="0" borderId="0" xfId="0" applyNumberFormat="1" applyFont="1" applyFill="1" applyAlignment="1">
      <alignment horizontal="right"/>
    </xf>
    <xf numFmtId="0" fontId="17" fillId="0" borderId="5" xfId="0" applyFont="1" applyFill="1" applyBorder="1" applyAlignment="1">
      <alignment vertical="top" wrapText="1"/>
    </xf>
    <xf numFmtId="0" fontId="17" fillId="0" borderId="0" xfId="0" applyFont="1" applyFill="1" applyAlignment="1">
      <alignment vertical="top" wrapText="1"/>
    </xf>
    <xf numFmtId="0" fontId="17" fillId="0" borderId="0" xfId="0" applyFont="1" applyAlignment="1">
      <alignment vertical="top" wrapText="1"/>
    </xf>
    <xf numFmtId="0" fontId="20" fillId="0" borderId="13" xfId="0" applyNumberFormat="1" applyFont="1" applyBorder="1" applyAlignment="1">
      <alignment horizontal="center" vertical="center"/>
    </xf>
    <xf numFmtId="0" fontId="20" fillId="0" borderId="14" xfId="0" applyNumberFormat="1" applyFont="1" applyBorder="1" applyAlignment="1">
      <alignment horizontal="center" vertical="center"/>
    </xf>
    <xf numFmtId="0" fontId="20" fillId="0" borderId="14" xfId="0" applyNumberFormat="1" applyFont="1" applyBorder="1" applyAlignment="1">
      <alignment horizontal="center" vertical="center" wrapText="1"/>
    </xf>
    <xf numFmtId="187" fontId="33" fillId="0" borderId="0" xfId="0" applyNumberFormat="1" applyFont="1" applyAlignment="1">
      <alignment horizontal="right"/>
    </xf>
    <xf numFmtId="187" fontId="20" fillId="0" borderId="0" xfId="0" applyNumberFormat="1" applyFont="1" applyAlignment="1">
      <alignment horizontal="right"/>
    </xf>
    <xf numFmtId="0" fontId="20" fillId="0" borderId="15" xfId="0" applyNumberFormat="1" applyFont="1" applyBorder="1" applyAlignment="1">
      <alignment horizontal="center" vertical="center" wrapText="1"/>
    </xf>
    <xf numFmtId="0" fontId="20" fillId="0" borderId="13" xfId="0" applyNumberFormat="1" applyFont="1" applyBorder="1" applyAlignment="1">
      <alignment horizontal="center" vertical="center" wrapText="1"/>
    </xf>
    <xf numFmtId="188" fontId="33" fillId="0" borderId="0" xfId="0" applyNumberFormat="1" applyFont="1" applyAlignment="1">
      <alignment horizontal="right"/>
    </xf>
    <xf numFmtId="188" fontId="20" fillId="0" borderId="0" xfId="0" applyNumberFormat="1" applyFont="1" applyAlignment="1">
      <alignment horizontal="right"/>
    </xf>
    <xf numFmtId="185" fontId="28" fillId="0" borderId="0" xfId="0" applyNumberFormat="1" applyFont="1" applyAlignment="1">
      <alignment horizontal="right"/>
    </xf>
    <xf numFmtId="179" fontId="35" fillId="0" borderId="0" xfId="0" applyNumberFormat="1" applyFont="1" applyAlignment="1">
      <alignment horizontal="right"/>
    </xf>
    <xf numFmtId="185" fontId="35" fillId="0" borderId="0" xfId="0" applyNumberFormat="1" applyFont="1" applyAlignment="1">
      <alignment horizontal="right"/>
    </xf>
    <xf numFmtId="180" fontId="35" fillId="0" borderId="0" xfId="0" applyNumberFormat="1" applyFont="1" applyAlignment="1">
      <alignment horizontal="right"/>
    </xf>
    <xf numFmtId="179" fontId="20" fillId="0" borderId="0" xfId="0" applyNumberFormat="1" applyFont="1" applyAlignment="1">
      <alignment horizontal="right"/>
    </xf>
    <xf numFmtId="185" fontId="20" fillId="0" borderId="0" xfId="0" applyNumberFormat="1" applyFont="1" applyAlignment="1">
      <alignment horizontal="right"/>
    </xf>
    <xf numFmtId="179" fontId="33" fillId="0" borderId="0" xfId="0" applyNumberFormat="1" applyFont="1" applyAlignment="1">
      <alignment horizontal="right"/>
    </xf>
    <xf numFmtId="185" fontId="33" fillId="0" borderId="0" xfId="0" applyNumberFormat="1" applyFont="1" applyAlignment="1">
      <alignment horizontal="right"/>
    </xf>
    <xf numFmtId="189" fontId="20" fillId="0" borderId="0" xfId="0" applyNumberFormat="1" applyFont="1" applyAlignment="1">
      <alignment horizontal="right"/>
    </xf>
    <xf numFmtId="189" fontId="33" fillId="0" borderId="0" xfId="0" applyNumberFormat="1" applyFont="1" applyAlignment="1">
      <alignment horizontal="right"/>
    </xf>
    <xf numFmtId="190" fontId="20" fillId="0" borderId="0" xfId="0" applyNumberFormat="1" applyFont="1" applyFill="1" applyAlignment="1">
      <alignment horizontal="right"/>
    </xf>
    <xf numFmtId="180" fontId="20" fillId="0" borderId="0" xfId="0" applyNumberFormat="1" applyFont="1" applyFill="1" applyAlignment="1">
      <alignment horizontal="right"/>
    </xf>
    <xf numFmtId="0" fontId="17" fillId="0" borderId="0" xfId="40" applyFont="1" applyAlignment="1">
      <alignment wrapText="1"/>
    </xf>
    <xf numFmtId="0" fontId="33" fillId="0" borderId="0" xfId="0" applyNumberFormat="1" applyFont="1" applyBorder="1" applyAlignment="1">
      <alignment horizontal="left" wrapText="1"/>
    </xf>
    <xf numFmtId="173" fontId="33" fillId="0" borderId="0" xfId="0" applyNumberFormat="1" applyFont="1" applyBorder="1" applyAlignment="1">
      <alignment horizontal="right"/>
    </xf>
    <xf numFmtId="183" fontId="33" fillId="0" borderId="0" xfId="0" applyNumberFormat="1" applyFont="1" applyBorder="1" applyAlignment="1">
      <alignment horizontal="right"/>
    </xf>
    <xf numFmtId="0" fontId="20" fillId="0" borderId="0" xfId="0" applyNumberFormat="1" applyFont="1" applyBorder="1" applyAlignment="1">
      <alignment horizontal="left" wrapText="1"/>
    </xf>
    <xf numFmtId="173" fontId="20" fillId="0" borderId="0" xfId="0" applyNumberFormat="1" applyFont="1" applyBorder="1" applyAlignment="1">
      <alignment horizontal="right"/>
    </xf>
    <xf numFmtId="183" fontId="20" fillId="0" borderId="0" xfId="0" applyNumberFormat="1" applyFont="1" applyBorder="1" applyAlignment="1">
      <alignment horizontal="right"/>
    </xf>
    <xf numFmtId="173" fontId="33" fillId="0" borderId="0" xfId="0" applyNumberFormat="1" applyFont="1" applyFill="1" applyBorder="1" applyAlignment="1">
      <alignment horizontal="right"/>
    </xf>
    <xf numFmtId="183" fontId="33" fillId="0" borderId="0" xfId="0" applyNumberFormat="1" applyFont="1" applyFill="1" applyBorder="1" applyAlignment="1">
      <alignment horizontal="right"/>
    </xf>
    <xf numFmtId="173" fontId="20" fillId="0" borderId="0" xfId="0" applyNumberFormat="1" applyFont="1" applyFill="1" applyBorder="1" applyAlignment="1">
      <alignment horizontal="right"/>
    </xf>
    <xf numFmtId="183" fontId="20" fillId="0" borderId="0" xfId="0" applyNumberFormat="1" applyFont="1" applyFill="1" applyBorder="1" applyAlignment="1">
      <alignment horizontal="right"/>
    </xf>
    <xf numFmtId="0" fontId="20" fillId="0" borderId="0" xfId="0" applyNumberFormat="1" applyFont="1" applyFill="1" applyBorder="1" applyAlignment="1">
      <alignment horizontal="left" wrapText="1"/>
    </xf>
    <xf numFmtId="0" fontId="20" fillId="0" borderId="0" xfId="0" applyFont="1" applyBorder="1"/>
    <xf numFmtId="0" fontId="33" fillId="0" borderId="0" xfId="0" applyNumberFormat="1" applyFont="1" applyFill="1" applyBorder="1" applyAlignment="1">
      <alignment horizontal="left" wrapText="1"/>
    </xf>
    <xf numFmtId="176" fontId="33" fillId="0" borderId="0" xfId="0" applyNumberFormat="1" applyFont="1" applyFill="1" applyBorder="1" applyAlignment="1">
      <alignment horizontal="right"/>
    </xf>
    <xf numFmtId="184" fontId="33" fillId="0" borderId="0" xfId="0" applyNumberFormat="1" applyFont="1" applyFill="1" applyBorder="1" applyAlignment="1">
      <alignment horizontal="right"/>
    </xf>
    <xf numFmtId="176" fontId="20" fillId="0" borderId="0" xfId="0" applyNumberFormat="1" applyFont="1" applyFill="1" applyBorder="1" applyAlignment="1">
      <alignment horizontal="right"/>
    </xf>
    <xf numFmtId="188" fontId="33" fillId="0" borderId="0" xfId="0" applyNumberFormat="1" applyFont="1" applyFill="1" applyAlignment="1">
      <alignment horizontal="right"/>
    </xf>
    <xf numFmtId="188" fontId="20" fillId="0" borderId="0" xfId="0" applyNumberFormat="1" applyFont="1" applyFill="1" applyAlignment="1">
      <alignment horizontal="right"/>
    </xf>
    <xf numFmtId="0" fontId="19" fillId="0" borderId="0" xfId="0" applyFont="1" applyFill="1" applyAlignment="1">
      <alignment vertical="center"/>
    </xf>
    <xf numFmtId="0" fontId="20" fillId="0" borderId="0" xfId="0" applyFont="1" applyFill="1" applyAlignment="1">
      <alignment vertical="center"/>
    </xf>
    <xf numFmtId="0" fontId="20" fillId="0" borderId="0" xfId="0" quotePrefix="1" applyFont="1" applyFill="1" applyAlignment="1">
      <alignment vertical="center"/>
    </xf>
    <xf numFmtId="0" fontId="11" fillId="0" borderId="0" xfId="0" applyFont="1" applyFill="1"/>
    <xf numFmtId="0" fontId="20" fillId="0" borderId="0" xfId="0" applyFont="1" applyAlignment="1">
      <alignment horizontal="left" vertical="center"/>
    </xf>
    <xf numFmtId="0" fontId="20" fillId="0" borderId="0" xfId="0" applyFont="1" applyAlignment="1">
      <alignment horizontal="center" vertical="center"/>
    </xf>
    <xf numFmtId="171" fontId="11" fillId="0" borderId="0" xfId="0" applyNumberFormat="1" applyFont="1"/>
    <xf numFmtId="0" fontId="20" fillId="0" borderId="0" xfId="0" applyFont="1" applyAlignment="1">
      <alignment horizontal="left" vertical="center" wrapText="1"/>
    </xf>
    <xf numFmtId="0" fontId="20" fillId="0" borderId="0" xfId="0" applyFont="1" applyAlignment="1">
      <alignment horizontal="center" vertical="center" wrapText="1"/>
    </xf>
    <xf numFmtId="0" fontId="20" fillId="0" borderId="12" xfId="0" applyFont="1" applyFill="1" applyBorder="1"/>
    <xf numFmtId="181" fontId="20" fillId="0" borderId="0" xfId="0" applyNumberFormat="1" applyFont="1" applyFill="1"/>
    <xf numFmtId="174" fontId="20" fillId="0" borderId="0" xfId="0" applyNumberFormat="1" applyFont="1" applyFill="1"/>
    <xf numFmtId="175" fontId="20" fillId="0" borderId="0" xfId="0" applyNumberFormat="1" applyFont="1" applyFill="1"/>
    <xf numFmtId="0" fontId="20" fillId="0" borderId="0" xfId="0" applyFont="1" applyBorder="1" applyAlignment="1">
      <alignment horizontal="left"/>
    </xf>
    <xf numFmtId="0" fontId="20" fillId="0" borderId="0" xfId="0" applyFont="1" applyBorder="1" applyAlignment="1"/>
    <xf numFmtId="0" fontId="20" fillId="0" borderId="0" xfId="0" applyFont="1" applyBorder="1" applyAlignment="1">
      <alignment horizontal="left" wrapText="1"/>
    </xf>
    <xf numFmtId="0" fontId="33" fillId="0" borderId="0" xfId="0" applyFont="1" applyFill="1"/>
    <xf numFmtId="168" fontId="20" fillId="0" borderId="0" xfId="0" applyNumberFormat="1" applyFont="1" applyFill="1"/>
    <xf numFmtId="0" fontId="17" fillId="0" borderId="0" xfId="0" applyFont="1" applyFill="1"/>
    <xf numFmtId="49" fontId="35" fillId="0" borderId="0" xfId="0" applyNumberFormat="1" applyFont="1" applyFill="1" applyAlignment="1">
      <alignment horizontal="left" vertical="center"/>
    </xf>
    <xf numFmtId="0" fontId="23" fillId="0" borderId="0" xfId="44" applyFill="1" applyBorder="1">
      <alignment horizontal="left"/>
    </xf>
  </cellXfs>
  <cellStyles count="52">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6" builtinId="9" hidden="1"/>
    <cellStyle name="Besuchter Hyperlink" xfId="49" builtinId="9" hidden="1"/>
    <cellStyle name="Besuchter Hyperlink" xfId="50" builtinId="9" customBuiltin="1"/>
    <cellStyle name="Dezimal [0]" xfId="2" builtinId="6" hidden="1"/>
    <cellStyle name="Ergebnis" xfId="13" builtinId="25" hidden="1"/>
    <cellStyle name="Erklärender Text" xfId="12" builtinId="53" hidden="1"/>
    <cellStyle name="Hyperlink A1" xfId="38"/>
    <cellStyle name="Hyperlink Grafik" xfId="41"/>
    <cellStyle name="JB Hoerhilfe" xfId="44"/>
    <cellStyle name="JB Standard" xfId="43"/>
    <cellStyle name="Komma" xfId="1" builtinId="3" hidden="1"/>
    <cellStyle name="Link" xfId="40" builtinId="8"/>
    <cellStyle name="Prozent" xfId="5" builtinId="5" hidden="1"/>
    <cellStyle name="Standard" xfId="0" builtinId="0"/>
    <cellStyle name="Standard 2 3" xfId="51"/>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5"/>
    <cellStyle name="Ueberschrift 3" xfId="47"/>
    <cellStyle name="Ueberschrift 4" xfId="48"/>
    <cellStyle name="Ueberschrift 5" xfId="42"/>
    <cellStyle name="Währung" xfId="3" builtinId="4" hidden="1"/>
    <cellStyle name="Währung [0]" xfId="4" builtinId="7" hidden="1"/>
    <cellStyle name="Warnender Text" xfId="11" builtinId="11" hidden="1"/>
  </cellStyles>
  <dxfs count="135">
    <dxf>
      <font>
        <b val="0"/>
        <i val="0"/>
        <strike val="0"/>
        <condense val="0"/>
        <extend val="0"/>
        <outline val="0"/>
        <shadow val="0"/>
        <u val="none"/>
        <vertAlign val="baseline"/>
        <sz val="8.5"/>
        <color auto="1"/>
        <name val="Calibri"/>
        <scheme val="minor"/>
      </font>
      <numFmt numFmtId="168"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rgb="FF0070C0"/>
        <name val="Calibri"/>
        <scheme val="minor"/>
      </font>
      <numFmt numFmtId="18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8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rgb="FF0070C0"/>
        <name val="Calibri"/>
        <scheme val="minor"/>
      </font>
      <numFmt numFmtId="18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289B38"/>
        </left>
        <right style="thin">
          <color rgb="FF289B38"/>
        </right>
        <top/>
        <bottom/>
      </border>
    </dxf>
    <dxf>
      <fill>
        <patternFill>
          <bgColor theme="7" tint="0.59996337778862885"/>
        </patternFill>
      </fill>
    </dxf>
    <dxf>
      <font>
        <b val="0"/>
        <i val="0"/>
        <strike val="0"/>
        <condense val="0"/>
        <extend val="0"/>
        <outline val="0"/>
        <shadow val="0"/>
        <u val="none"/>
        <vertAlign val="baseline"/>
        <sz val="8.5"/>
        <color auto="1"/>
        <name val="Calibri"/>
        <scheme val="minor"/>
      </font>
      <numFmt numFmtId="184" formatCode="#,##0.0&quot;       &quot;;\-#,##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0&quot;       &quot;;\-#,##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0&quot;       &quot;;\-#,##0.0&quot;       &quot;;0.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strike val="0"/>
        <outline val="0"/>
        <shadow val="0"/>
        <u val="none"/>
        <vertAlign val="baseline"/>
        <sz val="8.5"/>
        <color auto="1"/>
        <name val="Calibri"/>
        <scheme val="minor"/>
      </font>
    </dxf>
    <dxf>
      <border>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83"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border diagonalUp="0" diagonalDown="0" outline="0">
        <left style="thin">
          <color rgb="FF289B38"/>
        </left>
        <right/>
        <top/>
        <bottom/>
      </border>
    </dxf>
    <dxf>
      <font>
        <b val="0"/>
        <i val="0"/>
        <strike val="0"/>
        <condense val="0"/>
        <extend val="0"/>
        <outline val="0"/>
        <shadow val="0"/>
        <u val="none"/>
        <vertAlign val="baseline"/>
        <sz val="8.5"/>
        <color auto="1"/>
        <name val="Calibri"/>
        <scheme val="minor"/>
      </font>
      <numFmt numFmtId="0" formatCode="General"/>
      <alignment horizontal="general" vertical="bottom" textRotation="0" wrapText="1" indent="0" justifyLastLine="0" shrinkToFit="0" readingOrder="0"/>
      <border diagonalUp="0" diagonalDown="0" outline="0">
        <left/>
        <right style="thin">
          <color rgb="FF289B38"/>
        </right>
        <top/>
        <bottom/>
      </border>
    </dxf>
    <dxf>
      <border outline="0">
        <top style="thin">
          <color rgb="FF289B38"/>
        </top>
      </border>
    </dxf>
    <dxf>
      <font>
        <strike val="0"/>
        <outline val="0"/>
        <shadow val="0"/>
        <u val="none"/>
        <vertAlign val="baseline"/>
        <sz val="8.5"/>
        <color auto="1"/>
        <name val="Calibri"/>
        <scheme val="minor"/>
      </font>
    </dxf>
    <dxf>
      <border>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71" formatCode="#,##0.00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1" formatCode="#,##0.000"/>
    </dxf>
    <dxf>
      <font>
        <b val="0"/>
        <i val="0"/>
        <strike val="0"/>
        <condense val="0"/>
        <extend val="0"/>
        <outline val="0"/>
        <shadow val="0"/>
        <u val="none"/>
        <vertAlign val="baseline"/>
        <sz val="8.5"/>
        <color auto="1"/>
        <name val="Calibri"/>
        <scheme val="minor"/>
      </font>
      <numFmt numFmtId="171" formatCode="#,##0.000"/>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strike val="0"/>
        <outline val="0"/>
        <shadow val="0"/>
        <u val="none"/>
        <vertAlign val="baseline"/>
        <sz val="8.5"/>
        <color auto="1"/>
        <name val="Calibri"/>
        <scheme val="minor"/>
      </font>
    </dxf>
    <dxf>
      <border>
        <bottom style="thin">
          <color rgb="FF289B38"/>
        </bottom>
      </border>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68"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0" formatCode="#,##0.0&quot;                  &quot;;\-\ #,##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5"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9"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dxf>
    <dxf>
      <border outline="0">
        <top style="thin">
          <color rgb="FF289B38"/>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outline="0">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border diagonalUp="0" diagonalDown="0" outline="0">
        <left style="thin">
          <color rgb="FF289B38"/>
        </left>
        <right style="thin">
          <color rgb="FF289B38"/>
        </right>
        <top/>
        <bottom/>
      </border>
    </dxf>
    <dxf>
      <fill>
        <patternFill>
          <bgColor theme="7" tint="0.59996337778862885"/>
        </patternFill>
      </fill>
    </dxf>
    <dxf>
      <font>
        <b val="0"/>
        <i val="0"/>
        <strike val="0"/>
        <condense val="0"/>
        <extend val="0"/>
        <outline val="0"/>
        <shadow val="0"/>
        <u val="none"/>
        <vertAlign val="baseline"/>
        <sz val="8.5"/>
        <color auto="1"/>
        <name val="Calibri"/>
        <scheme val="minor"/>
      </font>
      <numFmt numFmtId="184"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4"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8"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b val="0"/>
        <i val="0"/>
        <strike val="0"/>
        <condense val="0"/>
        <extend val="0"/>
        <outline val="0"/>
        <shadow val="0"/>
        <u val="none"/>
        <vertAlign val="baseline"/>
        <sz val="8.5"/>
        <color auto="1"/>
        <name val="Calibri"/>
        <scheme val="minor"/>
      </font>
      <numFmt numFmtId="0" formatCode="General"/>
      <alignment horizontal="right" vertical="bottom" textRotation="0" wrapText="0" indent="0" justifyLastLine="0" shrinkToFit="0" readingOrder="0"/>
    </dxf>
    <dxf>
      <border>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83"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3"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0" formatCode="General"/>
      <alignment horizontal="left" vertical="bottom" textRotation="0" wrapText="1" indent="0" justifyLastLine="0" shrinkToFit="0" readingOrder="0"/>
      <border diagonalUp="0" diagonalDown="0" outline="0">
        <left style="thin">
          <color rgb="FF289B38"/>
        </left>
        <right style="thin">
          <color rgb="FF289B38"/>
        </right>
        <top/>
        <bottom/>
      </border>
    </dxf>
    <dxf>
      <font>
        <strike val="0"/>
        <outline val="0"/>
        <shadow val="0"/>
        <u val="none"/>
        <vertAlign val="baseline"/>
        <sz val="8.5"/>
        <color auto="1"/>
        <name val="Calibri"/>
        <scheme val="minor"/>
      </font>
    </dxf>
    <dxf>
      <border outline="0">
        <top style="thin">
          <color rgb="FF289B38"/>
        </top>
      </border>
    </dxf>
    <dxf>
      <font>
        <strike val="0"/>
        <outline val="0"/>
        <shadow val="0"/>
        <u val="none"/>
        <vertAlign val="baseline"/>
        <sz val="8.5"/>
        <color auto="1"/>
        <name val="Calibri"/>
        <scheme val="minor"/>
      </font>
    </dxf>
    <dxf>
      <border>
        <bottom style="thin">
          <color rgb="FF289B38"/>
        </bottom>
      </border>
    </dxf>
    <dxf>
      <font>
        <b val="0"/>
        <i val="0"/>
        <strike val="0"/>
        <condense val="0"/>
        <extend val="0"/>
        <outline val="0"/>
        <shadow val="0"/>
        <u val="none"/>
        <vertAlign val="baseline"/>
        <sz val="8.5"/>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71" formatCode="#,##0.000"/>
    </dxf>
    <dxf>
      <font>
        <b val="0"/>
        <i val="0"/>
        <strike val="0"/>
        <condense val="0"/>
        <extend val="0"/>
        <outline val="0"/>
        <shadow val="0"/>
        <u val="none"/>
        <vertAlign val="baseline"/>
        <sz val="8.5"/>
        <color auto="1"/>
        <name val="Calibri"/>
        <scheme val="minor"/>
      </font>
      <alignment horizontal="general" vertical="bottom" textRotation="0" wrapText="0" indent="0" justifyLastLine="0" shrinkToFit="0" readingOrder="0"/>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1" formatCode="#,##0.000"/>
    </dxf>
    <dxf>
      <font>
        <b val="0"/>
        <i val="0"/>
        <strike val="0"/>
        <condense val="0"/>
        <extend val="0"/>
        <outline val="0"/>
        <shadow val="0"/>
        <u val="none"/>
        <vertAlign val="baseline"/>
        <sz val="8.5"/>
        <color auto="1"/>
        <name val="Calibri"/>
        <scheme val="minor"/>
      </font>
      <numFmt numFmtId="171" formatCode="#,##0.000"/>
    </dxf>
    <dxf>
      <font>
        <b val="0"/>
        <i val="0"/>
        <strike val="0"/>
        <condense val="0"/>
        <extend val="0"/>
        <outline val="0"/>
        <shadow val="0"/>
        <u val="none"/>
        <vertAlign val="baseline"/>
        <sz val="8.5"/>
        <color auto="1"/>
        <name val="Calibri"/>
        <scheme val="minor"/>
      </font>
      <alignment horizontal="center" vertical="bottom" textRotation="0" wrapText="0" indent="0" justifyLastLine="0" shrinkToFit="0" readingOrder="0"/>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289B38"/>
        </right>
        <top/>
        <bottom/>
      </border>
    </dxf>
    <dxf>
      <border outline="0">
        <top style="thin">
          <color rgb="FF289B38"/>
        </top>
      </border>
    </dxf>
    <dxf>
      <font>
        <strike val="0"/>
        <outline val="0"/>
        <shadow val="0"/>
        <u val="none"/>
        <vertAlign val="baseline"/>
        <sz val="8.5"/>
        <color auto="1"/>
        <name val="Calibri"/>
        <scheme val="minor"/>
      </font>
    </dxf>
    <dxf>
      <border>
        <bottom style="thin">
          <color rgb="FF289B38"/>
        </bottom>
      </border>
    </dxf>
    <dxf>
      <font>
        <strike val="0"/>
        <outline val="0"/>
        <shadow val="0"/>
        <u val="none"/>
        <vertAlign val="baseline"/>
        <sz val="8.5"/>
        <color auto="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5"/>
        <color auto="1"/>
        <name val="Calibri"/>
        <scheme val="minor"/>
      </font>
      <numFmt numFmtId="168" formatCode="0.0"/>
    </dxf>
    <dxf>
      <font>
        <b val="0"/>
        <i val="0"/>
        <strike val="0"/>
        <condense val="0"/>
        <extend val="0"/>
        <outline val="0"/>
        <shadow val="0"/>
        <u val="none"/>
        <vertAlign val="baseline"/>
        <sz val="8.5"/>
        <color auto="1"/>
        <name val="Calibri"/>
        <scheme val="minor"/>
      </font>
      <numFmt numFmtId="168"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fill>
        <patternFill patternType="none">
          <fgColor indexed="64"/>
          <bgColor auto="1"/>
        </patternFill>
      </fill>
    </dxf>
    <dxf>
      <font>
        <b val="0"/>
        <i val="0"/>
        <strike val="0"/>
        <condense val="0"/>
        <extend val="0"/>
        <outline val="0"/>
        <shadow val="0"/>
        <u val="none"/>
        <vertAlign val="baseline"/>
        <sz val="8.5"/>
        <color auto="1"/>
        <name val="Calibri"/>
        <scheme val="minor"/>
      </font>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theme="1"/>
        <name val="Calibri"/>
        <scheme val="minor"/>
      </font>
      <numFmt numFmtId="171" formatCode="#,##0.000"/>
    </dxf>
    <dxf>
      <font>
        <b val="0"/>
        <i val="0"/>
        <strike val="0"/>
        <condense val="0"/>
        <extend val="0"/>
        <outline val="0"/>
        <shadow val="0"/>
        <u val="none"/>
        <vertAlign val="baseline"/>
        <sz val="8.5"/>
        <color theme="1"/>
        <name val="Calibri"/>
        <scheme val="minor"/>
      </font>
      <numFmt numFmtId="171" formatCode="#,##0.000"/>
    </dxf>
    <dxf>
      <font>
        <b val="0"/>
        <i val="0"/>
        <strike val="0"/>
        <condense val="0"/>
        <extend val="0"/>
        <outline val="0"/>
        <shadow val="0"/>
        <u val="none"/>
        <vertAlign val="baseline"/>
        <sz val="8.5"/>
        <color theme="1"/>
        <name val="Calibri"/>
        <scheme val="minor"/>
      </font>
      <alignment horizontal="center" vertical="bottom" textRotation="0" wrapText="0" indent="0" justifyLastLine="0" shrinkToFit="0" readingOrder="0"/>
    </dxf>
    <dxf>
      <font>
        <strike val="0"/>
        <outline val="0"/>
        <shadow val="0"/>
        <u val="none"/>
        <vertAlign val="baseline"/>
        <sz val="8.5"/>
      </font>
    </dxf>
    <dxf>
      <font>
        <strike val="0"/>
        <outline val="0"/>
        <shadow val="0"/>
        <u val="none"/>
        <vertAlign val="baseline"/>
        <sz val="8.5"/>
      </font>
    </dxf>
    <dxf>
      <font>
        <b val="0"/>
        <i val="0"/>
        <strike val="0"/>
        <condense val="0"/>
        <extend val="0"/>
        <outline val="0"/>
        <shadow val="0"/>
        <u val="none"/>
        <vertAlign val="baseline"/>
        <sz val="8.5"/>
        <color auto="1"/>
        <name val="Calibri"/>
        <scheme val="minor"/>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68"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strike val="0"/>
        <outline val="0"/>
        <shadow val="0"/>
        <u val="none"/>
        <vertAlign val="baseline"/>
        <sz val="8.5"/>
        <color auto="1"/>
        <name val="Calibri"/>
        <scheme val="minor"/>
      </font>
    </dxf>
    <dxf>
      <fill>
        <patternFill>
          <bgColor rgb="FFEEF0BC"/>
        </patternFill>
      </fill>
    </dxf>
  </dxfs>
  <tableStyles count="2" defaultTableStyle="TableStyleMedium2" defaultPivotStyle="PivotStyleLight16">
    <tableStyle name="GrafikDaten" pivot="0" count="1">
      <tableStyleElement type="headerRow" dxfId="134"/>
    </tableStyle>
    <tableStyle name="StatA Jahrbuch" pivot="0" count="0"/>
  </tableStyles>
  <colors>
    <mruColors>
      <color rgb="FFD7D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0</xdr:col>
      <xdr:colOff>297656</xdr:colOff>
      <xdr:row>20</xdr:row>
      <xdr:rowOff>5954</xdr:rowOff>
    </xdr:from>
    <xdr:to>
      <xdr:col>0</xdr:col>
      <xdr:colOff>5762621</xdr:colOff>
      <xdr:row>48</xdr:row>
      <xdr:rowOff>122097</xdr:rowOff>
    </xdr:to>
    <xdr:pic>
      <xdr:nvPicPr>
        <xdr:cNvPr id="10" name="Dekorativer Hintergrund" title="Dekorativer Hintergrund"/>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486" t="14031" r="7855" b="1"/>
        <a:stretch/>
      </xdr:blipFill>
      <xdr:spPr>
        <a:xfrm>
          <a:off x="297656" y="3577829"/>
          <a:ext cx="5464965" cy="4450018"/>
        </a:xfrm>
        <a:prstGeom prst="rect">
          <a:avLst/>
        </a:prstGeom>
        <a:solidFill>
          <a:schemeClr val="bg1"/>
        </a:solidFill>
      </xdr:spPr>
    </xdr:pic>
    <xdr:clientData/>
  </xdr:twoCellAnchor>
  <xdr:twoCellAnchor editAs="oneCell">
    <xdr:from>
      <xdr:col>0</xdr:col>
      <xdr:colOff>255986</xdr:colOff>
      <xdr:row>20</xdr:row>
      <xdr:rowOff>1</xdr:rowOff>
    </xdr:from>
    <xdr:to>
      <xdr:col>0</xdr:col>
      <xdr:colOff>5913931</xdr:colOff>
      <xdr:row>46</xdr:row>
      <xdr:rowOff>123635</xdr:rowOff>
    </xdr:to>
    <xdr:pic>
      <xdr:nvPicPr>
        <xdr:cNvPr id="5" name="Zwei Kreisgrafiken" descr="_GrafikDaten_17.1" title="Zwei Kreisgrafik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986" y="3571876"/>
          <a:ext cx="5657945" cy="4147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47</xdr:row>
      <xdr:rowOff>0</xdr:rowOff>
    </xdr:from>
    <xdr:to>
      <xdr:col>0</xdr:col>
      <xdr:colOff>6076379</xdr:colOff>
      <xdr:row>64</xdr:row>
      <xdr:rowOff>8954</xdr:rowOff>
    </xdr:to>
    <xdr:pic>
      <xdr:nvPicPr>
        <xdr:cNvPr id="10" name="Zwei Kreisgrafiken" descr="_GrafikDaten_17.4" title="Zwei Kreisgrafik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46156"/>
          <a:ext cx="6076379" cy="2437829"/>
        </a:xfrm>
        <a:prstGeom prst="rect">
          <a:avLst/>
        </a:prstGeom>
        <a:solidFill>
          <a:schemeClr val="bg1"/>
        </a:solidFill>
      </xdr:spPr>
    </xdr:pic>
    <xdr:clientData/>
  </xdr:twoCellAnchor>
  <xdr:twoCellAnchor editAs="oneCell">
    <xdr:from>
      <xdr:col>0</xdr:col>
      <xdr:colOff>0</xdr:colOff>
      <xdr:row>22</xdr:row>
      <xdr:rowOff>0</xdr:rowOff>
    </xdr:from>
    <xdr:to>
      <xdr:col>0</xdr:col>
      <xdr:colOff>6076379</xdr:colOff>
      <xdr:row>45</xdr:row>
      <xdr:rowOff>27623</xdr:rowOff>
    </xdr:to>
    <xdr:pic>
      <xdr:nvPicPr>
        <xdr:cNvPr id="9" name="Balkengrafik" descr="_GrafikDaten_17.3" title="Balk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31406"/>
          <a:ext cx="6076379" cy="3456623"/>
        </a:xfrm>
        <a:prstGeom prst="rect">
          <a:avLst/>
        </a:prstGeom>
        <a:solidFill>
          <a:schemeClr val="bg1"/>
        </a:solidFill>
      </xdr:spPr>
    </xdr:pic>
    <xdr:clientData/>
  </xdr:twoCellAnchor>
  <xdr:twoCellAnchor editAs="oneCell">
    <xdr:from>
      <xdr:col>0</xdr:col>
      <xdr:colOff>0</xdr:colOff>
      <xdr:row>3</xdr:row>
      <xdr:rowOff>0</xdr:rowOff>
    </xdr:from>
    <xdr:to>
      <xdr:col>0</xdr:col>
      <xdr:colOff>6076379</xdr:colOff>
      <xdr:row>19</xdr:row>
      <xdr:rowOff>63532</xdr:rowOff>
    </xdr:to>
    <xdr:pic>
      <xdr:nvPicPr>
        <xdr:cNvPr id="7" name="Liniengrafik" descr="_GrafikDaten_17.2" title="Liniengrafik"/>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73906"/>
          <a:ext cx="6076379" cy="2492407"/>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9</xdr:col>
      <xdr:colOff>468535</xdr:colOff>
      <xdr:row>57</xdr:row>
      <xdr:rowOff>43148</xdr:rowOff>
    </xdr:to>
    <xdr:pic>
      <xdr:nvPicPr>
        <xdr:cNvPr id="4" name="Balkengrafik" descr="_GrafikDaten_17.6"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78141"/>
          <a:ext cx="6076379" cy="3329273"/>
        </a:xfrm>
        <a:prstGeom prst="rect">
          <a:avLst/>
        </a:prstGeom>
        <a:solidFill>
          <a:schemeClr val="bg1"/>
        </a:solidFill>
      </xdr:spPr>
    </xdr:pic>
    <xdr:clientData/>
  </xdr:twoCellAnchor>
  <xdr:twoCellAnchor editAs="oneCell">
    <xdr:from>
      <xdr:col>0</xdr:col>
      <xdr:colOff>0</xdr:colOff>
      <xdr:row>12</xdr:row>
      <xdr:rowOff>0</xdr:rowOff>
    </xdr:from>
    <xdr:to>
      <xdr:col>9</xdr:col>
      <xdr:colOff>468535</xdr:colOff>
      <xdr:row>30</xdr:row>
      <xdr:rowOff>68866</xdr:rowOff>
    </xdr:to>
    <xdr:pic>
      <xdr:nvPicPr>
        <xdr:cNvPr id="6" name="Liniengrafik" descr="_GrafikDaten_17.5" title="Lini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92016"/>
          <a:ext cx="6076379" cy="2783491"/>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291703</xdr:colOff>
      <xdr:row>25</xdr:row>
      <xdr:rowOff>0</xdr:rowOff>
    </xdr:from>
    <xdr:to>
      <xdr:col>3</xdr:col>
      <xdr:colOff>982266</xdr:colOff>
      <xdr:row>59</xdr:row>
      <xdr:rowOff>102870</xdr:rowOff>
    </xdr:to>
    <xdr:pic>
      <xdr:nvPicPr>
        <xdr:cNvPr id="2" name="Deutschlandkarte" descr="_GrafikDaten_17.7"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21584"/>
        <a:stretch/>
      </xdr:blipFill>
      <xdr:spPr>
        <a:xfrm>
          <a:off x="291703" y="4613672"/>
          <a:ext cx="5500688" cy="496062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9</xdr:col>
      <xdr:colOff>468535</xdr:colOff>
      <xdr:row>57</xdr:row>
      <xdr:rowOff>43148</xdr:rowOff>
    </xdr:to>
    <xdr:pic>
      <xdr:nvPicPr>
        <xdr:cNvPr id="4" name="Balkengrafik" descr="_GrafikDaten_17.9"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78141"/>
          <a:ext cx="6076379" cy="3329273"/>
        </a:xfrm>
        <a:prstGeom prst="rect">
          <a:avLst/>
        </a:prstGeom>
        <a:solidFill>
          <a:schemeClr val="bg1"/>
        </a:solidFill>
      </xdr:spPr>
    </xdr:pic>
    <xdr:clientData/>
  </xdr:twoCellAnchor>
  <xdr:twoCellAnchor editAs="oneCell">
    <xdr:from>
      <xdr:col>0</xdr:col>
      <xdr:colOff>0</xdr:colOff>
      <xdr:row>12</xdr:row>
      <xdr:rowOff>0</xdr:rowOff>
    </xdr:from>
    <xdr:to>
      <xdr:col>9</xdr:col>
      <xdr:colOff>468535</xdr:colOff>
      <xdr:row>30</xdr:row>
      <xdr:rowOff>68866</xdr:rowOff>
    </xdr:to>
    <xdr:pic>
      <xdr:nvPicPr>
        <xdr:cNvPr id="6" name="Liniengrafik" descr="_GrafikDaten_17.8" title="Linien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92016"/>
          <a:ext cx="6076379" cy="2783491"/>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309557</xdr:colOff>
      <xdr:row>25</xdr:row>
      <xdr:rowOff>0</xdr:rowOff>
    </xdr:from>
    <xdr:to>
      <xdr:col>3</xdr:col>
      <xdr:colOff>1089415</xdr:colOff>
      <xdr:row>59</xdr:row>
      <xdr:rowOff>102870</xdr:rowOff>
    </xdr:to>
    <xdr:pic>
      <xdr:nvPicPr>
        <xdr:cNvPr id="2" name="Deutschlandkarte" descr="_GrafikDaten_17.10"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0313"/>
        <a:stretch/>
      </xdr:blipFill>
      <xdr:spPr>
        <a:xfrm>
          <a:off x="309557" y="4613672"/>
          <a:ext cx="5589983" cy="496062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4993482</xdr:colOff>
      <xdr:row>7</xdr:row>
      <xdr:rowOff>211932</xdr:rowOff>
    </xdr:from>
    <xdr:to>
      <xdr:col>1</xdr:col>
      <xdr:colOff>5597099</xdr:colOff>
      <xdr:row>9</xdr:row>
      <xdr:rowOff>210760</xdr:rowOff>
    </xdr:to>
    <xdr:pic>
      <xdr:nvPicPr>
        <xdr:cNvPr id="2" name="QR-Code 2" descr="https://www.destatis.de/DE/Methoden/Qualitaet/Qualitaetsberichte/Aussenhandel/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23" t="12730" r="12215" b="12350"/>
        <a:stretch>
          <a:fillRect/>
        </a:stretch>
      </xdr:blipFill>
      <xdr:spPr bwMode="auto">
        <a:xfrm>
          <a:off x="5507832" y="1955007"/>
          <a:ext cx="603617" cy="608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5018486</xdr:colOff>
      <xdr:row>2</xdr:row>
      <xdr:rowOff>303608</xdr:rowOff>
    </xdr:from>
    <xdr:to>
      <xdr:col>1</xdr:col>
      <xdr:colOff>5619255</xdr:colOff>
      <xdr:row>5</xdr:row>
      <xdr:rowOff>17</xdr:rowOff>
    </xdr:to>
    <xdr:pic>
      <xdr:nvPicPr>
        <xdr:cNvPr id="3" name="QR-Code 1" descr="https://www.laiv-mv.de/Statistik/Zahlen-und-Fakten/Gesamtwirtschaft-&amp;-Umwelt/Aussenhandel" title="QR-Code"/>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161" t="9672" r="9226" b="9226"/>
        <a:stretch/>
      </xdr:blipFill>
      <xdr:spPr>
        <a:xfrm>
          <a:off x="5532836" y="827483"/>
          <a:ext cx="600769" cy="610809"/>
        </a:xfrm>
        <a:prstGeom prst="rect">
          <a:avLst/>
        </a:prstGeom>
      </xdr:spPr>
    </xdr:pic>
    <xdr:clientData/>
  </xdr:twoCellAnchor>
</xdr:wsDr>
</file>

<file path=xl/tables/table1.xml><?xml version="1.0" encoding="utf-8"?>
<table xmlns="http://schemas.openxmlformats.org/spreadsheetml/2006/main" id="1" name="GrafikDaten_17.1" displayName="GrafikDaten_17.1" ref="C21:E27" totalsRowShown="0" headerRowDxfId="133" dataDxfId="132">
  <autoFilter ref="C21:E27">
    <filterColumn colId="0" hiddenButton="1"/>
    <filterColumn colId="1" hiddenButton="1"/>
    <filterColumn colId="2" hiddenButton="1"/>
  </autoFilter>
  <tableColumns count="3">
    <tableColumn id="1" name="Ländergruppe" dataDxfId="131"/>
    <tableColumn id="2" name="Ausfuhr in %" dataDxfId="130"/>
    <tableColumn id="3" name="Einfuhr in %" dataDxfId="129"/>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0.xml><?xml version="1.0" encoding="utf-8"?>
<table xmlns="http://schemas.openxmlformats.org/spreadsheetml/2006/main" id="10" name="Tabelle_17.1.4" displayName="Tabelle_17.1.4" ref="A4:D23" totalsRowShown="0" headerRowDxfId="68" dataDxfId="66" headerRowBorderDxfId="67" tableBorderDxfId="65">
  <autoFilter ref="A4:D23">
    <filterColumn colId="0" hiddenButton="1"/>
    <filterColumn colId="1" hiddenButton="1"/>
    <filterColumn colId="2" hiddenButton="1"/>
    <filterColumn colId="3" hiddenButton="1"/>
  </autoFilter>
  <tableColumns count="4">
    <tableColumn id="1" name="Land" dataDxfId="64"/>
    <tableColumn id="2" name="Ausfuhr _x000a_insgesamt     _x000a_in Mill. EUR" dataDxfId="63"/>
    <tableColumn id="3" name="Veränderung _x000a_zum Vorjahr_x000a_in %" dataDxfId="62"/>
    <tableColumn id="4" name="Anteil an_x000a_Deutschland insgesamt _x000a_in %" dataDxfId="61"/>
  </tableColumns>
  <tableStyleInfo name="StatA Jahrbuch"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11.xml><?xml version="1.0" encoding="utf-8"?>
<table xmlns="http://schemas.openxmlformats.org/spreadsheetml/2006/main" id="11" name="GrafikDaten_17.7" displayName="GrafikDaten_17.7" ref="F26:G42" totalsRowShown="0" headerRowDxfId="60" dataDxfId="59">
  <autoFilter ref="F26:G42">
    <filterColumn colId="0" hiddenButton="1"/>
    <filterColumn colId="1" hiddenButton="1"/>
  </autoFilter>
  <tableColumns count="2">
    <tableColumn id="1" name="Bundesland" dataDxfId="58"/>
    <tableColumn id="2" name="Anteil am Insgesamt" dataDxfId="57">
      <calculatedColumnFormula>D6</calculatedColumnFormula>
    </tableColumn>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12.xml><?xml version="1.0" encoding="utf-8"?>
<table xmlns="http://schemas.openxmlformats.org/spreadsheetml/2006/main" id="12" name="Tabelle_17.2.1" displayName="Tabelle_17.2.1" ref="A4:J10" totalsRowShown="0" headerRowDxfId="56" dataDxfId="54" headerRowBorderDxfId="55" tableBorderDxfId="53">
  <autoFilter ref="A4:J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52"/>
    <tableColumn id="2" name="2000" dataDxfId="51"/>
    <tableColumn id="3" name="2005" dataDxfId="50"/>
    <tableColumn id="4" name="2010" dataDxfId="49"/>
    <tableColumn id="5" name="2015" dataDxfId="48"/>
    <tableColumn id="6" name="2019" dataDxfId="47"/>
    <tableColumn id="7" name="2020" dataDxfId="46"/>
    <tableColumn id="8" name="2021" dataDxfId="45"/>
    <tableColumn id="9" name="2022" dataDxfId="44"/>
    <tableColumn id="10" name="2023_x000a_(vorläufig)" dataDxfId="43"/>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3.xml><?xml version="1.0" encoding="utf-8"?>
<table xmlns="http://schemas.openxmlformats.org/spreadsheetml/2006/main" id="13" name="GrafikDaten_17.8" displayName="GrafikDaten_17.8" ref="L13:N37" totalsRowShown="0">
  <autoFilter ref="L13:N37">
    <filterColumn colId="0" hiddenButton="1"/>
    <filterColumn colId="1" hiddenButton="1"/>
    <filterColumn colId="2" hiddenButton="1"/>
  </autoFilter>
  <tableColumns count="3">
    <tableColumn id="1" name="Jahr" dataDxfId="42"/>
    <tableColumn id="2" name="Ernährungs-_x000a_wirtschaft" dataDxfId="41"/>
    <tableColumn id="3" name="Gewerbliche_x000a_Wirtschaft" dataDxfId="40"/>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4.xml><?xml version="1.0" encoding="utf-8"?>
<table xmlns="http://schemas.openxmlformats.org/spreadsheetml/2006/main" id="14" name="GrafikDaten_17.9" displayName="GrafikDaten_17.9" ref="L41:M54" totalsRowShown="0" headerRowDxfId="39" dataDxfId="38">
  <autoFilter ref="L41:M54">
    <filterColumn colId="0" hiddenButton="1"/>
    <filterColumn colId="1" hiddenButton="1"/>
  </autoFilter>
  <tableColumns count="2">
    <tableColumn id="1" name="Einfuhrland" dataDxfId="37"/>
    <tableColumn id="2" name="Mill. EUR" dataDxfId="36"/>
  </tableColumns>
  <tableStyleInfo name="GrafikDaten" showFirstColumn="0" showLastColumn="0" showRowStripes="0" showColumnStripes="0"/>
  <extLst>
    <ext xmlns:x14="http://schemas.microsoft.com/office/spreadsheetml/2009/9/main" uri="{504A1905-F514-4f6f-8877-14C23A59335A}">
      <x14:table altTextSummary="Tabelle mit einer Vorspalte und einer Datenspalte"/>
    </ext>
  </extLst>
</table>
</file>

<file path=xl/tables/table15.xml><?xml version="1.0" encoding="utf-8"?>
<table xmlns="http://schemas.openxmlformats.org/spreadsheetml/2006/main" id="15" name="Tabelle_17.2.2" displayName="Tabelle_17.2.2" ref="A5:H43" totalsRowShown="0" headerRowDxfId="35" dataDxfId="33" headerRowBorderDxfId="34" tableBorderDxfId="32">
  <autoFilter ref="A5:H4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r. der_x000a_Klassifi-_x000a_kation" dataDxfId="31"/>
    <tableColumn id="2" name="Warenbenennung" dataDxfId="30"/>
    <tableColumn id="3" name="2021_x000a_in Mill. EUR" dataDxfId="29"/>
    <tableColumn id="4" name="Veränderung_x000a_2021 zu 2020_x000a_in %" dataDxfId="28"/>
    <tableColumn id="5" name="2022_x000a_in Mill. EUR" dataDxfId="27"/>
    <tableColumn id="6" name="Veränderung_x000a_2022 zu 2021_x000a_in %" dataDxfId="26"/>
    <tableColumn id="7" name="2023_x000a_(vorläufig)_x000a_in Mill. EUR" dataDxfId="25"/>
    <tableColumn id="8" name="Veränderung_x000a_2023 zu 2022_x000a_in %" dataDxfId="24"/>
  </tableColumns>
  <tableStyleInfo name="StatA Jahrbuch" showFirstColumn="0" showLastColumn="0" showRowStripes="1" showColumnStripes="0"/>
  <extLst>
    <ext xmlns:x14="http://schemas.microsoft.com/office/spreadsheetml/2009/9/main" uri="{504A1905-F514-4f6f-8877-14C23A59335A}">
      <x14:table altTextSummary="Tabelle mit 2 Vorspalten und 6 Datenspalten"/>
    </ext>
  </extLst>
</table>
</file>

<file path=xl/tables/table16.xml><?xml version="1.0" encoding="utf-8"?>
<table xmlns="http://schemas.openxmlformats.org/spreadsheetml/2006/main" id="16" name="Tabelle_17.2.3" displayName="Tabelle_17.2.3" ref="A4:G60" totalsRowShown="0" headerRowDxfId="23" dataDxfId="21" headerRowBorderDxfId="22" tableBorderDxfId="20">
  <autoFilter ref="A4:G6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Ursprungsland" dataDxfId="19"/>
    <tableColumn id="2" name="2021_x000a_in Mill. EUR" dataDxfId="18"/>
    <tableColumn id="3" name="Veränderung_x000a_2021 zu 2020_x000a_in %" dataDxfId="17"/>
    <tableColumn id="4" name="2022_x000a_in Mill. EUR" dataDxfId="16"/>
    <tableColumn id="5" name="Veränderung_x000a_2022 zu 2021_x000a_in %" dataDxfId="15"/>
    <tableColumn id="6" name="2023 _x000a_(vorläufig) _x000a_in Mill. EUR" dataDxfId="14"/>
    <tableColumn id="7" name="Veränderung_x000a_2023 zu 2022_x000a_in %" dataDxfId="13"/>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7.xml><?xml version="1.0" encoding="utf-8"?>
<table xmlns="http://schemas.openxmlformats.org/spreadsheetml/2006/main" id="17" name="Tabelle_17.2.4" displayName="Tabelle_17.2.4" ref="A4:D23" totalsRowShown="0" headerRowDxfId="11" dataDxfId="9" headerRowBorderDxfId="10" tableBorderDxfId="8">
  <autoFilter ref="A4:D23">
    <filterColumn colId="0" hiddenButton="1"/>
    <filterColumn colId="1" hiddenButton="1"/>
    <filterColumn colId="2" hiddenButton="1"/>
    <filterColumn colId="3" hiddenButton="1"/>
  </autoFilter>
  <tableColumns count="4">
    <tableColumn id="1" name="Land" dataDxfId="7"/>
    <tableColumn id="2" name="Einfuhr _x000a_insgesamt_x000a_in Mill. EUR" dataDxfId="6"/>
    <tableColumn id="3" name="Veränderung _x000a_zum Vorjahr_x000a_in %" dataDxfId="5"/>
    <tableColumn id="4" name="Anteil an_x000a_Deutschland insgesamt _x000a_in %" dataDxfId="4"/>
  </tableColumns>
  <tableStyleInfo name="StatA Jahrbuch"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18.xml><?xml version="1.0" encoding="utf-8"?>
<table xmlns="http://schemas.openxmlformats.org/spreadsheetml/2006/main" id="18" name="GrafikDaten_17.10" displayName="GrafikDaten_17.10" ref="F26:G42" totalsRowShown="0" headerRowDxfId="3" dataDxfId="2">
  <autoFilter ref="F26:G42">
    <filterColumn colId="0" hiddenButton="1"/>
    <filterColumn colId="1" hiddenButton="1"/>
  </autoFilter>
  <tableColumns count="2">
    <tableColumn id="1" name="Bundesland" dataDxfId="1"/>
    <tableColumn id="2" name="Anteil in %" dataDxfId="0">
      <calculatedColumnFormula>D6</calculatedColumnFormula>
    </tableColumn>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2.xml><?xml version="1.0" encoding="utf-8"?>
<table xmlns="http://schemas.openxmlformats.org/spreadsheetml/2006/main" id="2" name="GrafikDaten_17.2" displayName="GrafikDaten_17.2" ref="C4:E28" totalsRowShown="0" headerRowDxfId="128" dataDxfId="127">
  <autoFilter ref="C4:E28">
    <filterColumn colId="0" hiddenButton="1"/>
    <filterColumn colId="1" hiddenButton="1"/>
    <filterColumn colId="2" hiddenButton="1"/>
  </autoFilter>
  <tableColumns count="3">
    <tableColumn id="1" name="Jahr" dataDxfId="126"/>
    <tableColumn id="2" name="Ausfuhr_x000a_in Mill EUR" dataDxfId="125"/>
    <tableColumn id="3" name="Einfuhr_x000a_in Mill. EUR" dataDxfId="124"/>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3.xml><?xml version="1.0" encoding="utf-8"?>
<table xmlns="http://schemas.openxmlformats.org/spreadsheetml/2006/main" id="3" name="GrafikDaten_17.3" displayName="GrafikDaten_17.3" ref="C33:F43" totalsRowShown="0" headerRowDxfId="123" dataDxfId="122">
  <autoFilter ref="C33:F43">
    <filterColumn colId="0" hiddenButton="1"/>
    <filterColumn colId="1" hiddenButton="1"/>
    <filterColumn colId="2" hiddenButton="1"/>
    <filterColumn colId="3" hiddenButton="1"/>
  </autoFilter>
  <tableColumns count="4">
    <tableColumn id="1" name="Warengüter _x000a_der Ausfuhr" dataDxfId="121"/>
    <tableColumn id="2" name="Ausfuhr_x000a_in Mill. EUR" dataDxfId="120"/>
    <tableColumn id="3" name="Warengüter_x000a_der Einfuhr" dataDxfId="119"/>
    <tableColumn id="4" name="Einfuhr_x000a_in Mill. EUR" dataDxfId="118"/>
  </tableColumns>
  <tableStyleInfo name="GrafikDaten" showFirstColumn="0" showLastColumn="0" showRowStripes="0" showColumnStripes="0"/>
  <extLst>
    <ext xmlns:x14="http://schemas.microsoft.com/office/spreadsheetml/2009/9/main" uri="{504A1905-F514-4f6f-8877-14C23A59335A}">
      <x14:table altTextSummary="Tabelle mit einer Vorspalte und einer Datenspalte und einer weiteren Vorspalte und einer weiteren Datenspalte"/>
    </ext>
  </extLst>
</table>
</file>

<file path=xl/tables/table4.xml><?xml version="1.0" encoding="utf-8"?>
<table xmlns="http://schemas.openxmlformats.org/spreadsheetml/2006/main" id="4" name="GrafikDaten_17.4" displayName="GrafikDaten_17.4" ref="C48:E57" totalsRowShown="0" headerRowDxfId="117" dataDxfId="116">
  <autoFilter ref="C48:E57">
    <filterColumn colId="0" hiddenButton="1"/>
    <filterColumn colId="1" hiddenButton="1"/>
    <filterColumn colId="2" hiddenButton="1"/>
  </autoFilter>
  <tableColumns count="3">
    <tableColumn id="1" name="Warengruppe" dataDxfId="115"/>
    <tableColumn id="2" name="Ausfuhr in %" dataDxfId="114"/>
    <tableColumn id="3" name="Einfuhr in %" dataDxfId="113"/>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5.xml><?xml version="1.0" encoding="utf-8"?>
<table xmlns="http://schemas.openxmlformats.org/spreadsheetml/2006/main" id="5" name="Tabelle_17.1.1" displayName="Tabelle_17.1.1" ref="A4:J10" totalsRowShown="0" headerRowDxfId="112" dataDxfId="110" headerRowBorderDxfId="111" tableBorderDxfId="109">
  <autoFilter ref="A4:J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08"/>
    <tableColumn id="2" name="2000" dataDxfId="107"/>
    <tableColumn id="3" name="2005" dataDxfId="106"/>
    <tableColumn id="4" name="2010" dataDxfId="105"/>
    <tableColumn id="5" name="2015" dataDxfId="104"/>
    <tableColumn id="6" name="2019" dataDxfId="103"/>
    <tableColumn id="7" name="2020" dataDxfId="102"/>
    <tableColumn id="8" name="2021" dataDxfId="101"/>
    <tableColumn id="9" name="2022" dataDxfId="100"/>
    <tableColumn id="10" name="2023_x000a_(vorläufig)" dataDxfId="99"/>
  </tableColumns>
  <tableStyleInfo showFirstColumn="1" showLastColumn="0" showRowStripes="1" showColumnStripes="0"/>
  <extLst>
    <ext xmlns:x14="http://schemas.microsoft.com/office/spreadsheetml/2009/9/main" uri="{504A1905-F514-4f6f-8877-14C23A59335A}">
      <x14:table altTextSummary="Tabelle mit einer Vorspalte und 9 Datenspalten"/>
    </ext>
  </extLst>
</table>
</file>

<file path=xl/tables/table6.xml><?xml version="1.0" encoding="utf-8"?>
<table xmlns="http://schemas.openxmlformats.org/spreadsheetml/2006/main" id="6" name="GrafikDaten_17.5" displayName="GrafikDaten_17.5" ref="L13:N37" totalsRowShown="0">
  <autoFilter ref="L13:N37">
    <filterColumn colId="0" hiddenButton="1"/>
    <filterColumn colId="1" hiddenButton="1"/>
    <filterColumn colId="2" hiddenButton="1"/>
  </autoFilter>
  <tableColumns count="3">
    <tableColumn id="1" name="Jahr" dataDxfId="98"/>
    <tableColumn id="2" name="Ernährungs-_x000a_wirtschaft" dataDxfId="97"/>
    <tableColumn id="3" name="Gewerbliche_x000a_Wirtschaft" dataDxfId="96"/>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7.xml><?xml version="1.0" encoding="utf-8"?>
<table xmlns="http://schemas.openxmlformats.org/spreadsheetml/2006/main" id="7" name="GrafikDaten_17.6" displayName="GrafikDaten_17.6" ref="L41:M54" totalsRowShown="0" dataDxfId="95">
  <autoFilter ref="L41:M54">
    <filterColumn colId="0" hiddenButton="1"/>
    <filterColumn colId="1" hiddenButton="1"/>
  </autoFilter>
  <tableColumns count="2">
    <tableColumn id="1" name="Ausfuhrland" dataDxfId="94"/>
    <tableColumn id="2" name="Mill. EUR" dataDxfId="93"/>
  </tableColumns>
  <tableStyleInfo name="GrafikDaten" showFirstColumn="0" showLastColumn="0" showRowStripes="0" showColumnStripes="0"/>
  <extLst>
    <ext xmlns:x14="http://schemas.microsoft.com/office/spreadsheetml/2009/9/main" uri="{504A1905-F514-4f6f-8877-14C23A59335A}">
      <x14:table altTextSummary="Tabelle mit einer Vorspalte und einer Datenspalte"/>
    </ext>
  </extLst>
</table>
</file>

<file path=xl/tables/table8.xml><?xml version="1.0" encoding="utf-8"?>
<table xmlns="http://schemas.openxmlformats.org/spreadsheetml/2006/main" id="8" name="Tabelle_17.1.2" displayName="Tabelle_17.1.2" ref="A5:H40" totalsRowShown="0" headerRowDxfId="92" dataDxfId="90" headerRowBorderDxfId="91" tableBorderDxfId="89">
  <autoFilter ref="A5:H4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Nr. der_x000a_Klassifi-_x000a_kation" dataDxfId="88"/>
    <tableColumn id="2" name="Warenbenennung" dataDxfId="87"/>
    <tableColumn id="3" name="2021_x000a_in Mill. EUR" dataDxfId="86"/>
    <tableColumn id="4" name="Veränderung_x000a_2021 zu 2020_x000a_in %" dataDxfId="85"/>
    <tableColumn id="5" name="2022_x000a_in Mill. EUR" dataDxfId="84"/>
    <tableColumn id="6" name="Veränderung_x000a_2022 zu 2021_x000a_in %" dataDxfId="83"/>
    <tableColumn id="7" name="2023_x000a_(vorläufig)_x000a_in Mill. EUR" dataDxfId="82"/>
    <tableColumn id="8" name="Veränderung_x000a_2023 zu 2022_x000a_in %" dataDxfId="81"/>
  </tableColumns>
  <tableStyleInfo name="StatA Jahrbuch" showFirstColumn="1" showLastColumn="0" showRowStripes="1" showColumnStripes="0"/>
  <extLst>
    <ext xmlns:x14="http://schemas.microsoft.com/office/spreadsheetml/2009/9/main" uri="{504A1905-F514-4f6f-8877-14C23A59335A}">
      <x14:table altTextSummary="Tabelle mit 2 Vorspalten und 6 Datenspalten"/>
    </ext>
  </extLst>
</table>
</file>

<file path=xl/tables/table9.xml><?xml version="1.0" encoding="utf-8"?>
<table xmlns="http://schemas.openxmlformats.org/spreadsheetml/2006/main" id="9" name="Tabelle_17.1.3" displayName="Tabelle_17.1.3" ref="A4:G60" totalsRowShown="0" headerRowDxfId="80" dataDxfId="78" headerRowBorderDxfId="79" tableBorderDxfId="77">
  <autoFilter ref="A4:G6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Bestimmungsland" dataDxfId="76"/>
    <tableColumn id="2" name="2021_x000a_in Mill. EUR" dataDxfId="75"/>
    <tableColumn id="3" name="Veränderung_x000a_2021 zu 2020_x000a_in %" dataDxfId="74"/>
    <tableColumn id="4" name="2022  _x000a_in Mill. EUR" dataDxfId="73"/>
    <tableColumn id="5" name="Veränderung_x000a_2022 zu 2021_x000a_in %" dataDxfId="72"/>
    <tableColumn id="6" name="2023 _x000a_(vorläufig) _x000a_in Mill. EUR" dataDxfId="71"/>
    <tableColumn id="7" name="Veränderung_x000a_2023 zu 2022_x000a_in %" dataDxfId="70"/>
  </tableColumns>
  <tableStyleInfo name="StatA Jahrbuch" showFirstColumn="1" showLastColumn="0" showRowStripes="1" showColumnStripes="0"/>
  <extLst>
    <ext xmlns:x14="http://schemas.microsoft.com/office/spreadsheetml/2009/9/main" uri="{504A1905-F514-4f6f-8877-14C23A59335A}">
      <x14:table altTextSummary="Tabelle mit einer Vorspalte und 6 Datenspal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omments" Target="../comments2.xml"/><Relationship Id="rId5" Type="http://schemas.openxmlformats.org/officeDocument/2006/relationships/table" Target="../tables/table18.xml"/><Relationship Id="rId4" Type="http://schemas.openxmlformats.org/officeDocument/2006/relationships/table" Target="../tables/table1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destatis.de/DE/Methoden/Qualitaet/Qualitaetsberichte/Aussenhandel/einfuehrung.html" TargetMode="External"/><Relationship Id="rId3" Type="http://schemas.openxmlformats.org/officeDocument/2006/relationships/hyperlink" Target="mailto:detlef.thofern@statistik-mv.de" TargetMode="External"/><Relationship Id="rId7" Type="http://schemas.openxmlformats.org/officeDocument/2006/relationships/hyperlink" Target="https://www.laiv-mv.de/Statistik/Zahlen-und-Fakten/Gesamtwirtschaft-&amp;-Umwelt/Aussenhandel" TargetMode="External"/><Relationship Id="rId2" Type="http://schemas.openxmlformats.org/officeDocument/2006/relationships/hyperlink" Target="http://www.laiv-mv.de/Statistik/Zahlen-und-Fakten/Gesamtwirtschaft-&amp;-Umwelt/Aussenhandel" TargetMode="External"/><Relationship Id="rId1" Type="http://schemas.openxmlformats.org/officeDocument/2006/relationships/hyperlink" Target="http://www.laiv-mv.de/Statistik/Zahlen-und-Fakten/Gesamtwirtschaft-&amp;-Umwelt/Aussenhandel" TargetMode="External"/><Relationship Id="rId6" Type="http://schemas.openxmlformats.org/officeDocument/2006/relationships/hyperlink" Target="https://www.laiv-mv.de/Statistik/Zahlen-und-Fakten/Gesamtwirtschaft-&amp;-Umwelt/Aussenhandel" TargetMode="External"/><Relationship Id="rId11" Type="http://schemas.openxmlformats.org/officeDocument/2006/relationships/drawing" Target="../drawings/drawing7.xml"/><Relationship Id="rId5" Type="http://schemas.openxmlformats.org/officeDocument/2006/relationships/hyperlink" Target="http://www.laiv-mv.de/Statistik/Zahlen-und-Fakten/Gesamtwirtschaft-&amp;-Umwelt/Aussenhandel" TargetMode="External"/><Relationship Id="rId10" Type="http://schemas.openxmlformats.org/officeDocument/2006/relationships/printerSettings" Target="../printerSettings/printerSettings14.bin"/><Relationship Id="rId4" Type="http://schemas.openxmlformats.org/officeDocument/2006/relationships/hyperlink" Target="http://www.laiv-mv.de/Statistik/Zahlen-und-Fakten/Gesamtwirtschaft-&amp;-Umwelt/Aussenhandel" TargetMode="External"/><Relationship Id="rId9" Type="http://schemas.openxmlformats.org/officeDocument/2006/relationships/hyperlink" Target="mailto:steffen.schubert@statistik-mv.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7.xml"/><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omments" Target="../comments1.xml"/><Relationship Id="rId5" Type="http://schemas.openxmlformats.org/officeDocument/2006/relationships/table" Target="../tables/table11.xml"/><Relationship Id="rId4" Type="http://schemas.openxmlformats.org/officeDocument/2006/relationships/table" Target="../tables/table1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table" Target="../tables/table14.xml"/><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51"/>
  <sheetViews>
    <sheetView tabSelected="1" zoomScale="160" zoomScaleNormal="160" workbookViewId="0"/>
  </sheetViews>
  <sheetFormatPr baseColWidth="10" defaultRowHeight="12" customHeight="1" x14ac:dyDescent="0.2"/>
  <cols>
    <col min="1" max="1" width="91.7109375" style="3" customWidth="1"/>
    <col min="2" max="2" width="2.7109375" style="3" customWidth="1"/>
    <col min="3" max="8" width="11.42578125" style="2"/>
    <col min="9" max="16384" width="11.42578125" style="3"/>
  </cols>
  <sheetData>
    <row r="1" spans="1:8" ht="12" customHeight="1" x14ac:dyDescent="0.2">
      <c r="A1" s="9" t="s">
        <v>0</v>
      </c>
      <c r="B1" s="112"/>
    </row>
    <row r="2" spans="1:8" s="5" customFormat="1" ht="50.1" customHeight="1" x14ac:dyDescent="0.2">
      <c r="A2" s="4" t="s">
        <v>1</v>
      </c>
      <c r="C2" s="6"/>
      <c r="D2" s="2"/>
      <c r="E2" s="6"/>
      <c r="F2" s="6"/>
      <c r="G2" s="6"/>
      <c r="H2" s="6"/>
    </row>
    <row r="3" spans="1:8" s="7" customFormat="1" ht="12" customHeight="1" x14ac:dyDescent="0.2">
      <c r="A3" s="116" t="s">
        <v>319</v>
      </c>
      <c r="B3" s="6"/>
      <c r="C3" s="6"/>
      <c r="D3" s="6"/>
      <c r="E3" s="6"/>
      <c r="F3" s="6"/>
      <c r="G3" s="6"/>
      <c r="H3" s="6"/>
    </row>
    <row r="4" spans="1:8" s="7" customFormat="1" ht="12" customHeight="1" x14ac:dyDescent="0.2">
      <c r="A4" s="245"/>
      <c r="B4" s="6"/>
      <c r="C4" s="11"/>
      <c r="D4" s="11"/>
      <c r="E4" s="6"/>
      <c r="F4" s="6"/>
      <c r="G4" s="6"/>
      <c r="H4" s="6"/>
    </row>
    <row r="5" spans="1:8" s="7" customFormat="1" ht="12" customHeight="1" x14ac:dyDescent="0.2">
      <c r="A5" s="166"/>
      <c r="B5" s="6"/>
      <c r="C5" s="6"/>
      <c r="D5" s="6"/>
      <c r="E5" s="6"/>
      <c r="F5" s="6"/>
      <c r="G5" s="6"/>
      <c r="H5" s="6"/>
    </row>
    <row r="6" spans="1:8" s="7" customFormat="1" ht="12" customHeight="1" x14ac:dyDescent="0.2">
      <c r="A6" s="226"/>
      <c r="B6" s="6"/>
      <c r="C6" s="6"/>
      <c r="D6" s="6"/>
      <c r="E6" s="6"/>
      <c r="F6" s="6"/>
      <c r="G6" s="6"/>
      <c r="H6" s="6"/>
    </row>
    <row r="7" spans="1:8" s="7" customFormat="1" ht="12" customHeight="1" x14ac:dyDescent="0.2">
      <c r="A7" s="227"/>
      <c r="B7" s="6"/>
      <c r="C7" s="6"/>
      <c r="D7" s="6"/>
      <c r="E7" s="6"/>
      <c r="F7" s="6"/>
      <c r="G7" s="6"/>
      <c r="H7" s="6"/>
    </row>
    <row r="8" spans="1:8" s="7" customFormat="1" ht="12" customHeight="1" x14ac:dyDescent="0.2">
      <c r="A8" s="227"/>
      <c r="B8" s="6"/>
      <c r="C8" s="6"/>
      <c r="D8" s="6"/>
      <c r="E8" s="6"/>
      <c r="F8" s="6"/>
      <c r="G8" s="6"/>
      <c r="H8" s="6"/>
    </row>
    <row r="9" spans="1:8" s="7" customFormat="1" ht="12" customHeight="1" x14ac:dyDescent="0.2">
      <c r="A9" s="228"/>
      <c r="B9" s="6"/>
      <c r="C9" s="6"/>
      <c r="D9" s="6"/>
      <c r="E9" s="6"/>
      <c r="F9" s="6"/>
      <c r="G9" s="6"/>
      <c r="H9" s="6"/>
    </row>
    <row r="10" spans="1:8" s="8" customFormat="1" ht="12" customHeight="1" x14ac:dyDescent="0.2">
      <c r="A10" s="226"/>
      <c r="B10" s="6"/>
      <c r="C10" s="6"/>
      <c r="D10" s="6"/>
      <c r="E10" s="6"/>
      <c r="F10" s="6"/>
      <c r="G10" s="6"/>
      <c r="H10" s="6"/>
    </row>
    <row r="11" spans="1:8" s="8" customFormat="1" ht="12" customHeight="1" x14ac:dyDescent="0.2">
      <c r="A11" s="116" t="s">
        <v>319</v>
      </c>
      <c r="B11" s="6"/>
      <c r="C11" s="6"/>
      <c r="D11" s="6"/>
      <c r="E11" s="6"/>
      <c r="F11" s="6"/>
      <c r="G11" s="6"/>
      <c r="H11" s="6"/>
    </row>
    <row r="12" spans="1:8" s="8" customFormat="1" ht="12" customHeight="1" x14ac:dyDescent="0.2">
      <c r="A12" s="120" t="s">
        <v>319</v>
      </c>
      <c r="B12" s="6"/>
      <c r="C12" s="6"/>
      <c r="D12" s="6"/>
      <c r="E12" s="6"/>
      <c r="F12" s="6"/>
      <c r="G12" s="6"/>
      <c r="H12" s="6"/>
    </row>
    <row r="13" spans="1:8" s="8" customFormat="1" ht="12" customHeight="1" x14ac:dyDescent="0.2">
      <c r="A13" s="120" t="s">
        <v>319</v>
      </c>
      <c r="B13" s="6"/>
      <c r="C13" s="6"/>
      <c r="D13" s="6"/>
      <c r="E13" s="6"/>
      <c r="F13" s="6"/>
      <c r="G13" s="6"/>
      <c r="H13" s="6"/>
    </row>
    <row r="14" spans="1:8" s="8" customFormat="1" ht="12" customHeight="1" x14ac:dyDescent="0.2">
      <c r="A14" s="116" t="s">
        <v>319</v>
      </c>
      <c r="B14" s="6"/>
      <c r="C14" s="116"/>
      <c r="D14" s="6"/>
      <c r="E14" s="6"/>
      <c r="F14" s="6"/>
      <c r="G14" s="6"/>
      <c r="H14" s="6"/>
    </row>
    <row r="15" spans="1:8" s="8" customFormat="1" ht="12" customHeight="1" x14ac:dyDescent="0.2">
      <c r="A15" s="116" t="s">
        <v>319</v>
      </c>
      <c r="B15" s="6"/>
      <c r="C15" s="6"/>
      <c r="D15" s="6"/>
      <c r="E15" s="6"/>
      <c r="F15" s="6"/>
      <c r="G15" s="6"/>
      <c r="H15" s="6"/>
    </row>
    <row r="16" spans="1:8" s="8" customFormat="1" ht="12" customHeight="1" x14ac:dyDescent="0.2">
      <c r="A16" s="116" t="s">
        <v>319</v>
      </c>
      <c r="B16" s="6"/>
      <c r="C16" s="6"/>
      <c r="D16" s="6"/>
      <c r="E16" s="6"/>
      <c r="F16" s="6"/>
      <c r="G16" s="6"/>
      <c r="H16" s="6"/>
    </row>
    <row r="17" spans="1:8" s="8" customFormat="1" ht="12" customHeight="1" x14ac:dyDescent="0.2">
      <c r="A17" s="116" t="s">
        <v>319</v>
      </c>
      <c r="B17" s="6"/>
      <c r="C17" s="115"/>
      <c r="D17" s="6"/>
      <c r="E17" s="6"/>
      <c r="F17" s="6"/>
      <c r="G17" s="6"/>
      <c r="H17" s="6"/>
    </row>
    <row r="18" spans="1:8" s="8" customFormat="1" ht="12" customHeight="1" x14ac:dyDescent="0.2">
      <c r="A18" s="116" t="s">
        <v>319</v>
      </c>
      <c r="B18" s="6"/>
      <c r="C18" s="6"/>
      <c r="D18" s="6"/>
      <c r="E18" s="6"/>
      <c r="F18" s="6"/>
      <c r="G18" s="6"/>
      <c r="H18" s="6"/>
    </row>
    <row r="19" spans="1:8" s="8" customFormat="1" ht="12" customHeight="1" x14ac:dyDescent="0.2">
      <c r="A19" s="121" t="s">
        <v>319</v>
      </c>
      <c r="B19" s="6"/>
      <c r="C19" s="6"/>
      <c r="D19" s="6"/>
      <c r="E19" s="6"/>
      <c r="F19" s="6"/>
      <c r="G19" s="6"/>
      <c r="H19" s="6"/>
    </row>
    <row r="20" spans="1:8" s="7" customFormat="1" ht="12" customHeight="1" x14ac:dyDescent="0.2">
      <c r="A20" s="122" t="s">
        <v>314</v>
      </c>
      <c r="B20" s="6"/>
      <c r="C20" s="123" t="s">
        <v>372</v>
      </c>
      <c r="D20" s="230"/>
      <c r="E20" s="230"/>
      <c r="F20" s="6"/>
      <c r="G20" s="6"/>
      <c r="H20" s="6"/>
    </row>
    <row r="21" spans="1:8" s="7" customFormat="1" ht="12" customHeight="1" x14ac:dyDescent="0.2">
      <c r="A21" s="124"/>
      <c r="B21" s="6"/>
      <c r="C21" s="230" t="s">
        <v>2</v>
      </c>
      <c r="D21" s="231" t="s">
        <v>3</v>
      </c>
      <c r="E21" s="231" t="s">
        <v>4</v>
      </c>
      <c r="F21" s="6"/>
      <c r="G21" s="6"/>
      <c r="H21" s="6"/>
    </row>
    <row r="22" spans="1:8" s="7" customFormat="1" ht="12" customHeight="1" x14ac:dyDescent="0.2">
      <c r="A22" s="116"/>
      <c r="B22" s="6"/>
      <c r="C22" s="230" t="s">
        <v>5</v>
      </c>
      <c r="D22" s="149">
        <f>'17.1.3'!F7*100/'17.1.3'!F5</f>
        <v>54.485019368429654</v>
      </c>
      <c r="E22" s="149">
        <f>'17.2.3'!F7*100/'17.2.3'!F5</f>
        <v>62.629282623055957</v>
      </c>
      <c r="F22" s="6"/>
      <c r="G22" s="149"/>
      <c r="H22" s="149"/>
    </row>
    <row r="23" spans="1:8" s="7" customFormat="1" ht="12" customHeight="1" x14ac:dyDescent="0.2">
      <c r="A23" s="116"/>
      <c r="B23" s="6"/>
      <c r="C23" s="230" t="s">
        <v>6</v>
      </c>
      <c r="D23" s="149">
        <f>'17.1.3'!F35*100/'17.1.3'!F5</f>
        <v>15.158280825143432</v>
      </c>
      <c r="E23" s="149">
        <f>'17.2.3'!F35*100/'17.2.3'!F5</f>
        <v>11.754195693890818</v>
      </c>
      <c r="F23" s="6"/>
      <c r="G23" s="149"/>
      <c r="H23" s="149"/>
    </row>
    <row r="24" spans="1:8" ht="12" customHeight="1" x14ac:dyDescent="0.2">
      <c r="A24" s="2"/>
      <c r="B24" s="2"/>
      <c r="C24" s="23" t="s">
        <v>7</v>
      </c>
      <c r="D24" s="150">
        <f>'17.1.3'!F42*100/'17.1.3'!F5</f>
        <v>7.1128452412222307</v>
      </c>
      <c r="E24" s="150">
        <f>'17.2.3'!F42*100/'17.2.3'!F5</f>
        <v>2.2276306639035246</v>
      </c>
      <c r="G24" s="150"/>
      <c r="H24" s="150"/>
    </row>
    <row r="25" spans="1:8" ht="12" customHeight="1" x14ac:dyDescent="0.2">
      <c r="A25" s="2"/>
      <c r="B25" s="2"/>
      <c r="C25" s="23" t="s">
        <v>8</v>
      </c>
      <c r="D25" s="150">
        <f>'17.1.3'!F47*100/'17.1.3'!F5</f>
        <v>12.885743351574458</v>
      </c>
      <c r="E25" s="150">
        <f>'17.2.3'!F47*100/'17.2.3'!F5</f>
        <v>10.23571311545413</v>
      </c>
      <c r="G25" s="150"/>
      <c r="H25" s="150"/>
    </row>
    <row r="26" spans="1:8" ht="12" customHeight="1" x14ac:dyDescent="0.2">
      <c r="A26" s="2"/>
      <c r="B26" s="2"/>
      <c r="C26" s="23" t="s">
        <v>9</v>
      </c>
      <c r="D26" s="150">
        <f>'17.1.3'!F52*100/'17.1.3'!F5</f>
        <v>9.4285438706002456</v>
      </c>
      <c r="E26" s="150">
        <f>'17.2.3'!F52*100/'17.2.3'!F5</f>
        <v>11.853793858922897</v>
      </c>
      <c r="G26" s="150"/>
      <c r="H26" s="150"/>
    </row>
    <row r="27" spans="1:8" ht="12" customHeight="1" x14ac:dyDescent="0.2">
      <c r="A27" s="2"/>
      <c r="B27" s="2"/>
      <c r="C27" s="23" t="s">
        <v>357</v>
      </c>
      <c r="D27" s="150">
        <f>'17.1.3'!F58*100/'17.1.3'!F5</f>
        <v>0.6477914207067188</v>
      </c>
      <c r="E27" s="150">
        <f>'17.2.3'!F58*100/'17.2.3'!F5</f>
        <v>1.174110185222303</v>
      </c>
      <c r="G27" s="150"/>
      <c r="H27" s="150"/>
    </row>
    <row r="28" spans="1:8" ht="12" customHeight="1" x14ac:dyDescent="0.2">
      <c r="A28" s="2"/>
      <c r="B28" s="2"/>
      <c r="D28" s="23"/>
      <c r="E28" s="23"/>
    </row>
    <row r="29" spans="1:8" ht="12" customHeight="1" x14ac:dyDescent="0.2">
      <c r="A29" s="2"/>
      <c r="B29" s="2"/>
      <c r="C29" s="127"/>
      <c r="D29" s="229"/>
      <c r="E29" s="229"/>
    </row>
    <row r="30" spans="1:8" ht="12" customHeight="1" x14ac:dyDescent="0.2">
      <c r="A30" s="2"/>
      <c r="B30" s="2"/>
      <c r="C30" s="127"/>
      <c r="D30" s="229"/>
      <c r="E30" s="229"/>
    </row>
    <row r="31" spans="1:8" ht="12" customHeight="1" x14ac:dyDescent="0.2">
      <c r="A31" s="2"/>
      <c r="B31" s="2"/>
    </row>
    <row r="32" spans="1:8" ht="12" customHeight="1" x14ac:dyDescent="0.2">
      <c r="A32" s="2"/>
      <c r="B32" s="2"/>
    </row>
    <row r="33" spans="1:4" ht="12" customHeight="1" x14ac:dyDescent="0.2">
      <c r="A33" s="2"/>
      <c r="B33" s="2"/>
    </row>
    <row r="34" spans="1:4" ht="12" customHeight="1" x14ac:dyDescent="0.2">
      <c r="A34" s="2"/>
      <c r="B34" s="2"/>
    </row>
    <row r="35" spans="1:4" ht="12" customHeight="1" x14ac:dyDescent="0.2">
      <c r="A35" s="2"/>
      <c r="B35" s="2"/>
    </row>
    <row r="36" spans="1:4" ht="12" customHeight="1" x14ac:dyDescent="0.2">
      <c r="A36" s="2"/>
      <c r="B36" s="2"/>
    </row>
    <row r="37" spans="1:4" ht="12" customHeight="1" x14ac:dyDescent="0.2">
      <c r="A37" s="2"/>
      <c r="B37" s="2"/>
    </row>
    <row r="38" spans="1:4" ht="12" customHeight="1" x14ac:dyDescent="0.2">
      <c r="A38" s="2"/>
      <c r="B38" s="2"/>
    </row>
    <row r="39" spans="1:4" ht="12" customHeight="1" x14ac:dyDescent="0.2">
      <c r="A39" s="2"/>
      <c r="B39" s="2"/>
      <c r="D39" s="114"/>
    </row>
    <row r="40" spans="1:4" ht="12" customHeight="1" x14ac:dyDescent="0.2">
      <c r="A40" s="2"/>
      <c r="B40" s="2"/>
    </row>
    <row r="41" spans="1:4" ht="12" customHeight="1" x14ac:dyDescent="0.2">
      <c r="A41" s="2"/>
      <c r="B41" s="2"/>
    </row>
    <row r="42" spans="1:4" ht="12" customHeight="1" x14ac:dyDescent="0.2">
      <c r="A42" s="2"/>
      <c r="B42" s="2"/>
    </row>
    <row r="43" spans="1:4" ht="12" customHeight="1" x14ac:dyDescent="0.2">
      <c r="A43" s="2"/>
      <c r="B43" s="2"/>
    </row>
    <row r="44" spans="1:4" ht="12" customHeight="1" x14ac:dyDescent="0.2">
      <c r="A44" s="2"/>
      <c r="B44" s="2"/>
    </row>
    <row r="45" spans="1:4" ht="12" customHeight="1" x14ac:dyDescent="0.2">
      <c r="A45" s="2"/>
      <c r="B45" s="2"/>
    </row>
    <row r="46" spans="1:4" ht="12" customHeight="1" x14ac:dyDescent="0.2">
      <c r="A46" s="2"/>
      <c r="B46" s="2"/>
    </row>
    <row r="47" spans="1:4" ht="12" customHeight="1" x14ac:dyDescent="0.2">
      <c r="A47" s="2"/>
      <c r="B47" s="2"/>
    </row>
    <row r="48" spans="1:4" ht="12" customHeight="1" x14ac:dyDescent="0.2">
      <c r="A48" s="124"/>
      <c r="B48" s="2"/>
    </row>
    <row r="49" spans="1:2" ht="12" customHeight="1" x14ac:dyDescent="0.2">
      <c r="A49" s="2"/>
      <c r="B49" s="2"/>
    </row>
    <row r="50" spans="1:2" ht="12" customHeight="1" x14ac:dyDescent="0.2">
      <c r="A50" s="2"/>
      <c r="B50" s="2"/>
    </row>
    <row r="51" spans="1:2" ht="12" customHeight="1" x14ac:dyDescent="0.2">
      <c r="A51" s="2"/>
      <c r="B51" s="2"/>
    </row>
  </sheetData>
  <hyperlinks>
    <hyperlink ref="A1" location="Inhalt!A1" display="Titelblatt des Kapitels 17 &quot;Außenhandel&quot;: Link zum Inhaltsverzeichnis"/>
    <hyperlink ref="A20" location="_GrafikDaten_17.1" display="Grafik 17.1"/>
  </hyperlinks>
  <pageMargins left="0.59055118110236227" right="0.59055118110236227" top="0.59055118110236227" bottom="0.59055118110236227" header="0.39370078740157483" footer="0.39370078740157483"/>
  <pageSetup paperSize="9" firstPageNumber="407" orientation="portrait" useFirstPageNumber="1" r:id="rId1"/>
  <headerFooter differentOddEven="1" differentFirst="1">
    <oddFooter>&amp;L&amp;"-,Standard"&amp;7StatA MV, Statistisches Jahrbuch 2024&amp;R&amp;"-,Standard"&amp;7&amp;P</oddFoot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V206"/>
  <sheetViews>
    <sheetView zoomScale="160" zoomScaleNormal="160" workbookViewId="0"/>
  </sheetViews>
  <sheetFormatPr baseColWidth="10" defaultColWidth="9.7109375" defaultRowHeight="11.45" customHeight="1" x14ac:dyDescent="0.2"/>
  <cols>
    <col min="1" max="1" width="6.85546875" style="23" customWidth="1"/>
    <col min="2" max="2" width="26.7109375" style="23" customWidth="1"/>
    <col min="3" max="8" width="9.7109375" style="23" customWidth="1"/>
    <col min="9" max="9" width="2.7109375" style="23" customWidth="1"/>
    <col min="10" max="16384" width="9.7109375" style="23"/>
  </cols>
  <sheetData>
    <row r="1" spans="1:22" ht="11.45" customHeight="1" x14ac:dyDescent="0.2">
      <c r="A1" s="1" t="s">
        <v>51</v>
      </c>
      <c r="L1" s="24"/>
    </row>
    <row r="2" spans="1:22" s="41" customFormat="1" ht="30" customHeight="1" x14ac:dyDescent="0.2">
      <c r="A2" s="62" t="s">
        <v>271</v>
      </c>
      <c r="B2" s="40"/>
      <c r="C2" s="40"/>
      <c r="D2"/>
      <c r="E2" s="40"/>
      <c r="F2" s="40"/>
      <c r="G2" s="40"/>
      <c r="H2" s="40"/>
    </row>
    <row r="3" spans="1:22" s="41" customFormat="1" ht="11.45" customHeight="1" x14ac:dyDescent="0.2">
      <c r="A3" s="63" t="s">
        <v>279</v>
      </c>
      <c r="B3" s="89"/>
      <c r="C3" s="40"/>
      <c r="D3" s="40"/>
      <c r="E3" s="40"/>
      <c r="F3" s="40"/>
      <c r="G3" s="40"/>
      <c r="H3" s="40"/>
    </row>
    <row r="4" spans="1:22" ht="18.600000000000001" customHeight="1" x14ac:dyDescent="0.2">
      <c r="A4" s="92" t="s">
        <v>280</v>
      </c>
      <c r="B4" s="89"/>
      <c r="C4" s="43"/>
      <c r="D4" s="43"/>
      <c r="E4" s="43"/>
      <c r="F4" s="43"/>
      <c r="G4" s="43"/>
      <c r="H4" s="43"/>
    </row>
    <row r="5" spans="1:22" ht="36" customHeight="1" x14ac:dyDescent="0.2">
      <c r="A5" s="192" t="s">
        <v>110</v>
      </c>
      <c r="B5" s="187" t="s">
        <v>111</v>
      </c>
      <c r="C5" s="188" t="s">
        <v>347</v>
      </c>
      <c r="D5" s="188" t="s">
        <v>352</v>
      </c>
      <c r="E5" s="188" t="s">
        <v>349</v>
      </c>
      <c r="F5" s="188" t="s">
        <v>353</v>
      </c>
      <c r="G5" s="188" t="s">
        <v>354</v>
      </c>
      <c r="H5" s="191" t="s">
        <v>355</v>
      </c>
    </row>
    <row r="6" spans="1:22" s="52" customFormat="1" ht="20.100000000000001" customHeight="1" x14ac:dyDescent="0.2">
      <c r="A6" s="93"/>
      <c r="B6" s="66" t="s">
        <v>112</v>
      </c>
      <c r="C6" s="154">
        <v>7240.2190000000001</v>
      </c>
      <c r="D6" s="139">
        <v>16.595423220532282</v>
      </c>
      <c r="E6" s="154">
        <v>10358.386</v>
      </c>
      <c r="F6" s="139">
        <v>43.1</v>
      </c>
      <c r="G6" s="154">
        <v>9179.8880000000008</v>
      </c>
      <c r="H6" s="139">
        <v>-11.4</v>
      </c>
      <c r="I6" s="67"/>
      <c r="J6" s="237"/>
      <c r="K6" s="238"/>
      <c r="L6" s="237"/>
      <c r="M6" s="69"/>
      <c r="N6" s="68"/>
      <c r="O6" s="69"/>
      <c r="Q6" s="67"/>
      <c r="R6" s="67"/>
      <c r="S6" s="67"/>
      <c r="T6" s="67"/>
      <c r="U6" s="67"/>
      <c r="V6" s="67"/>
    </row>
    <row r="7" spans="1:22" s="52" customFormat="1" ht="20.100000000000001" customHeight="1" x14ac:dyDescent="0.2">
      <c r="A7" s="94" t="s">
        <v>113</v>
      </c>
      <c r="B7" s="66" t="s">
        <v>114</v>
      </c>
      <c r="C7" s="154">
        <v>1230.2</v>
      </c>
      <c r="D7" s="139">
        <v>-3.5975766960345794</v>
      </c>
      <c r="E7" s="154">
        <v>1781.732</v>
      </c>
      <c r="F7" s="139">
        <v>44.8</v>
      </c>
      <c r="G7" s="154">
        <v>1613.576</v>
      </c>
      <c r="H7" s="139">
        <v>-9.4</v>
      </c>
      <c r="J7" s="208"/>
      <c r="K7" s="209"/>
      <c r="L7" s="210"/>
      <c r="M7" s="209"/>
      <c r="N7" s="210"/>
      <c r="O7" s="209"/>
      <c r="P7" s="210"/>
      <c r="Q7" s="67"/>
      <c r="R7" s="67"/>
      <c r="S7" s="67"/>
      <c r="T7" s="67"/>
      <c r="U7" s="67"/>
      <c r="V7" s="67"/>
    </row>
    <row r="8" spans="1:22" ht="15.95" customHeight="1" x14ac:dyDescent="0.2">
      <c r="A8" s="95" t="s">
        <v>115</v>
      </c>
      <c r="B8" s="71" t="s">
        <v>116</v>
      </c>
      <c r="C8" s="155">
        <v>14.041</v>
      </c>
      <c r="D8" s="140">
        <v>-15.113959252765852</v>
      </c>
      <c r="E8" s="155">
        <v>13.853</v>
      </c>
      <c r="F8" s="140">
        <v>-1.3</v>
      </c>
      <c r="G8" s="155">
        <v>25.244</v>
      </c>
      <c r="H8" s="140">
        <v>82.2</v>
      </c>
      <c r="I8" s="52"/>
      <c r="J8" s="208"/>
      <c r="K8" s="209"/>
      <c r="L8" s="210"/>
      <c r="M8" s="209"/>
      <c r="N8" s="210"/>
      <c r="O8" s="209"/>
      <c r="P8" s="210"/>
      <c r="Q8" s="67"/>
      <c r="R8" s="67"/>
      <c r="S8" s="67"/>
      <c r="T8" s="67"/>
      <c r="U8" s="67"/>
      <c r="V8" s="67"/>
    </row>
    <row r="9" spans="1:22" ht="11.45" customHeight="1" x14ac:dyDescent="0.2">
      <c r="A9" s="95" t="s">
        <v>117</v>
      </c>
      <c r="B9" s="71" t="s">
        <v>118</v>
      </c>
      <c r="C9" s="155">
        <v>9.9629999999999992</v>
      </c>
      <c r="D9" s="140">
        <v>-22.611464968152873</v>
      </c>
      <c r="E9" s="155">
        <v>10.739000000000001</v>
      </c>
      <c r="F9" s="140">
        <v>7.8</v>
      </c>
      <c r="G9" s="155">
        <v>22.155999999999999</v>
      </c>
      <c r="H9" s="140">
        <v>106.3</v>
      </c>
      <c r="I9" s="52"/>
      <c r="J9" s="211"/>
      <c r="K9" s="212"/>
      <c r="L9" s="213"/>
      <c r="M9" s="212"/>
      <c r="N9" s="213"/>
      <c r="O9" s="212"/>
      <c r="P9" s="213"/>
      <c r="Q9" s="67"/>
      <c r="R9" s="67"/>
      <c r="S9" s="67"/>
      <c r="T9" s="67"/>
      <c r="U9" s="67"/>
      <c r="V9" s="67"/>
    </row>
    <row r="10" spans="1:22" ht="15.95" customHeight="1" x14ac:dyDescent="0.2">
      <c r="A10" s="95" t="s">
        <v>119</v>
      </c>
      <c r="B10" s="71" t="s">
        <v>120</v>
      </c>
      <c r="C10" s="155">
        <v>272.37700000000001</v>
      </c>
      <c r="D10" s="140">
        <v>-2.4933593945772543</v>
      </c>
      <c r="E10" s="155">
        <v>293.02499999999998</v>
      </c>
      <c r="F10" s="140">
        <v>7.6</v>
      </c>
      <c r="G10" s="155">
        <v>269.66899999999998</v>
      </c>
      <c r="H10" s="140">
        <v>-8</v>
      </c>
      <c r="I10" s="52"/>
      <c r="J10" s="211"/>
      <c r="K10" s="212"/>
      <c r="L10" s="213"/>
      <c r="M10" s="212"/>
      <c r="N10" s="213"/>
      <c r="O10" s="212"/>
      <c r="P10" s="213"/>
      <c r="Q10" s="67"/>
      <c r="R10" s="67"/>
      <c r="S10" s="67"/>
      <c r="T10" s="67"/>
      <c r="U10" s="67"/>
      <c r="V10" s="67"/>
    </row>
    <row r="11" spans="1:22" ht="11.45" customHeight="1" x14ac:dyDescent="0.2">
      <c r="A11" s="95" t="s">
        <v>121</v>
      </c>
      <c r="B11" s="71" t="s">
        <v>122</v>
      </c>
      <c r="C11" s="155">
        <v>126.003</v>
      </c>
      <c r="D11" s="140">
        <v>5.6912546763072669</v>
      </c>
      <c r="E11" s="155">
        <v>123.511</v>
      </c>
      <c r="F11" s="140">
        <v>-1.9777306889518513</v>
      </c>
      <c r="G11" s="155">
        <v>121.06399999999999</v>
      </c>
      <c r="H11" s="140">
        <v>-2</v>
      </c>
      <c r="I11" s="52"/>
      <c r="J11" s="211"/>
      <c r="K11" s="212"/>
      <c r="L11" s="213"/>
      <c r="M11" s="212"/>
      <c r="N11" s="213"/>
      <c r="O11" s="212"/>
      <c r="P11" s="213"/>
      <c r="Q11" s="67"/>
      <c r="R11" s="67"/>
      <c r="S11" s="67"/>
      <c r="T11" s="67"/>
      <c r="U11" s="67"/>
      <c r="V11" s="67"/>
    </row>
    <row r="12" spans="1:22" ht="11.45" customHeight="1" x14ac:dyDescent="0.2">
      <c r="A12" s="95" t="s">
        <v>123</v>
      </c>
      <c r="B12" s="71" t="s">
        <v>124</v>
      </c>
      <c r="C12" s="155">
        <v>51.628</v>
      </c>
      <c r="D12" s="140">
        <v>2.3633912284875862</v>
      </c>
      <c r="E12" s="155">
        <v>61.585000000000001</v>
      </c>
      <c r="F12" s="140">
        <v>19.3</v>
      </c>
      <c r="G12" s="155">
        <v>60.551000000000002</v>
      </c>
      <c r="H12" s="140">
        <v>-1.7</v>
      </c>
      <c r="I12" s="52"/>
      <c r="J12" s="211"/>
      <c r="K12" s="212"/>
      <c r="L12" s="213"/>
      <c r="M12" s="212"/>
      <c r="N12" s="213"/>
      <c r="O12" s="212"/>
      <c r="P12" s="213"/>
      <c r="Q12" s="67"/>
      <c r="R12" s="67"/>
      <c r="S12" s="67"/>
      <c r="T12" s="67"/>
      <c r="U12" s="67"/>
      <c r="V12" s="67"/>
    </row>
    <row r="13" spans="1:22" ht="23.1" customHeight="1" x14ac:dyDescent="0.2">
      <c r="A13" s="96" t="s">
        <v>281</v>
      </c>
      <c r="B13" s="71" t="s">
        <v>282</v>
      </c>
      <c r="C13" s="155">
        <v>84.843000000000004</v>
      </c>
      <c r="D13" s="140">
        <v>-15.849558136536288</v>
      </c>
      <c r="E13" s="155">
        <v>93.881</v>
      </c>
      <c r="F13" s="140">
        <v>10.7</v>
      </c>
      <c r="G13" s="155">
        <v>73.037999999999997</v>
      </c>
      <c r="H13" s="140">
        <v>-22.2</v>
      </c>
      <c r="I13" s="52"/>
      <c r="J13" s="211"/>
      <c r="K13" s="212"/>
      <c r="L13" s="213"/>
      <c r="M13" s="212"/>
      <c r="N13" s="213"/>
      <c r="O13" s="212"/>
      <c r="P13" s="213"/>
      <c r="Q13" s="67"/>
      <c r="R13" s="67"/>
      <c r="S13" s="67"/>
      <c r="T13" s="67"/>
      <c r="U13" s="67"/>
      <c r="V13" s="67"/>
    </row>
    <row r="14" spans="1:22" ht="27" customHeight="1" x14ac:dyDescent="0.2">
      <c r="A14" s="96" t="s">
        <v>125</v>
      </c>
      <c r="B14" s="71" t="s">
        <v>126</v>
      </c>
      <c r="C14" s="155">
        <v>836.28399999999999</v>
      </c>
      <c r="D14" s="140">
        <v>-4.9551986398207077</v>
      </c>
      <c r="E14" s="155">
        <v>1344.884</v>
      </c>
      <c r="F14" s="140">
        <v>60.8</v>
      </c>
      <c r="G14" s="155">
        <v>1201.6479999999999</v>
      </c>
      <c r="H14" s="140">
        <v>-10.7</v>
      </c>
      <c r="I14" s="52"/>
      <c r="J14" s="211"/>
      <c r="K14" s="212"/>
      <c r="L14" s="213"/>
      <c r="M14" s="212"/>
      <c r="N14" s="213"/>
      <c r="O14" s="212"/>
      <c r="P14" s="213"/>
      <c r="Q14" s="67"/>
      <c r="R14" s="67"/>
      <c r="S14" s="67"/>
      <c r="T14" s="67"/>
      <c r="U14" s="67"/>
      <c r="V14" s="67"/>
    </row>
    <row r="15" spans="1:22" ht="11.45" customHeight="1" x14ac:dyDescent="0.2">
      <c r="A15" s="95" t="s">
        <v>127</v>
      </c>
      <c r="B15" s="71" t="s">
        <v>128</v>
      </c>
      <c r="C15" s="155">
        <v>184.94300000000001</v>
      </c>
      <c r="D15" s="140">
        <v>14.837904462672412</v>
      </c>
      <c r="E15" s="155">
        <v>263.36</v>
      </c>
      <c r="F15" s="140">
        <v>42.400631545935767</v>
      </c>
      <c r="G15" s="155">
        <v>218.76599999999999</v>
      </c>
      <c r="H15" s="140">
        <v>-16.899999999999999</v>
      </c>
      <c r="I15" s="52"/>
      <c r="J15" s="211"/>
      <c r="K15" s="212"/>
      <c r="L15" s="213"/>
      <c r="M15" s="212"/>
      <c r="N15" s="213"/>
      <c r="O15" s="212"/>
      <c r="P15" s="213"/>
      <c r="Q15" s="67"/>
      <c r="R15" s="67"/>
      <c r="S15" s="67"/>
      <c r="T15" s="67"/>
      <c r="U15" s="67"/>
      <c r="V15" s="67"/>
    </row>
    <row r="16" spans="1:22" ht="11.45" customHeight="1" x14ac:dyDescent="0.2">
      <c r="A16" s="95" t="s">
        <v>129</v>
      </c>
      <c r="B16" s="71" t="s">
        <v>130</v>
      </c>
      <c r="C16" s="155">
        <v>99.46</v>
      </c>
      <c r="D16" s="140">
        <v>1.5478232459364563</v>
      </c>
      <c r="E16" s="155">
        <v>166.553</v>
      </c>
      <c r="F16" s="140">
        <v>67.5</v>
      </c>
      <c r="G16" s="155">
        <v>140.82599999999999</v>
      </c>
      <c r="H16" s="140">
        <v>-15.4</v>
      </c>
      <c r="I16" s="52"/>
      <c r="J16" s="211"/>
      <c r="K16" s="212"/>
      <c r="L16" s="213"/>
      <c r="M16" s="212"/>
      <c r="N16" s="213"/>
      <c r="O16" s="212"/>
      <c r="P16" s="213"/>
      <c r="Q16" s="67"/>
      <c r="R16" s="67"/>
      <c r="S16" s="67"/>
      <c r="T16" s="67"/>
      <c r="U16" s="67"/>
      <c r="V16" s="67"/>
    </row>
    <row r="17" spans="1:22" ht="23.1" customHeight="1" x14ac:dyDescent="0.2">
      <c r="A17" s="96" t="s">
        <v>131</v>
      </c>
      <c r="B17" s="71" t="s">
        <v>132</v>
      </c>
      <c r="C17" s="155">
        <v>20.917000000000002</v>
      </c>
      <c r="D17" s="140">
        <v>-4.2130329257681751</v>
      </c>
      <c r="E17" s="155">
        <v>28.387</v>
      </c>
      <c r="F17" s="140">
        <v>35.700000000000003</v>
      </c>
      <c r="G17" s="155">
        <v>41.41</v>
      </c>
      <c r="H17" s="140">
        <v>45.9</v>
      </c>
      <c r="J17" s="211"/>
      <c r="K17" s="212"/>
      <c r="L17" s="213"/>
      <c r="M17" s="212"/>
      <c r="N17" s="213"/>
      <c r="O17" s="212"/>
      <c r="P17" s="213"/>
      <c r="Q17" s="67"/>
      <c r="R17" s="67"/>
      <c r="S17" s="67"/>
      <c r="T17" s="67"/>
      <c r="U17" s="67"/>
      <c r="V17" s="67"/>
    </row>
    <row r="18" spans="1:22" ht="23.1" customHeight="1" x14ac:dyDescent="0.2">
      <c r="A18" s="96" t="s">
        <v>133</v>
      </c>
      <c r="B18" s="71" t="s">
        <v>134</v>
      </c>
      <c r="C18" s="155">
        <v>26.981000000000002</v>
      </c>
      <c r="D18" s="140">
        <v>57.9313977991103</v>
      </c>
      <c r="E18" s="155">
        <v>32.893999999999998</v>
      </c>
      <c r="F18" s="140">
        <v>21.9</v>
      </c>
      <c r="G18" s="155">
        <v>53.021999999999998</v>
      </c>
      <c r="H18" s="140">
        <v>61.2</v>
      </c>
      <c r="J18" s="211"/>
      <c r="K18" s="212"/>
      <c r="L18" s="213"/>
      <c r="M18" s="212"/>
      <c r="N18" s="213"/>
      <c r="O18" s="212"/>
      <c r="P18" s="213"/>
      <c r="Q18" s="67"/>
      <c r="R18" s="67"/>
      <c r="S18" s="67"/>
      <c r="T18" s="67"/>
      <c r="U18" s="67"/>
      <c r="V18" s="67"/>
    </row>
    <row r="19" spans="1:22" ht="11.45" customHeight="1" x14ac:dyDescent="0.2">
      <c r="A19" s="95" t="s">
        <v>283</v>
      </c>
      <c r="B19" s="71" t="s">
        <v>284</v>
      </c>
      <c r="C19" s="155">
        <v>181.46299999999999</v>
      </c>
      <c r="D19" s="140">
        <v>-29.855004116785281</v>
      </c>
      <c r="E19" s="155">
        <v>511.01499999999999</v>
      </c>
      <c r="F19" s="140">
        <v>181.6</v>
      </c>
      <c r="G19" s="155">
        <v>367.53300000000002</v>
      </c>
      <c r="H19" s="140">
        <v>-28.1</v>
      </c>
      <c r="J19" s="211"/>
      <c r="K19" s="212"/>
      <c r="L19" s="213"/>
      <c r="M19" s="212"/>
      <c r="N19" s="213"/>
      <c r="O19" s="212"/>
      <c r="P19" s="213"/>
      <c r="Q19" s="67"/>
      <c r="R19" s="67"/>
      <c r="S19" s="67"/>
      <c r="T19" s="67"/>
      <c r="U19" s="67"/>
      <c r="V19" s="67"/>
    </row>
    <row r="20" spans="1:22" ht="15.95" customHeight="1" x14ac:dyDescent="0.2">
      <c r="A20" s="95" t="s">
        <v>135</v>
      </c>
      <c r="B20" s="71" t="s">
        <v>136</v>
      </c>
      <c r="C20" s="155">
        <v>107.499</v>
      </c>
      <c r="D20" s="140">
        <v>7.131538821841076</v>
      </c>
      <c r="E20" s="155">
        <v>129.97</v>
      </c>
      <c r="F20" s="140">
        <v>20.9</v>
      </c>
      <c r="G20" s="155">
        <v>117.015</v>
      </c>
      <c r="H20" s="140">
        <v>-10</v>
      </c>
      <c r="I20" s="52"/>
      <c r="J20" s="211"/>
      <c r="K20" s="212"/>
      <c r="L20" s="213"/>
      <c r="M20" s="212"/>
      <c r="N20" s="213"/>
      <c r="O20" s="212"/>
      <c r="P20" s="213"/>
      <c r="Q20" s="67"/>
      <c r="R20" s="67"/>
      <c r="S20" s="67"/>
      <c r="T20" s="67"/>
      <c r="U20" s="67"/>
      <c r="V20" s="67"/>
    </row>
    <row r="21" spans="1:22" s="52" customFormat="1" ht="20.100000000000001" customHeight="1" x14ac:dyDescent="0.2">
      <c r="A21" s="94" t="s">
        <v>137</v>
      </c>
      <c r="B21" s="66" t="s">
        <v>138</v>
      </c>
      <c r="C21" s="154">
        <v>5562.6660000000002</v>
      </c>
      <c r="D21" s="139">
        <v>21.174348618817021</v>
      </c>
      <c r="E21" s="154">
        <v>8148.1189999999997</v>
      </c>
      <c r="F21" s="139">
        <v>46.5</v>
      </c>
      <c r="G21" s="154">
        <v>6757.5519999999997</v>
      </c>
      <c r="H21" s="139">
        <v>-17.100000000000001</v>
      </c>
      <c r="I21" s="23"/>
      <c r="J21" s="211"/>
      <c r="K21" s="212"/>
      <c r="L21" s="213"/>
      <c r="M21" s="212"/>
      <c r="N21" s="213"/>
      <c r="O21" s="212"/>
      <c r="P21" s="213"/>
      <c r="Q21" s="67"/>
      <c r="R21" s="67"/>
      <c r="S21" s="67"/>
      <c r="T21" s="67"/>
      <c r="U21" s="67"/>
      <c r="V21" s="67"/>
    </row>
    <row r="22" spans="1:22" ht="15.95" customHeight="1" x14ac:dyDescent="0.2">
      <c r="A22" s="95" t="s">
        <v>139</v>
      </c>
      <c r="B22" s="71" t="s">
        <v>140</v>
      </c>
      <c r="C22" s="155">
        <v>347.96</v>
      </c>
      <c r="D22" s="140">
        <v>115.63001567835209</v>
      </c>
      <c r="E22" s="155">
        <v>842.62099999999998</v>
      </c>
      <c r="F22" s="140">
        <v>142.19999999999999</v>
      </c>
      <c r="G22" s="155">
        <v>1037.9369999999999</v>
      </c>
      <c r="H22" s="140">
        <v>23.2</v>
      </c>
      <c r="I22" s="52"/>
      <c r="J22" s="208"/>
      <c r="K22" s="209"/>
      <c r="L22" s="210"/>
      <c r="M22" s="209"/>
      <c r="N22" s="210"/>
      <c r="O22" s="214"/>
      <c r="P22" s="215"/>
      <c r="Q22" s="67"/>
      <c r="R22" s="67"/>
      <c r="S22" s="67"/>
      <c r="T22" s="67"/>
      <c r="U22" s="67"/>
      <c r="V22" s="67"/>
    </row>
    <row r="23" spans="1:22" ht="11.45" customHeight="1" x14ac:dyDescent="0.2">
      <c r="A23" s="95" t="s">
        <v>141</v>
      </c>
      <c r="B23" s="71" t="s">
        <v>142</v>
      </c>
      <c r="C23" s="155">
        <v>66.221000000000004</v>
      </c>
      <c r="D23" s="140">
        <v>50.893223351410484</v>
      </c>
      <c r="E23" s="155">
        <v>80.27</v>
      </c>
      <c r="F23" s="140">
        <v>21.2</v>
      </c>
      <c r="G23" s="155">
        <v>67.436999999999998</v>
      </c>
      <c r="H23" s="140">
        <v>-16</v>
      </c>
      <c r="J23" s="211"/>
      <c r="K23" s="212"/>
      <c r="L23" s="213"/>
      <c r="M23" s="212"/>
      <c r="N23" s="213"/>
      <c r="O23" s="216"/>
      <c r="P23" s="217"/>
      <c r="Q23" s="67"/>
      <c r="R23" s="67"/>
      <c r="S23" s="67"/>
      <c r="T23" s="67"/>
      <c r="U23" s="67"/>
      <c r="V23" s="67"/>
    </row>
    <row r="24" spans="1:22" ht="15.95" customHeight="1" x14ac:dyDescent="0.2">
      <c r="A24" s="95" t="s">
        <v>143</v>
      </c>
      <c r="B24" s="71" t="s">
        <v>144</v>
      </c>
      <c r="C24" s="155">
        <v>858.41600000000005</v>
      </c>
      <c r="D24" s="140">
        <v>70.425798458969723</v>
      </c>
      <c r="E24" s="155">
        <v>2493.694</v>
      </c>
      <c r="F24" s="140">
        <v>190.5</v>
      </c>
      <c r="G24" s="155">
        <v>1419.905</v>
      </c>
      <c r="H24" s="140">
        <v>-43.1</v>
      </c>
      <c r="I24" s="52"/>
      <c r="J24" s="211"/>
      <c r="K24" s="212"/>
      <c r="L24" s="213"/>
      <c r="M24" s="212"/>
      <c r="N24" s="213"/>
      <c r="O24" s="216"/>
      <c r="P24" s="217"/>
      <c r="Q24" s="67"/>
      <c r="R24" s="67"/>
      <c r="S24" s="67"/>
      <c r="T24" s="67"/>
      <c r="U24" s="67"/>
      <c r="V24" s="67"/>
    </row>
    <row r="25" spans="1:22" ht="11.45" customHeight="1" x14ac:dyDescent="0.2">
      <c r="A25" s="83">
        <v>518</v>
      </c>
      <c r="B25" s="71" t="s">
        <v>371</v>
      </c>
      <c r="C25" s="155">
        <v>254.749</v>
      </c>
      <c r="D25" s="140">
        <v>181.87058797494967</v>
      </c>
      <c r="E25" s="155">
        <v>684.50300000000004</v>
      </c>
      <c r="F25" s="140">
        <v>168.7</v>
      </c>
      <c r="G25" s="155">
        <v>884.91399999999999</v>
      </c>
      <c r="H25" s="140">
        <v>29.3</v>
      </c>
      <c r="I25" s="52"/>
      <c r="J25" s="211"/>
      <c r="K25" s="212"/>
      <c r="L25" s="213"/>
      <c r="M25" s="212"/>
      <c r="N25" s="213"/>
      <c r="O25" s="216"/>
      <c r="P25" s="217"/>
      <c r="Q25" s="67"/>
      <c r="R25" s="67"/>
      <c r="S25" s="67"/>
      <c r="T25" s="67"/>
      <c r="U25" s="67"/>
      <c r="V25" s="67"/>
    </row>
    <row r="26" spans="1:22" ht="11.45" customHeight="1" x14ac:dyDescent="0.2">
      <c r="A26" s="146" t="s">
        <v>147</v>
      </c>
      <c r="B26" s="147" t="s">
        <v>148</v>
      </c>
      <c r="C26" s="155">
        <v>99.701999999999998</v>
      </c>
      <c r="D26" s="140">
        <v>-17.629563536322394</v>
      </c>
      <c r="E26" s="155">
        <v>872.13</v>
      </c>
      <c r="F26" s="140">
        <v>774.7</v>
      </c>
      <c r="G26" s="155">
        <v>640.91499999999996</v>
      </c>
      <c r="H26" s="140">
        <v>-26.5</v>
      </c>
      <c r="J26" s="211"/>
      <c r="K26" s="212"/>
      <c r="L26" s="213"/>
      <c r="M26" s="212"/>
      <c r="N26" s="213"/>
      <c r="O26" s="216"/>
      <c r="P26" s="217"/>
      <c r="Q26" s="67"/>
      <c r="R26" s="67"/>
      <c r="S26" s="67"/>
      <c r="T26" s="67"/>
      <c r="U26" s="67"/>
      <c r="V26" s="67"/>
    </row>
    <row r="27" spans="1:22" ht="11.45" customHeight="1" x14ac:dyDescent="0.2">
      <c r="A27" s="146" t="s">
        <v>149</v>
      </c>
      <c r="B27" s="147" t="s">
        <v>150</v>
      </c>
      <c r="C27" s="155">
        <v>80.353999999999999</v>
      </c>
      <c r="D27" s="140">
        <v>17.30853455575344</v>
      </c>
      <c r="E27" s="155">
        <v>249.87899999999999</v>
      </c>
      <c r="F27" s="140">
        <v>211</v>
      </c>
      <c r="G27" s="155">
        <v>170.334</v>
      </c>
      <c r="H27" s="140">
        <v>-31.8</v>
      </c>
      <c r="I27" s="52"/>
      <c r="J27" s="218"/>
      <c r="K27" s="212"/>
      <c r="L27" s="213"/>
      <c r="M27" s="212"/>
      <c r="N27" s="213"/>
      <c r="O27" s="216"/>
      <c r="P27" s="217"/>
      <c r="Q27" s="67"/>
      <c r="R27" s="67"/>
      <c r="S27" s="67"/>
      <c r="T27" s="67"/>
      <c r="U27" s="67"/>
      <c r="V27" s="67"/>
    </row>
    <row r="28" spans="1:22" s="52" customFormat="1" ht="18" customHeight="1" x14ac:dyDescent="0.2">
      <c r="A28" s="95" t="s">
        <v>151</v>
      </c>
      <c r="B28" s="71" t="s">
        <v>152</v>
      </c>
      <c r="C28" s="155">
        <v>4356.2889999999998</v>
      </c>
      <c r="D28" s="140">
        <v>10.97205427080327</v>
      </c>
      <c r="E28" s="155">
        <v>4811.8050000000003</v>
      </c>
      <c r="F28" s="140">
        <v>10.5</v>
      </c>
      <c r="G28" s="155">
        <v>4299.7089999999998</v>
      </c>
      <c r="H28" s="140">
        <v>-10.6</v>
      </c>
      <c r="I28" s="23"/>
      <c r="J28" s="211"/>
      <c r="K28" s="212"/>
      <c r="L28" s="213"/>
      <c r="M28" s="212"/>
      <c r="N28" s="213"/>
      <c r="O28" s="216"/>
      <c r="P28" s="217"/>
      <c r="Q28" s="67"/>
      <c r="R28" s="67"/>
      <c r="S28" s="67"/>
      <c r="T28" s="67"/>
      <c r="U28" s="67"/>
      <c r="V28" s="67"/>
    </row>
    <row r="29" spans="1:22" ht="15.95" customHeight="1" x14ac:dyDescent="0.2">
      <c r="A29" s="95" t="s">
        <v>153</v>
      </c>
      <c r="B29" s="71" t="s">
        <v>154</v>
      </c>
      <c r="C29" s="155">
        <v>1172.854</v>
      </c>
      <c r="D29" s="140">
        <v>15.167244047478775</v>
      </c>
      <c r="E29" s="155">
        <v>1279.6479999999999</v>
      </c>
      <c r="F29" s="140">
        <v>9.1</v>
      </c>
      <c r="G29" s="155">
        <v>1072.037</v>
      </c>
      <c r="H29" s="140">
        <v>-16.2</v>
      </c>
      <c r="I29" s="52"/>
      <c r="J29" s="211"/>
      <c r="K29" s="212"/>
      <c r="L29" s="213"/>
      <c r="M29" s="212"/>
      <c r="N29" s="213"/>
      <c r="O29" s="212"/>
      <c r="P29" s="213"/>
      <c r="Q29" s="67"/>
      <c r="R29" s="67"/>
      <c r="S29" s="67"/>
      <c r="T29" s="67"/>
      <c r="U29" s="67"/>
      <c r="V29" s="67"/>
    </row>
    <row r="30" spans="1:22" ht="11.45" customHeight="1" x14ac:dyDescent="0.2">
      <c r="A30" s="95" t="s">
        <v>285</v>
      </c>
      <c r="B30" s="71" t="s">
        <v>286</v>
      </c>
      <c r="C30" s="155">
        <v>434.79599999999999</v>
      </c>
      <c r="D30" s="140">
        <v>11.068649640070902</v>
      </c>
      <c r="E30" s="155">
        <v>373.10300000000001</v>
      </c>
      <c r="F30" s="140">
        <v>-14.2</v>
      </c>
      <c r="G30" s="155">
        <v>369.024</v>
      </c>
      <c r="H30" s="140">
        <v>-1.1000000000000001</v>
      </c>
      <c r="J30" s="211"/>
      <c r="K30" s="212"/>
      <c r="L30" s="213"/>
      <c r="M30" s="212"/>
      <c r="N30" s="213"/>
      <c r="O30" s="212"/>
      <c r="P30" s="213"/>
      <c r="Q30" s="67"/>
      <c r="R30" s="67"/>
      <c r="S30" s="67"/>
      <c r="T30" s="67"/>
      <c r="U30" s="67"/>
      <c r="V30" s="67"/>
    </row>
    <row r="31" spans="1:22" ht="23.1" customHeight="1" x14ac:dyDescent="0.2">
      <c r="A31" s="96" t="s">
        <v>155</v>
      </c>
      <c r="B31" s="71" t="s">
        <v>156</v>
      </c>
      <c r="C31" s="155">
        <v>37.709000000000003</v>
      </c>
      <c r="D31" s="140">
        <v>11.98918983131388</v>
      </c>
      <c r="E31" s="155">
        <v>21.454000000000001</v>
      </c>
      <c r="F31" s="140">
        <v>-43.1</v>
      </c>
      <c r="G31" s="155">
        <v>23.8</v>
      </c>
      <c r="H31" s="140">
        <v>10.9</v>
      </c>
      <c r="J31" s="211"/>
      <c r="K31" s="212"/>
      <c r="L31" s="213"/>
      <c r="M31" s="212"/>
      <c r="N31" s="213"/>
      <c r="O31" s="212"/>
      <c r="P31" s="213"/>
      <c r="Q31" s="67"/>
      <c r="R31" s="67"/>
      <c r="S31" s="67"/>
      <c r="T31" s="67"/>
      <c r="U31" s="67"/>
      <c r="V31" s="67"/>
    </row>
    <row r="32" spans="1:22" ht="11.45" customHeight="1" x14ac:dyDescent="0.2">
      <c r="A32" s="95" t="s">
        <v>157</v>
      </c>
      <c r="B32" s="71" t="s">
        <v>158</v>
      </c>
      <c r="C32" s="155">
        <v>157.6</v>
      </c>
      <c r="D32" s="140">
        <v>30.113519091847252</v>
      </c>
      <c r="E32" s="155">
        <v>183.43700000000001</v>
      </c>
      <c r="F32" s="140">
        <v>16.399999999999999</v>
      </c>
      <c r="G32" s="155">
        <v>154.988</v>
      </c>
      <c r="H32" s="140">
        <v>-15.5</v>
      </c>
      <c r="J32" s="211"/>
      <c r="K32" s="212"/>
      <c r="L32" s="213"/>
      <c r="M32" s="212"/>
      <c r="N32" s="213"/>
      <c r="O32" s="212"/>
      <c r="P32" s="213"/>
      <c r="Q32" s="67"/>
      <c r="R32" s="67"/>
      <c r="S32" s="67"/>
      <c r="T32" s="67"/>
      <c r="U32" s="67"/>
      <c r="V32" s="67"/>
    </row>
    <row r="33" spans="1:22" ht="15.95" customHeight="1" x14ac:dyDescent="0.2">
      <c r="A33" s="95" t="s">
        <v>161</v>
      </c>
      <c r="B33" s="71" t="s">
        <v>162</v>
      </c>
      <c r="C33" s="155">
        <v>3183.4349999999999</v>
      </c>
      <c r="D33" s="140">
        <v>9.5024699184536416</v>
      </c>
      <c r="E33" s="155">
        <v>3532.1570000000002</v>
      </c>
      <c r="F33" s="140">
        <v>11</v>
      </c>
      <c r="G33" s="155">
        <v>3227.6729999999998</v>
      </c>
      <c r="H33" s="140">
        <v>-8.6</v>
      </c>
      <c r="I33" s="52"/>
      <c r="J33" s="211"/>
      <c r="K33" s="212"/>
      <c r="L33" s="213"/>
      <c r="M33" s="212"/>
      <c r="N33" s="213"/>
      <c r="O33" s="212"/>
      <c r="P33" s="213"/>
      <c r="Q33" s="67"/>
      <c r="R33" s="67"/>
      <c r="S33" s="67"/>
      <c r="T33" s="67"/>
      <c r="U33" s="67"/>
      <c r="V33" s="67"/>
    </row>
    <row r="34" spans="1:22" ht="11.45" customHeight="1" x14ac:dyDescent="0.2">
      <c r="A34" s="95" t="s">
        <v>163</v>
      </c>
      <c r="B34" s="71" t="s">
        <v>164</v>
      </c>
      <c r="C34" s="155">
        <v>243.18799999999999</v>
      </c>
      <c r="D34" s="140">
        <v>10.252341617779052</v>
      </c>
      <c r="E34" s="155">
        <v>259.32900000000001</v>
      </c>
      <c r="F34" s="140">
        <v>36.514137210717621</v>
      </c>
      <c r="G34" s="155">
        <v>314.50900000000001</v>
      </c>
      <c r="H34" s="140">
        <v>21.3</v>
      </c>
      <c r="J34" s="211"/>
      <c r="K34" s="212"/>
      <c r="L34" s="213"/>
      <c r="M34" s="212"/>
      <c r="N34" s="213"/>
      <c r="O34" s="212"/>
      <c r="P34" s="213"/>
      <c r="Q34" s="67"/>
      <c r="R34" s="67"/>
      <c r="S34" s="67"/>
      <c r="T34" s="67"/>
      <c r="U34" s="67"/>
      <c r="V34" s="67"/>
    </row>
    <row r="35" spans="1:22" ht="11.45" customHeight="1" x14ac:dyDescent="0.2">
      <c r="A35" s="95" t="s">
        <v>165</v>
      </c>
      <c r="B35" s="71" t="s">
        <v>166</v>
      </c>
      <c r="C35" s="155">
        <v>234.392</v>
      </c>
      <c r="D35" s="140">
        <v>5.9011164274322283</v>
      </c>
      <c r="E35" s="155">
        <v>261.31799999999998</v>
      </c>
      <c r="F35" s="140">
        <v>10.6</v>
      </c>
      <c r="G35" s="155">
        <v>228.196</v>
      </c>
      <c r="H35" s="140">
        <v>-12</v>
      </c>
      <c r="J35" s="211"/>
      <c r="K35" s="212"/>
      <c r="L35" s="213"/>
      <c r="M35" s="212"/>
      <c r="N35" s="213"/>
      <c r="O35" s="212"/>
      <c r="P35" s="213"/>
      <c r="Q35" s="67"/>
      <c r="R35" s="67"/>
      <c r="S35" s="67"/>
      <c r="T35" s="67"/>
      <c r="U35" s="67"/>
      <c r="V35" s="67"/>
    </row>
    <row r="36" spans="1:22" ht="23.1" customHeight="1" x14ac:dyDescent="0.2">
      <c r="A36" s="96" t="s">
        <v>167</v>
      </c>
      <c r="B36" s="71" t="s">
        <v>168</v>
      </c>
      <c r="C36" s="155">
        <v>386.45</v>
      </c>
      <c r="D36" s="140">
        <v>21.697370492835773</v>
      </c>
      <c r="E36" s="155">
        <v>378.048</v>
      </c>
      <c r="F36" s="140">
        <v>-2.1741493078017697</v>
      </c>
      <c r="G36" s="155">
        <v>218.126</v>
      </c>
      <c r="H36" s="140">
        <v>-42.3</v>
      </c>
      <c r="J36" s="211"/>
      <c r="K36" s="212"/>
      <c r="L36" s="213"/>
      <c r="M36" s="212"/>
      <c r="N36" s="213"/>
      <c r="O36" s="212"/>
      <c r="P36" s="213"/>
      <c r="Q36" s="67"/>
      <c r="R36" s="67"/>
      <c r="S36" s="67"/>
      <c r="T36" s="67"/>
      <c r="U36" s="67"/>
      <c r="V36" s="67"/>
    </row>
    <row r="37" spans="1:22" ht="11.45" customHeight="1" x14ac:dyDescent="0.2">
      <c r="A37" s="95" t="s">
        <v>169</v>
      </c>
      <c r="B37" s="71" t="s">
        <v>170</v>
      </c>
      <c r="C37" s="155">
        <v>27.123000000000001</v>
      </c>
      <c r="D37" s="140">
        <v>-13.73914702795534</v>
      </c>
      <c r="E37" s="155">
        <v>31.285</v>
      </c>
      <c r="F37" s="140">
        <v>15.3</v>
      </c>
      <c r="G37" s="155">
        <v>35.668999999999997</v>
      </c>
      <c r="H37" s="140">
        <v>14</v>
      </c>
      <c r="J37" s="211"/>
      <c r="K37" s="212"/>
      <c r="L37" s="213"/>
      <c r="M37" s="212"/>
      <c r="N37" s="213"/>
      <c r="O37" s="212"/>
      <c r="P37" s="213"/>
      <c r="Q37" s="67"/>
      <c r="R37" s="67"/>
      <c r="S37" s="67"/>
      <c r="T37" s="67"/>
      <c r="U37" s="67"/>
      <c r="V37" s="67"/>
    </row>
    <row r="38" spans="1:22" ht="11.45" customHeight="1" x14ac:dyDescent="0.2">
      <c r="A38" s="95" t="s">
        <v>171</v>
      </c>
      <c r="B38" s="71" t="s">
        <v>172</v>
      </c>
      <c r="C38" s="155">
        <v>234.983</v>
      </c>
      <c r="D38" s="140">
        <v>-3.1145763326832707</v>
      </c>
      <c r="E38" s="155">
        <v>267.40199999999999</v>
      </c>
      <c r="F38" s="140">
        <v>13.796317180391753</v>
      </c>
      <c r="G38" s="155">
        <v>247.387</v>
      </c>
      <c r="H38" s="140">
        <v>-7.5</v>
      </c>
      <c r="J38" s="211"/>
      <c r="K38" s="212"/>
      <c r="L38" s="213"/>
      <c r="M38" s="212"/>
      <c r="N38" s="213"/>
      <c r="O38" s="212"/>
      <c r="P38" s="213"/>
      <c r="Q38" s="67"/>
      <c r="R38" s="67"/>
      <c r="S38" s="67"/>
      <c r="T38" s="67"/>
      <c r="U38" s="67"/>
      <c r="V38" s="67"/>
    </row>
    <row r="39" spans="1:22" ht="23.1" customHeight="1" x14ac:dyDescent="0.2">
      <c r="A39" s="96" t="s">
        <v>173</v>
      </c>
      <c r="B39" s="71" t="s">
        <v>174</v>
      </c>
      <c r="C39" s="155">
        <v>262.50299999999999</v>
      </c>
      <c r="D39" s="140">
        <v>13.937549914927601</v>
      </c>
      <c r="E39" s="155">
        <v>288.99</v>
      </c>
      <c r="F39" s="140">
        <v>10.1</v>
      </c>
      <c r="G39" s="155">
        <v>372.16699999999997</v>
      </c>
      <c r="H39" s="140">
        <v>28.8</v>
      </c>
      <c r="J39" s="211"/>
      <c r="K39" s="212"/>
      <c r="L39" s="213"/>
      <c r="M39" s="212"/>
      <c r="N39" s="213"/>
      <c r="O39" s="212"/>
      <c r="P39" s="213"/>
      <c r="Q39" s="67"/>
      <c r="R39" s="67"/>
      <c r="S39" s="67"/>
      <c r="T39" s="67"/>
      <c r="U39" s="67"/>
      <c r="V39" s="67"/>
    </row>
    <row r="40" spans="1:22" ht="11.45" customHeight="1" x14ac:dyDescent="0.2">
      <c r="A40" s="95" t="s">
        <v>175</v>
      </c>
      <c r="B40" s="71" t="s">
        <v>176</v>
      </c>
      <c r="C40" s="155">
        <v>191.18299999999999</v>
      </c>
      <c r="D40" s="140">
        <v>563.94512936273657</v>
      </c>
      <c r="E40" s="155">
        <v>208.601</v>
      </c>
      <c r="F40" s="140">
        <v>9.1</v>
      </c>
      <c r="G40" s="155">
        <v>29.948</v>
      </c>
      <c r="H40" s="140">
        <v>-85.6</v>
      </c>
      <c r="J40" s="211"/>
      <c r="K40" s="212"/>
      <c r="L40" s="213"/>
      <c r="M40" s="212"/>
      <c r="N40" s="213"/>
      <c r="O40" s="216"/>
      <c r="P40" s="217"/>
      <c r="Q40" s="67"/>
      <c r="R40" s="67"/>
      <c r="S40" s="67"/>
      <c r="T40" s="67"/>
      <c r="U40" s="67"/>
      <c r="V40" s="67"/>
    </row>
    <row r="41" spans="1:22" ht="34.5" customHeight="1" x14ac:dyDescent="0.2">
      <c r="A41" s="96" t="s">
        <v>177</v>
      </c>
      <c r="B41" s="71" t="s">
        <v>178</v>
      </c>
      <c r="C41" s="155">
        <v>77.48</v>
      </c>
      <c r="D41" s="140">
        <v>7.2521144502429422</v>
      </c>
      <c r="E41" s="155">
        <v>64.460999999999999</v>
      </c>
      <c r="F41" s="140">
        <v>-16.8</v>
      </c>
      <c r="G41" s="155">
        <v>57.009</v>
      </c>
      <c r="H41" s="140">
        <v>-11.6</v>
      </c>
      <c r="I41" s="52"/>
      <c r="J41" s="211"/>
      <c r="K41" s="212"/>
      <c r="L41" s="213"/>
      <c r="M41" s="212"/>
      <c r="N41" s="213"/>
      <c r="O41" s="212"/>
      <c r="P41" s="213"/>
      <c r="Q41" s="67"/>
      <c r="R41" s="67"/>
      <c r="S41" s="67"/>
      <c r="T41" s="67"/>
      <c r="U41" s="67"/>
      <c r="V41" s="67"/>
    </row>
    <row r="42" spans="1:22" ht="23.1" customHeight="1" x14ac:dyDescent="0.2">
      <c r="A42" s="96" t="s">
        <v>287</v>
      </c>
      <c r="B42" s="71" t="s">
        <v>288</v>
      </c>
      <c r="C42" s="155">
        <v>183.07300000000001</v>
      </c>
      <c r="D42" s="140">
        <v>-11.070469195532951</v>
      </c>
      <c r="E42" s="155">
        <v>219.87899999999999</v>
      </c>
      <c r="F42" s="140">
        <v>20.100000000000001</v>
      </c>
      <c r="G42" s="155">
        <v>226.142</v>
      </c>
      <c r="H42" s="140">
        <v>2.8</v>
      </c>
      <c r="J42" s="211"/>
      <c r="K42" s="212"/>
      <c r="L42" s="213"/>
      <c r="M42" s="212"/>
      <c r="N42" s="213"/>
      <c r="O42" s="212"/>
      <c r="P42" s="213"/>
      <c r="Q42" s="67"/>
      <c r="R42" s="67"/>
      <c r="S42" s="67"/>
      <c r="T42" s="67"/>
      <c r="U42" s="67"/>
      <c r="V42" s="67"/>
    </row>
    <row r="43" spans="1:22" s="52" customFormat="1" ht="30" customHeight="1" x14ac:dyDescent="0.2">
      <c r="A43" s="97" t="s">
        <v>179</v>
      </c>
      <c r="B43" s="66" t="s">
        <v>370</v>
      </c>
      <c r="C43" s="154">
        <v>447.35300000000001</v>
      </c>
      <c r="D43" s="139">
        <v>30.440728375442859</v>
      </c>
      <c r="E43" s="154">
        <v>428.53500000000003</v>
      </c>
      <c r="F43" s="139">
        <v>-4.2</v>
      </c>
      <c r="G43" s="154">
        <v>808.76</v>
      </c>
      <c r="H43" s="139">
        <v>88.7</v>
      </c>
      <c r="J43" s="208"/>
      <c r="K43" s="212"/>
      <c r="L43" s="213"/>
      <c r="M43" s="212"/>
      <c r="N43" s="213"/>
      <c r="O43" s="212"/>
      <c r="P43" s="213"/>
      <c r="Q43" s="67"/>
      <c r="R43" s="67"/>
      <c r="S43" s="67"/>
      <c r="T43" s="67"/>
      <c r="U43" s="67"/>
      <c r="V43" s="67"/>
    </row>
    <row r="44" spans="1:22" ht="11.45" customHeight="1" x14ac:dyDescent="0.2">
      <c r="A44" s="75"/>
      <c r="J44" s="219"/>
      <c r="K44" s="209"/>
      <c r="L44" s="210"/>
      <c r="M44" s="209"/>
      <c r="N44" s="210"/>
      <c r="O44" s="209"/>
      <c r="P44" s="210"/>
    </row>
    <row r="45" spans="1:22" ht="11.45" customHeight="1" x14ac:dyDescent="0.2">
      <c r="A45" s="75"/>
    </row>
    <row r="46" spans="1:22" ht="11.45" customHeight="1" x14ac:dyDescent="0.2">
      <c r="A46" s="75"/>
    </row>
    <row r="47" spans="1:22" ht="11.45" customHeight="1" x14ac:dyDescent="0.2">
      <c r="A47" s="75"/>
    </row>
    <row r="48" spans="1:22" ht="11.45" customHeight="1" x14ac:dyDescent="0.2">
      <c r="A48" s="75"/>
    </row>
    <row r="49" spans="1:1" ht="11.45" customHeight="1" x14ac:dyDescent="0.2">
      <c r="A49" s="75"/>
    </row>
    <row r="50" spans="1:1" ht="11.45" customHeight="1" x14ac:dyDescent="0.2">
      <c r="A50" s="75"/>
    </row>
    <row r="51" spans="1:1" ht="11.45" customHeight="1" x14ac:dyDescent="0.2">
      <c r="A51" s="75"/>
    </row>
    <row r="52" spans="1:1" ht="11.45" customHeight="1" x14ac:dyDescent="0.2">
      <c r="A52" s="75"/>
    </row>
    <row r="53" spans="1:1" ht="11.45" customHeight="1" x14ac:dyDescent="0.2">
      <c r="A53" s="75"/>
    </row>
    <row r="54" spans="1:1" ht="11.45" customHeight="1" x14ac:dyDescent="0.2">
      <c r="A54" s="75"/>
    </row>
    <row r="55" spans="1:1" ht="11.45" customHeight="1" x14ac:dyDescent="0.2">
      <c r="A55" s="75"/>
    </row>
    <row r="56" spans="1:1" ht="11.45" customHeight="1" x14ac:dyDescent="0.2">
      <c r="A56" s="75"/>
    </row>
    <row r="57" spans="1:1" ht="11.45" customHeight="1" x14ac:dyDescent="0.2">
      <c r="A57" s="75"/>
    </row>
    <row r="58" spans="1:1" ht="11.45" customHeight="1" x14ac:dyDescent="0.2">
      <c r="A58" s="75"/>
    </row>
    <row r="59" spans="1:1" ht="11.45" customHeight="1" x14ac:dyDescent="0.2">
      <c r="A59" s="75"/>
    </row>
    <row r="60" spans="1:1" ht="11.45" customHeight="1" x14ac:dyDescent="0.2">
      <c r="A60" s="75"/>
    </row>
    <row r="61" spans="1:1" ht="11.45" customHeight="1" x14ac:dyDescent="0.2">
      <c r="A61" s="75"/>
    </row>
    <row r="62" spans="1:1" ht="11.45" customHeight="1" x14ac:dyDescent="0.2">
      <c r="A62" s="75"/>
    </row>
    <row r="63" spans="1:1" ht="11.45" customHeight="1" x14ac:dyDescent="0.2">
      <c r="A63" s="75"/>
    </row>
    <row r="64" spans="1:1" ht="11.45" customHeight="1" x14ac:dyDescent="0.2">
      <c r="A64" s="75"/>
    </row>
    <row r="65" spans="1:1" ht="11.45" customHeight="1" x14ac:dyDescent="0.2">
      <c r="A65" s="75"/>
    </row>
    <row r="66" spans="1:1" ht="11.45" customHeight="1" x14ac:dyDescent="0.2">
      <c r="A66" s="75"/>
    </row>
    <row r="67" spans="1:1" ht="11.45" customHeight="1" x14ac:dyDescent="0.2">
      <c r="A67" s="75"/>
    </row>
    <row r="68" spans="1:1" ht="11.45" customHeight="1" x14ac:dyDescent="0.2">
      <c r="A68" s="75"/>
    </row>
    <row r="69" spans="1:1" ht="11.45" customHeight="1" x14ac:dyDescent="0.2">
      <c r="A69" s="75"/>
    </row>
    <row r="70" spans="1:1" ht="11.45" customHeight="1" x14ac:dyDescent="0.2">
      <c r="A70" s="75"/>
    </row>
    <row r="71" spans="1:1" ht="11.45" customHeight="1" x14ac:dyDescent="0.2">
      <c r="A71" s="75"/>
    </row>
    <row r="72" spans="1:1" ht="11.45" customHeight="1" x14ac:dyDescent="0.2">
      <c r="A72" s="75"/>
    </row>
    <row r="73" spans="1:1" ht="11.45" customHeight="1" x14ac:dyDescent="0.2">
      <c r="A73" s="75"/>
    </row>
    <row r="74" spans="1:1" ht="11.45" customHeight="1" x14ac:dyDescent="0.2">
      <c r="A74" s="75"/>
    </row>
    <row r="75" spans="1:1" ht="11.45" customHeight="1" x14ac:dyDescent="0.2">
      <c r="A75" s="75"/>
    </row>
    <row r="76" spans="1:1" ht="11.45" customHeight="1" x14ac:dyDescent="0.2">
      <c r="A76" s="75"/>
    </row>
    <row r="77" spans="1:1" ht="11.45" customHeight="1" x14ac:dyDescent="0.2">
      <c r="A77" s="75"/>
    </row>
    <row r="78" spans="1:1" ht="11.45" customHeight="1" x14ac:dyDescent="0.2">
      <c r="A78" s="75"/>
    </row>
    <row r="79" spans="1:1" ht="11.45" customHeight="1" x14ac:dyDescent="0.2">
      <c r="A79" s="75"/>
    </row>
    <row r="80" spans="1:1" ht="11.45" customHeight="1" x14ac:dyDescent="0.2">
      <c r="A80" s="75"/>
    </row>
    <row r="81" spans="1:1" ht="11.45" customHeight="1" x14ac:dyDescent="0.2">
      <c r="A81" s="75"/>
    </row>
    <row r="82" spans="1:1" ht="11.45" customHeight="1" x14ac:dyDescent="0.2">
      <c r="A82" s="75"/>
    </row>
    <row r="83" spans="1:1" ht="11.45" customHeight="1" x14ac:dyDescent="0.2">
      <c r="A83" s="75"/>
    </row>
    <row r="84" spans="1:1" ht="11.45" customHeight="1" x14ac:dyDescent="0.2">
      <c r="A84" s="75"/>
    </row>
    <row r="85" spans="1:1" ht="11.45" customHeight="1" x14ac:dyDescent="0.2">
      <c r="A85" s="75"/>
    </row>
    <row r="86" spans="1:1" ht="11.45" customHeight="1" x14ac:dyDescent="0.2">
      <c r="A86" s="75"/>
    </row>
    <row r="87" spans="1:1" ht="11.45" customHeight="1" x14ac:dyDescent="0.2">
      <c r="A87" s="75"/>
    </row>
    <row r="88" spans="1:1" ht="11.45" customHeight="1" x14ac:dyDescent="0.2">
      <c r="A88" s="75"/>
    </row>
    <row r="89" spans="1:1" ht="11.45" customHeight="1" x14ac:dyDescent="0.2">
      <c r="A89" s="75"/>
    </row>
    <row r="90" spans="1:1" ht="11.45" customHeight="1" x14ac:dyDescent="0.2">
      <c r="A90" s="75"/>
    </row>
    <row r="91" spans="1:1" ht="11.45" customHeight="1" x14ac:dyDescent="0.2">
      <c r="A91" s="75"/>
    </row>
    <row r="92" spans="1:1" ht="11.45" customHeight="1" x14ac:dyDescent="0.2">
      <c r="A92" s="75"/>
    </row>
    <row r="93" spans="1:1" ht="11.45" customHeight="1" x14ac:dyDescent="0.2">
      <c r="A93" s="75"/>
    </row>
    <row r="94" spans="1:1" ht="11.45" customHeight="1" x14ac:dyDescent="0.2">
      <c r="A94" s="75"/>
    </row>
    <row r="95" spans="1:1" ht="11.45" customHeight="1" x14ac:dyDescent="0.2">
      <c r="A95" s="75"/>
    </row>
    <row r="96" spans="1:1" ht="11.45" customHeight="1" x14ac:dyDescent="0.2">
      <c r="A96" s="75"/>
    </row>
    <row r="97" spans="1:1" ht="11.45" customHeight="1" x14ac:dyDescent="0.2">
      <c r="A97" s="75"/>
    </row>
    <row r="98" spans="1:1" ht="11.45" customHeight="1" x14ac:dyDescent="0.2">
      <c r="A98" s="75"/>
    </row>
    <row r="99" spans="1:1" ht="11.45" customHeight="1" x14ac:dyDescent="0.2">
      <c r="A99" s="75"/>
    </row>
    <row r="100" spans="1:1" ht="11.45" customHeight="1" x14ac:dyDescent="0.2">
      <c r="A100" s="75"/>
    </row>
    <row r="101" spans="1:1" ht="11.45" customHeight="1" x14ac:dyDescent="0.2">
      <c r="A101" s="75"/>
    </row>
    <row r="102" spans="1:1" ht="11.45" customHeight="1" x14ac:dyDescent="0.2">
      <c r="A102" s="75"/>
    </row>
    <row r="103" spans="1:1" ht="11.45" customHeight="1" x14ac:dyDescent="0.2">
      <c r="A103" s="75"/>
    </row>
    <row r="104" spans="1:1" ht="11.45" customHeight="1" x14ac:dyDescent="0.2">
      <c r="A104" s="75"/>
    </row>
    <row r="105" spans="1:1" ht="11.45" customHeight="1" x14ac:dyDescent="0.2">
      <c r="A105" s="75"/>
    </row>
    <row r="106" spans="1:1" ht="11.45" customHeight="1" x14ac:dyDescent="0.2">
      <c r="A106" s="75"/>
    </row>
    <row r="107" spans="1:1" ht="11.45" customHeight="1" x14ac:dyDescent="0.2">
      <c r="A107" s="75"/>
    </row>
    <row r="108" spans="1:1" ht="11.45" customHeight="1" x14ac:dyDescent="0.2">
      <c r="A108" s="75"/>
    </row>
    <row r="109" spans="1:1" ht="11.45" customHeight="1" x14ac:dyDescent="0.2">
      <c r="A109" s="75"/>
    </row>
    <row r="110" spans="1:1" ht="11.45" customHeight="1" x14ac:dyDescent="0.2">
      <c r="A110" s="75"/>
    </row>
    <row r="111" spans="1:1" ht="11.45" customHeight="1" x14ac:dyDescent="0.2">
      <c r="A111" s="75"/>
    </row>
    <row r="112" spans="1:1" ht="11.45" customHeight="1" x14ac:dyDescent="0.2">
      <c r="A112" s="75"/>
    </row>
    <row r="113" spans="1:1" ht="11.45" customHeight="1" x14ac:dyDescent="0.2">
      <c r="A113" s="75"/>
    </row>
    <row r="114" spans="1:1" ht="11.45" customHeight="1" x14ac:dyDescent="0.2">
      <c r="A114" s="75"/>
    </row>
    <row r="115" spans="1:1" ht="11.45" customHeight="1" x14ac:dyDescent="0.2">
      <c r="A115" s="75"/>
    </row>
    <row r="116" spans="1:1" ht="11.45" customHeight="1" x14ac:dyDescent="0.2">
      <c r="A116" s="75"/>
    </row>
    <row r="117" spans="1:1" ht="11.45" customHeight="1" x14ac:dyDescent="0.2">
      <c r="A117" s="75"/>
    </row>
    <row r="118" spans="1:1" ht="11.45" customHeight="1" x14ac:dyDescent="0.2">
      <c r="A118" s="75"/>
    </row>
    <row r="119" spans="1:1" ht="11.45" customHeight="1" x14ac:dyDescent="0.2">
      <c r="A119" s="75"/>
    </row>
    <row r="120" spans="1:1" ht="11.45" customHeight="1" x14ac:dyDescent="0.2">
      <c r="A120" s="75"/>
    </row>
    <row r="121" spans="1:1" ht="11.45" customHeight="1" x14ac:dyDescent="0.2">
      <c r="A121" s="75"/>
    </row>
    <row r="122" spans="1:1" ht="11.45" customHeight="1" x14ac:dyDescent="0.2">
      <c r="A122" s="75"/>
    </row>
    <row r="123" spans="1:1" ht="11.45" customHeight="1" x14ac:dyDescent="0.2">
      <c r="A123" s="75"/>
    </row>
    <row r="124" spans="1:1" ht="11.45" customHeight="1" x14ac:dyDescent="0.2">
      <c r="A124" s="75"/>
    </row>
    <row r="125" spans="1:1" ht="11.45" customHeight="1" x14ac:dyDescent="0.2">
      <c r="A125" s="75"/>
    </row>
    <row r="126" spans="1:1" ht="11.45" customHeight="1" x14ac:dyDescent="0.2">
      <c r="A126" s="75"/>
    </row>
    <row r="127" spans="1:1" ht="11.45" customHeight="1" x14ac:dyDescent="0.2">
      <c r="A127" s="75"/>
    </row>
    <row r="128" spans="1:1" ht="11.45" customHeight="1" x14ac:dyDescent="0.2">
      <c r="A128" s="75"/>
    </row>
    <row r="129" spans="1:1" ht="11.45" customHeight="1" x14ac:dyDescent="0.2">
      <c r="A129" s="75"/>
    </row>
    <row r="130" spans="1:1" ht="11.45" customHeight="1" x14ac:dyDescent="0.2">
      <c r="A130" s="75"/>
    </row>
    <row r="131" spans="1:1" ht="11.45" customHeight="1" x14ac:dyDescent="0.2">
      <c r="A131" s="75"/>
    </row>
    <row r="132" spans="1:1" ht="11.45" customHeight="1" x14ac:dyDescent="0.2">
      <c r="A132" s="75"/>
    </row>
    <row r="133" spans="1:1" ht="11.45" customHeight="1" x14ac:dyDescent="0.2">
      <c r="A133" s="75"/>
    </row>
    <row r="134" spans="1:1" ht="11.45" customHeight="1" x14ac:dyDescent="0.2">
      <c r="A134" s="75"/>
    </row>
    <row r="135" spans="1:1" ht="11.45" customHeight="1" x14ac:dyDescent="0.2">
      <c r="A135" s="75"/>
    </row>
    <row r="136" spans="1:1" ht="11.45" customHeight="1" x14ac:dyDescent="0.2">
      <c r="A136" s="75"/>
    </row>
    <row r="137" spans="1:1" ht="11.45" customHeight="1" x14ac:dyDescent="0.2">
      <c r="A137" s="75"/>
    </row>
    <row r="138" spans="1:1" ht="11.45" customHeight="1" x14ac:dyDescent="0.2">
      <c r="A138" s="75"/>
    </row>
    <row r="139" spans="1:1" ht="11.45" customHeight="1" x14ac:dyDescent="0.2">
      <c r="A139" s="75"/>
    </row>
    <row r="140" spans="1:1" ht="11.45" customHeight="1" x14ac:dyDescent="0.2">
      <c r="A140" s="75"/>
    </row>
    <row r="141" spans="1:1" ht="11.45" customHeight="1" x14ac:dyDescent="0.2">
      <c r="A141" s="75"/>
    </row>
    <row r="142" spans="1:1" ht="11.45" customHeight="1" x14ac:dyDescent="0.2">
      <c r="A142" s="75"/>
    </row>
    <row r="143" spans="1:1" ht="11.45" customHeight="1" x14ac:dyDescent="0.2">
      <c r="A143" s="75"/>
    </row>
    <row r="144" spans="1:1" ht="11.45" customHeight="1" x14ac:dyDescent="0.2">
      <c r="A144" s="75"/>
    </row>
    <row r="145" spans="1:1" ht="11.45" customHeight="1" x14ac:dyDescent="0.2">
      <c r="A145" s="75"/>
    </row>
    <row r="146" spans="1:1" ht="11.45" customHeight="1" x14ac:dyDescent="0.2">
      <c r="A146" s="75"/>
    </row>
    <row r="147" spans="1:1" ht="11.45" customHeight="1" x14ac:dyDescent="0.2">
      <c r="A147" s="75"/>
    </row>
    <row r="148" spans="1:1" ht="11.45" customHeight="1" x14ac:dyDescent="0.2">
      <c r="A148" s="75"/>
    </row>
    <row r="149" spans="1:1" ht="11.45" customHeight="1" x14ac:dyDescent="0.2">
      <c r="A149" s="75"/>
    </row>
    <row r="150" spans="1:1" ht="11.45" customHeight="1" x14ac:dyDescent="0.2">
      <c r="A150" s="75"/>
    </row>
    <row r="151" spans="1:1" ht="11.45" customHeight="1" x14ac:dyDescent="0.2">
      <c r="A151" s="75"/>
    </row>
    <row r="152" spans="1:1" ht="11.45" customHeight="1" x14ac:dyDescent="0.2">
      <c r="A152" s="75"/>
    </row>
    <row r="153" spans="1:1" ht="11.45" customHeight="1" x14ac:dyDescent="0.2">
      <c r="A153" s="75"/>
    </row>
    <row r="154" spans="1:1" ht="11.45" customHeight="1" x14ac:dyDescent="0.2">
      <c r="A154" s="75"/>
    </row>
    <row r="155" spans="1:1" ht="11.45" customHeight="1" x14ac:dyDescent="0.2">
      <c r="A155" s="75"/>
    </row>
    <row r="156" spans="1:1" ht="11.45" customHeight="1" x14ac:dyDescent="0.2">
      <c r="A156" s="75"/>
    </row>
    <row r="157" spans="1:1" ht="11.45" customHeight="1" x14ac:dyDescent="0.2">
      <c r="A157" s="75"/>
    </row>
    <row r="158" spans="1:1" ht="11.45" customHeight="1" x14ac:dyDescent="0.2">
      <c r="A158" s="75"/>
    </row>
    <row r="159" spans="1:1" ht="11.45" customHeight="1" x14ac:dyDescent="0.2">
      <c r="A159" s="75"/>
    </row>
    <row r="160" spans="1:1" ht="11.45" customHeight="1" x14ac:dyDescent="0.2">
      <c r="A160" s="75"/>
    </row>
    <row r="161" spans="1:1" ht="11.45" customHeight="1" x14ac:dyDescent="0.2">
      <c r="A161" s="75"/>
    </row>
    <row r="162" spans="1:1" ht="11.45" customHeight="1" x14ac:dyDescent="0.2">
      <c r="A162" s="75"/>
    </row>
    <row r="163" spans="1:1" ht="11.45" customHeight="1" x14ac:dyDescent="0.2">
      <c r="A163" s="75"/>
    </row>
    <row r="164" spans="1:1" ht="11.45" customHeight="1" x14ac:dyDescent="0.2">
      <c r="A164" s="75"/>
    </row>
    <row r="165" spans="1:1" ht="11.45" customHeight="1" x14ac:dyDescent="0.2">
      <c r="A165" s="75"/>
    </row>
    <row r="166" spans="1:1" ht="11.45" customHeight="1" x14ac:dyDescent="0.2">
      <c r="A166" s="75"/>
    </row>
    <row r="167" spans="1:1" ht="11.45" customHeight="1" x14ac:dyDescent="0.2">
      <c r="A167" s="75"/>
    </row>
    <row r="168" spans="1:1" ht="11.45" customHeight="1" x14ac:dyDescent="0.2">
      <c r="A168" s="75"/>
    </row>
    <row r="169" spans="1:1" ht="11.45" customHeight="1" x14ac:dyDescent="0.2">
      <c r="A169" s="75"/>
    </row>
    <row r="170" spans="1:1" ht="11.45" customHeight="1" x14ac:dyDescent="0.2">
      <c r="A170" s="75"/>
    </row>
    <row r="171" spans="1:1" ht="11.45" customHeight="1" x14ac:dyDescent="0.2">
      <c r="A171" s="75"/>
    </row>
    <row r="172" spans="1:1" ht="11.45" customHeight="1" x14ac:dyDescent="0.2">
      <c r="A172" s="75"/>
    </row>
    <row r="173" spans="1:1" ht="11.45" customHeight="1" x14ac:dyDescent="0.2">
      <c r="A173" s="75"/>
    </row>
    <row r="174" spans="1:1" ht="11.45" customHeight="1" x14ac:dyDescent="0.2">
      <c r="A174" s="75"/>
    </row>
    <row r="175" spans="1:1" ht="11.45" customHeight="1" x14ac:dyDescent="0.2">
      <c r="A175" s="75"/>
    </row>
    <row r="176" spans="1:1" ht="11.45" customHeight="1" x14ac:dyDescent="0.2">
      <c r="A176" s="75"/>
    </row>
    <row r="177" spans="1:1" ht="11.45" customHeight="1" x14ac:dyDescent="0.2">
      <c r="A177" s="75"/>
    </row>
    <row r="178" spans="1:1" ht="11.45" customHeight="1" x14ac:dyDescent="0.2">
      <c r="A178" s="75"/>
    </row>
    <row r="179" spans="1:1" ht="11.45" customHeight="1" x14ac:dyDescent="0.2">
      <c r="A179" s="75"/>
    </row>
    <row r="180" spans="1:1" ht="11.45" customHeight="1" x14ac:dyDescent="0.2">
      <c r="A180" s="75"/>
    </row>
    <row r="181" spans="1:1" ht="11.45" customHeight="1" x14ac:dyDescent="0.2">
      <c r="A181" s="75"/>
    </row>
    <row r="182" spans="1:1" ht="11.45" customHeight="1" x14ac:dyDescent="0.2">
      <c r="A182" s="75"/>
    </row>
    <row r="183" spans="1:1" ht="11.45" customHeight="1" x14ac:dyDescent="0.2">
      <c r="A183" s="75"/>
    </row>
    <row r="184" spans="1:1" ht="11.45" customHeight="1" x14ac:dyDescent="0.2">
      <c r="A184" s="75"/>
    </row>
    <row r="185" spans="1:1" ht="11.45" customHeight="1" x14ac:dyDescent="0.2">
      <c r="A185" s="75"/>
    </row>
    <row r="186" spans="1:1" ht="11.45" customHeight="1" x14ac:dyDescent="0.2">
      <c r="A186" s="75"/>
    </row>
    <row r="187" spans="1:1" ht="11.45" customHeight="1" x14ac:dyDescent="0.2">
      <c r="A187" s="75"/>
    </row>
    <row r="188" spans="1:1" ht="11.45" customHeight="1" x14ac:dyDescent="0.2">
      <c r="A188" s="75"/>
    </row>
    <row r="189" spans="1:1" ht="11.45" customHeight="1" x14ac:dyDescent="0.2">
      <c r="A189" s="75"/>
    </row>
    <row r="190" spans="1:1" ht="11.45" customHeight="1" x14ac:dyDescent="0.2">
      <c r="A190" s="75"/>
    </row>
    <row r="191" spans="1:1" ht="11.45" customHeight="1" x14ac:dyDescent="0.2">
      <c r="A191" s="75"/>
    </row>
    <row r="192" spans="1:1" ht="11.45" customHeight="1" x14ac:dyDescent="0.2">
      <c r="A192" s="75"/>
    </row>
    <row r="193" spans="1:1" ht="11.45" customHeight="1" x14ac:dyDescent="0.2">
      <c r="A193" s="75"/>
    </row>
    <row r="194" spans="1:1" ht="11.45" customHeight="1" x14ac:dyDescent="0.2">
      <c r="A194" s="75"/>
    </row>
    <row r="195" spans="1:1" ht="11.45" customHeight="1" x14ac:dyDescent="0.2">
      <c r="A195" s="75"/>
    </row>
    <row r="196" spans="1:1" ht="11.45" customHeight="1" x14ac:dyDescent="0.2">
      <c r="A196" s="75"/>
    </row>
    <row r="197" spans="1:1" ht="11.45" customHeight="1" x14ac:dyDescent="0.2">
      <c r="A197" s="75"/>
    </row>
    <row r="198" spans="1:1" ht="11.45" customHeight="1" x14ac:dyDescent="0.2">
      <c r="A198" s="75"/>
    </row>
    <row r="199" spans="1:1" ht="11.45" customHeight="1" x14ac:dyDescent="0.2">
      <c r="A199" s="75"/>
    </row>
    <row r="200" spans="1:1" ht="11.45" customHeight="1" x14ac:dyDescent="0.2">
      <c r="A200" s="75"/>
    </row>
    <row r="201" spans="1:1" ht="11.45" customHeight="1" x14ac:dyDescent="0.2">
      <c r="A201" s="75"/>
    </row>
    <row r="202" spans="1:1" ht="11.45" customHeight="1" x14ac:dyDescent="0.2">
      <c r="A202" s="75"/>
    </row>
    <row r="203" spans="1:1" ht="11.45" customHeight="1" x14ac:dyDescent="0.2">
      <c r="A203" s="75"/>
    </row>
    <row r="204" spans="1:1" ht="11.45" customHeight="1" x14ac:dyDescent="0.2">
      <c r="A204" s="75"/>
    </row>
    <row r="205" spans="1:1" ht="11.45" customHeight="1" x14ac:dyDescent="0.2">
      <c r="A205" s="75"/>
    </row>
    <row r="206" spans="1:1" ht="11.45" customHeight="1" x14ac:dyDescent="0.2">
      <c r="A206" s="75"/>
    </row>
  </sheetData>
  <hyperlinks>
    <hyperlink ref="A1" location="Inhalt!A13"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ignoredErrors>
    <ignoredError sqref="A26:A27 A8:A24 A28:A43" numberStoredAsText="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U81"/>
  <sheetViews>
    <sheetView zoomScale="160" zoomScaleNormal="160" workbookViewId="0"/>
  </sheetViews>
  <sheetFormatPr baseColWidth="10" defaultColWidth="9.7109375" defaultRowHeight="11.45" customHeight="1" x14ac:dyDescent="0.2"/>
  <cols>
    <col min="1" max="1" width="21.7109375" style="23" customWidth="1"/>
    <col min="2" max="7" width="11.7109375" style="23" customWidth="1"/>
    <col min="8" max="8" width="2.7109375" style="23" customWidth="1"/>
    <col min="9" max="9" width="17.7109375" style="23" customWidth="1"/>
    <col min="10" max="15" width="8.7109375" style="23" customWidth="1"/>
    <col min="16" max="16384" width="9.7109375" style="23"/>
  </cols>
  <sheetData>
    <row r="1" spans="1:21" ht="11.45" customHeight="1" x14ac:dyDescent="0.2">
      <c r="A1" s="1" t="s">
        <v>51</v>
      </c>
      <c r="L1" s="24"/>
    </row>
    <row r="2" spans="1:21" s="41" customFormat="1" ht="30" customHeight="1" x14ac:dyDescent="0.2">
      <c r="A2" s="62" t="s">
        <v>271</v>
      </c>
      <c r="B2" s="76"/>
      <c r="C2" s="76"/>
      <c r="D2"/>
      <c r="E2" s="76"/>
      <c r="F2" s="76"/>
      <c r="G2" s="76"/>
    </row>
    <row r="3" spans="1:21" ht="30" customHeight="1" x14ac:dyDescent="0.2">
      <c r="A3" s="63" t="s">
        <v>289</v>
      </c>
      <c r="B3" s="77"/>
      <c r="C3" s="77"/>
      <c r="D3" s="77"/>
      <c r="E3" s="77"/>
      <c r="F3" s="77"/>
      <c r="G3" s="77"/>
    </row>
    <row r="4" spans="1:21" ht="36" customHeight="1" x14ac:dyDescent="0.2">
      <c r="A4" s="192" t="s">
        <v>290</v>
      </c>
      <c r="B4" s="188" t="s">
        <v>347</v>
      </c>
      <c r="C4" s="188" t="s">
        <v>352</v>
      </c>
      <c r="D4" s="188" t="s">
        <v>349</v>
      </c>
      <c r="E4" s="188" t="s">
        <v>353</v>
      </c>
      <c r="F4" s="188" t="s">
        <v>348</v>
      </c>
      <c r="G4" s="191" t="s">
        <v>355</v>
      </c>
    </row>
    <row r="5" spans="1:21" ht="20.100000000000001" customHeight="1" x14ac:dyDescent="0.2">
      <c r="A5" s="78" t="s">
        <v>112</v>
      </c>
      <c r="B5" s="224">
        <v>7240.2190000000001</v>
      </c>
      <c r="C5" s="143">
        <v>16.595423220532282</v>
      </c>
      <c r="D5" s="224">
        <v>10358.386</v>
      </c>
      <c r="E5" s="143">
        <v>43.1</v>
      </c>
      <c r="F5" s="224">
        <v>9179.8880000000008</v>
      </c>
      <c r="G5" s="143">
        <v>-11.4</v>
      </c>
      <c r="I5" s="237"/>
      <c r="J5" s="238"/>
      <c r="K5" s="237"/>
      <c r="L5" s="81"/>
      <c r="M5" s="80"/>
      <c r="N5" s="81"/>
      <c r="P5" s="98"/>
      <c r="Q5" s="98"/>
      <c r="R5" s="98"/>
      <c r="S5" s="98"/>
      <c r="T5" s="98"/>
      <c r="U5" s="98"/>
    </row>
    <row r="6" spans="1:21" ht="11.45" customHeight="1" x14ac:dyDescent="0.2">
      <c r="A6" s="78" t="s">
        <v>182</v>
      </c>
      <c r="B6" s="224">
        <v>5968.17</v>
      </c>
      <c r="C6" s="143">
        <v>14.928161353926086</v>
      </c>
      <c r="D6" s="224">
        <v>8150.3419999999996</v>
      </c>
      <c r="E6" s="143">
        <v>36.6</v>
      </c>
      <c r="F6" s="224">
        <v>6828.32</v>
      </c>
      <c r="G6" s="143">
        <v>-16.2</v>
      </c>
      <c r="I6" s="220"/>
      <c r="J6" s="221"/>
      <c r="K6" s="222"/>
      <c r="L6" s="221"/>
      <c r="M6" s="222"/>
      <c r="N6" s="221"/>
      <c r="O6" s="222"/>
      <c r="P6" s="98"/>
      <c r="Q6" s="98"/>
      <c r="R6" s="98"/>
      <c r="S6" s="98"/>
      <c r="T6" s="98"/>
      <c r="U6" s="98"/>
    </row>
    <row r="7" spans="1:21" ht="11.45" customHeight="1" x14ac:dyDescent="0.2">
      <c r="A7" s="83" t="s">
        <v>183</v>
      </c>
      <c r="B7" s="225">
        <v>5196.8620000000001</v>
      </c>
      <c r="C7" s="144">
        <v>17.790778348677662</v>
      </c>
      <c r="D7" s="225">
        <v>6470.8850000000002</v>
      </c>
      <c r="E7" s="144">
        <v>28.6</v>
      </c>
      <c r="F7" s="225">
        <v>5749.2979999999998</v>
      </c>
      <c r="G7" s="144">
        <v>-11.2</v>
      </c>
      <c r="I7" s="220"/>
      <c r="J7" s="221"/>
      <c r="K7" s="222"/>
      <c r="L7" s="221"/>
      <c r="M7" s="222"/>
      <c r="N7" s="221"/>
      <c r="O7" s="222"/>
      <c r="P7" s="98"/>
      <c r="Q7" s="98"/>
      <c r="R7" s="98"/>
      <c r="S7" s="98"/>
      <c r="T7" s="98"/>
      <c r="U7" s="98"/>
    </row>
    <row r="8" spans="1:21" ht="11.45" customHeight="1" x14ac:dyDescent="0.2">
      <c r="A8" s="83" t="s">
        <v>184</v>
      </c>
      <c r="B8" s="225"/>
      <c r="C8" s="148"/>
      <c r="D8" s="225"/>
      <c r="E8" s="148"/>
      <c r="F8" s="225"/>
      <c r="G8" s="148"/>
      <c r="I8" s="218"/>
      <c r="J8" s="223"/>
      <c r="K8" s="148"/>
      <c r="L8" s="223"/>
      <c r="M8" s="148"/>
      <c r="N8" s="223"/>
      <c r="O8" s="148"/>
      <c r="P8" s="98"/>
      <c r="Q8" s="98"/>
      <c r="R8" s="98"/>
      <c r="S8" s="98"/>
      <c r="T8" s="98"/>
      <c r="U8" s="98"/>
    </row>
    <row r="9" spans="1:21" ht="11.45" customHeight="1" x14ac:dyDescent="0.2">
      <c r="A9" s="83" t="s">
        <v>185</v>
      </c>
      <c r="B9" s="225">
        <v>253.83699999999999</v>
      </c>
      <c r="C9" s="144">
        <v>11.311512791503304</v>
      </c>
      <c r="D9" s="225">
        <v>300.72000000000003</v>
      </c>
      <c r="E9" s="144">
        <v>18.5</v>
      </c>
      <c r="F9" s="225">
        <v>375.536</v>
      </c>
      <c r="G9" s="144">
        <v>24.9</v>
      </c>
      <c r="I9" s="218"/>
      <c r="J9" s="223"/>
      <c r="K9" s="148"/>
      <c r="L9" s="223"/>
      <c r="M9" s="148"/>
      <c r="N9" s="223"/>
      <c r="O9" s="148"/>
      <c r="P9" s="98"/>
      <c r="Q9" s="98"/>
      <c r="R9" s="98"/>
      <c r="S9" s="98"/>
      <c r="T9" s="98"/>
      <c r="U9" s="98"/>
    </row>
    <row r="10" spans="1:21" ht="11.45" customHeight="1" x14ac:dyDescent="0.2">
      <c r="A10" s="83" t="s">
        <v>186</v>
      </c>
      <c r="B10" s="225">
        <v>11.55</v>
      </c>
      <c r="C10" s="144">
        <v>34.741017265515637</v>
      </c>
      <c r="D10" s="225">
        <v>17.762</v>
      </c>
      <c r="E10" s="144">
        <v>53.8</v>
      </c>
      <c r="F10" s="225">
        <v>20.402000000000001</v>
      </c>
      <c r="G10" s="144">
        <v>14.9</v>
      </c>
      <c r="I10" s="218"/>
      <c r="J10" s="223"/>
      <c r="K10" s="148"/>
      <c r="L10" s="223"/>
      <c r="M10" s="148"/>
      <c r="N10" s="223"/>
      <c r="O10" s="148"/>
      <c r="P10" s="98"/>
      <c r="Q10" s="98"/>
      <c r="R10" s="98"/>
      <c r="S10" s="98"/>
      <c r="T10" s="98"/>
      <c r="U10" s="98"/>
    </row>
    <row r="11" spans="1:21" ht="11.45" customHeight="1" x14ac:dyDescent="0.2">
      <c r="A11" s="83" t="s">
        <v>187</v>
      </c>
      <c r="B11" s="225">
        <v>669.40700000000004</v>
      </c>
      <c r="C11" s="144">
        <v>65.017169593180483</v>
      </c>
      <c r="D11" s="225">
        <v>1161.646</v>
      </c>
      <c r="E11" s="144">
        <v>73.5</v>
      </c>
      <c r="F11" s="225">
        <v>653.09</v>
      </c>
      <c r="G11" s="144">
        <v>-43.8</v>
      </c>
      <c r="I11" s="218"/>
      <c r="J11" s="223"/>
      <c r="K11" s="148"/>
      <c r="L11" s="223"/>
      <c r="M11" s="148"/>
      <c r="N11" s="223"/>
      <c r="O11" s="148"/>
      <c r="P11" s="98"/>
      <c r="Q11" s="98"/>
      <c r="R11" s="98"/>
      <c r="S11" s="98"/>
      <c r="T11" s="98"/>
      <c r="U11" s="98"/>
    </row>
    <row r="12" spans="1:21" ht="11.45" customHeight="1" x14ac:dyDescent="0.2">
      <c r="A12" s="83" t="s">
        <v>188</v>
      </c>
      <c r="B12" s="225">
        <v>25.074999999999999</v>
      </c>
      <c r="C12" s="144">
        <v>65.94970218398413</v>
      </c>
      <c r="D12" s="225">
        <v>21.591999999999999</v>
      </c>
      <c r="E12" s="144">
        <v>-13.9</v>
      </c>
      <c r="F12" s="225">
        <v>13.955</v>
      </c>
      <c r="G12" s="144">
        <v>-35.4</v>
      </c>
      <c r="I12" s="218"/>
      <c r="J12" s="223"/>
      <c r="K12" s="148"/>
      <c r="L12" s="223"/>
      <c r="M12" s="148"/>
      <c r="N12" s="223"/>
      <c r="O12" s="148"/>
      <c r="P12" s="98"/>
      <c r="Q12" s="98"/>
      <c r="R12" s="98"/>
      <c r="S12" s="98"/>
      <c r="T12" s="98"/>
      <c r="U12" s="98"/>
    </row>
    <row r="13" spans="1:21" ht="11.45" customHeight="1" x14ac:dyDescent="0.2">
      <c r="A13" s="83" t="s">
        <v>189</v>
      </c>
      <c r="B13" s="225">
        <v>474.029</v>
      </c>
      <c r="C13" s="144">
        <v>2.4017575732700323</v>
      </c>
      <c r="D13" s="225">
        <v>380.74299999999999</v>
      </c>
      <c r="E13" s="144">
        <v>-19.7</v>
      </c>
      <c r="F13" s="225">
        <v>519.83500000000004</v>
      </c>
      <c r="G13" s="144">
        <v>36.5</v>
      </c>
      <c r="I13" s="218"/>
      <c r="J13" s="223"/>
      <c r="K13" s="148"/>
      <c r="L13" s="223"/>
      <c r="M13" s="148"/>
      <c r="N13" s="223"/>
      <c r="O13" s="148"/>
      <c r="P13" s="98"/>
      <c r="Q13" s="98"/>
      <c r="R13" s="98"/>
      <c r="S13" s="98"/>
      <c r="T13" s="98"/>
      <c r="U13" s="98"/>
    </row>
    <row r="14" spans="1:21" ht="11.45" customHeight="1" x14ac:dyDescent="0.2">
      <c r="A14" s="83" t="s">
        <v>190</v>
      </c>
      <c r="B14" s="225">
        <v>470.11500000000001</v>
      </c>
      <c r="C14" s="144">
        <v>15.495452557721322</v>
      </c>
      <c r="D14" s="225">
        <v>594.48800000000006</v>
      </c>
      <c r="E14" s="144">
        <v>26.5</v>
      </c>
      <c r="F14" s="225">
        <v>409.22899999999998</v>
      </c>
      <c r="G14" s="144">
        <v>-31.2</v>
      </c>
      <c r="H14" s="99"/>
      <c r="I14" s="218"/>
      <c r="J14" s="223"/>
      <c r="K14" s="148"/>
      <c r="L14" s="223"/>
      <c r="M14" s="148"/>
      <c r="N14" s="223"/>
      <c r="O14" s="148"/>
      <c r="P14" s="98"/>
      <c r="Q14" s="98"/>
      <c r="R14" s="98"/>
      <c r="S14" s="98"/>
      <c r="T14" s="98"/>
      <c r="U14" s="98"/>
    </row>
    <row r="15" spans="1:21" ht="11.45" customHeight="1" x14ac:dyDescent="0.2">
      <c r="A15" s="83" t="s">
        <v>191</v>
      </c>
      <c r="B15" s="225">
        <v>20.263000000000002</v>
      </c>
      <c r="C15" s="144">
        <v>37.078879718576673</v>
      </c>
      <c r="D15" s="225">
        <v>25.466999999999999</v>
      </c>
      <c r="E15" s="144">
        <v>25.7</v>
      </c>
      <c r="F15" s="225">
        <v>38.93</v>
      </c>
      <c r="G15" s="144">
        <v>52.9</v>
      </c>
      <c r="H15" s="99"/>
      <c r="I15" s="218"/>
      <c r="J15" s="223"/>
      <c r="K15" s="148"/>
      <c r="L15" s="223"/>
      <c r="M15" s="148"/>
      <c r="N15" s="223"/>
      <c r="O15" s="148"/>
      <c r="P15" s="98"/>
      <c r="Q15" s="98"/>
      <c r="R15" s="98"/>
      <c r="S15" s="98"/>
      <c r="T15" s="98"/>
      <c r="U15" s="98"/>
    </row>
    <row r="16" spans="1:21" ht="11.45" customHeight="1" x14ac:dyDescent="0.2">
      <c r="A16" s="83" t="s">
        <v>192</v>
      </c>
      <c r="B16" s="225">
        <v>40.368000000000002</v>
      </c>
      <c r="C16" s="144">
        <v>26.955373148410231</v>
      </c>
      <c r="D16" s="225">
        <v>40.344000000000001</v>
      </c>
      <c r="E16" s="144">
        <v>-0.1</v>
      </c>
      <c r="F16" s="225">
        <v>37.524000000000001</v>
      </c>
      <c r="G16" s="144">
        <v>-7</v>
      </c>
      <c r="H16" s="99"/>
      <c r="I16" s="218"/>
      <c r="J16" s="223"/>
      <c r="K16" s="148"/>
      <c r="L16" s="223"/>
      <c r="M16" s="148"/>
      <c r="N16" s="223"/>
      <c r="O16" s="148"/>
      <c r="P16" s="98"/>
      <c r="Q16" s="98"/>
      <c r="R16" s="98"/>
      <c r="S16" s="98"/>
      <c r="T16" s="98"/>
      <c r="U16" s="98"/>
    </row>
    <row r="17" spans="1:21" ht="11.45" customHeight="1" x14ac:dyDescent="0.2">
      <c r="A17" s="83" t="s">
        <v>193</v>
      </c>
      <c r="B17" s="225">
        <v>288.63600000000002</v>
      </c>
      <c r="C17" s="144">
        <v>-6.4358650199358181</v>
      </c>
      <c r="D17" s="225">
        <v>276.11099999999999</v>
      </c>
      <c r="E17" s="144">
        <v>-4.3</v>
      </c>
      <c r="F17" s="225">
        <v>266.72000000000003</v>
      </c>
      <c r="G17" s="144">
        <v>-3.4</v>
      </c>
      <c r="H17" s="99"/>
      <c r="I17" s="218"/>
      <c r="J17" s="223"/>
      <c r="K17" s="148"/>
      <c r="L17" s="223"/>
      <c r="M17" s="148"/>
      <c r="N17" s="223"/>
      <c r="O17" s="148"/>
      <c r="P17" s="98"/>
      <c r="Q17" s="98"/>
      <c r="R17" s="98"/>
      <c r="S17" s="98"/>
      <c r="T17" s="98"/>
      <c r="U17" s="98"/>
    </row>
    <row r="18" spans="1:21" ht="11.45" customHeight="1" x14ac:dyDescent="0.2">
      <c r="A18" s="83" t="s">
        <v>194</v>
      </c>
      <c r="B18" s="225">
        <v>16.908000000000001</v>
      </c>
      <c r="C18" s="144">
        <v>479.63661295851909</v>
      </c>
      <c r="D18" s="225">
        <v>9.4649999999999999</v>
      </c>
      <c r="E18" s="144">
        <v>-44</v>
      </c>
      <c r="F18" s="225">
        <v>7.6219999999999999</v>
      </c>
      <c r="G18" s="144">
        <v>-19.5</v>
      </c>
      <c r="H18" s="99"/>
      <c r="I18" s="218"/>
      <c r="J18" s="223"/>
      <c r="K18" s="148"/>
      <c r="L18" s="223"/>
      <c r="M18" s="148"/>
      <c r="N18" s="223"/>
      <c r="O18" s="148"/>
      <c r="P18" s="98"/>
      <c r="Q18" s="98"/>
      <c r="R18" s="98"/>
      <c r="S18" s="98"/>
      <c r="T18" s="98"/>
      <c r="U18" s="98"/>
    </row>
    <row r="19" spans="1:21" ht="11.45" customHeight="1" x14ac:dyDescent="0.2">
      <c r="A19" s="83" t="s">
        <v>195</v>
      </c>
      <c r="B19" s="225">
        <v>25.178999999999998</v>
      </c>
      <c r="C19" s="144">
        <v>-44.667618942973313</v>
      </c>
      <c r="D19" s="225">
        <v>50.756999999999998</v>
      </c>
      <c r="E19" s="144">
        <v>101.6</v>
      </c>
      <c r="F19" s="225">
        <v>31.515000000000001</v>
      </c>
      <c r="G19" s="144">
        <v>-37.9</v>
      </c>
      <c r="H19" s="99"/>
      <c r="I19" s="218"/>
      <c r="J19" s="223"/>
      <c r="K19" s="148"/>
      <c r="L19" s="223"/>
      <c r="M19" s="148"/>
      <c r="N19" s="223"/>
      <c r="O19" s="148"/>
      <c r="P19" s="98"/>
      <c r="Q19" s="98"/>
      <c r="R19" s="98"/>
      <c r="S19" s="98"/>
      <c r="T19" s="98"/>
      <c r="U19" s="98"/>
    </row>
    <row r="20" spans="1:21" ht="11.45" customHeight="1" x14ac:dyDescent="0.2">
      <c r="A20" s="83" t="s">
        <v>196</v>
      </c>
      <c r="B20" s="225">
        <v>111.867</v>
      </c>
      <c r="C20" s="144">
        <v>-11.785857916775086</v>
      </c>
      <c r="D20" s="225">
        <v>171.346</v>
      </c>
      <c r="E20" s="144">
        <v>53.2</v>
      </c>
      <c r="F20" s="225">
        <v>122.65600000000001</v>
      </c>
      <c r="G20" s="144">
        <v>-28.4</v>
      </c>
      <c r="H20" s="99"/>
      <c r="I20" s="218"/>
      <c r="J20" s="223"/>
      <c r="K20" s="148"/>
      <c r="L20" s="223"/>
      <c r="M20" s="148"/>
      <c r="N20" s="223"/>
      <c r="O20" s="148"/>
      <c r="P20" s="98"/>
      <c r="Q20" s="98"/>
      <c r="R20" s="98"/>
      <c r="S20" s="98"/>
      <c r="T20" s="98"/>
      <c r="U20" s="98"/>
    </row>
    <row r="21" spans="1:21" ht="11.45" customHeight="1" x14ac:dyDescent="0.2">
      <c r="A21" s="83" t="s">
        <v>197</v>
      </c>
      <c r="B21" s="225">
        <v>12.423999999999999</v>
      </c>
      <c r="C21" s="144">
        <v>11.386049847588296</v>
      </c>
      <c r="D21" s="225">
        <v>21.701000000000001</v>
      </c>
      <c r="E21" s="144">
        <v>74.7</v>
      </c>
      <c r="F21" s="225">
        <v>16.619</v>
      </c>
      <c r="G21" s="144">
        <v>-23.4</v>
      </c>
      <c r="H21" s="99"/>
      <c r="I21" s="218"/>
      <c r="J21" s="223"/>
      <c r="K21" s="148"/>
      <c r="L21" s="223"/>
      <c r="M21" s="148"/>
      <c r="N21" s="223"/>
      <c r="O21" s="148"/>
      <c r="P21" s="98"/>
      <c r="Q21" s="98"/>
      <c r="R21" s="98"/>
      <c r="S21" s="98"/>
      <c r="T21" s="98"/>
      <c r="U21" s="98"/>
    </row>
    <row r="22" spans="1:21" ht="11.45" customHeight="1" x14ac:dyDescent="0.2">
      <c r="A22" s="83" t="s">
        <v>198</v>
      </c>
      <c r="B22" s="225">
        <v>0.49199999999999999</v>
      </c>
      <c r="C22" s="144">
        <v>239.31034482758628</v>
      </c>
      <c r="D22" s="225">
        <v>0.27700000000000002</v>
      </c>
      <c r="E22" s="144">
        <v>-43.7</v>
      </c>
      <c r="F22" s="225">
        <v>1.1279999999999999</v>
      </c>
      <c r="G22" s="144">
        <v>307.5</v>
      </c>
      <c r="H22" s="99"/>
      <c r="I22" s="218"/>
      <c r="J22" s="223"/>
      <c r="K22" s="148"/>
      <c r="L22" s="223"/>
      <c r="M22" s="148"/>
      <c r="N22" s="223"/>
      <c r="O22" s="148"/>
      <c r="P22" s="98"/>
      <c r="Q22" s="98"/>
      <c r="R22" s="98"/>
      <c r="S22" s="98"/>
      <c r="T22" s="98"/>
      <c r="U22" s="98"/>
    </row>
    <row r="23" spans="1:21" ht="11.45" customHeight="1" x14ac:dyDescent="0.2">
      <c r="A23" s="83" t="s">
        <v>199</v>
      </c>
      <c r="B23" s="225">
        <v>533.98500000000001</v>
      </c>
      <c r="C23" s="144">
        <v>11.579055145422515</v>
      </c>
      <c r="D23" s="225">
        <v>797.68399999999997</v>
      </c>
      <c r="E23" s="144">
        <v>49.4</v>
      </c>
      <c r="F23" s="225">
        <v>629.32799999999997</v>
      </c>
      <c r="G23" s="144">
        <v>-21.1</v>
      </c>
      <c r="H23" s="99"/>
      <c r="I23" s="218"/>
      <c r="J23" s="223"/>
      <c r="K23" s="148"/>
      <c r="L23" s="223"/>
      <c r="M23" s="148"/>
      <c r="N23" s="223"/>
      <c r="O23" s="148"/>
      <c r="P23" s="98"/>
      <c r="Q23" s="98"/>
      <c r="R23" s="98"/>
      <c r="S23" s="98"/>
      <c r="T23" s="98"/>
      <c r="U23" s="98"/>
    </row>
    <row r="24" spans="1:21" ht="11.45" customHeight="1" x14ac:dyDescent="0.2">
      <c r="A24" s="83" t="s">
        <v>200</v>
      </c>
      <c r="B24" s="225">
        <v>267.63400000000001</v>
      </c>
      <c r="C24" s="144">
        <v>0.62714783092576454</v>
      </c>
      <c r="D24" s="225">
        <v>300.36099999999999</v>
      </c>
      <c r="E24" s="144">
        <v>12.2</v>
      </c>
      <c r="F24" s="225">
        <v>262.31099999999998</v>
      </c>
      <c r="G24" s="144">
        <v>-12.7</v>
      </c>
      <c r="H24" s="99"/>
      <c r="I24" s="218"/>
      <c r="J24" s="223"/>
      <c r="K24" s="148"/>
      <c r="L24" s="223"/>
      <c r="M24" s="148"/>
      <c r="N24" s="223"/>
      <c r="O24" s="148"/>
      <c r="P24" s="98"/>
      <c r="Q24" s="98"/>
      <c r="R24" s="98"/>
      <c r="S24" s="98"/>
      <c r="T24" s="98"/>
      <c r="U24" s="98"/>
    </row>
    <row r="25" spans="1:21" ht="11.45" customHeight="1" x14ac:dyDescent="0.2">
      <c r="A25" s="83" t="s">
        <v>201</v>
      </c>
      <c r="B25" s="225">
        <v>780.37099999999998</v>
      </c>
      <c r="C25" s="144">
        <v>14.506170122228568</v>
      </c>
      <c r="D25" s="225">
        <v>974.23900000000003</v>
      </c>
      <c r="E25" s="144">
        <v>24.8</v>
      </c>
      <c r="F25" s="225">
        <v>1037.338</v>
      </c>
      <c r="G25" s="144">
        <v>6.5</v>
      </c>
      <c r="H25" s="99"/>
      <c r="I25" s="218"/>
      <c r="J25" s="223"/>
      <c r="K25" s="148"/>
      <c r="L25" s="223"/>
      <c r="M25" s="148"/>
      <c r="N25" s="223"/>
      <c r="O25" s="148"/>
      <c r="P25" s="98"/>
      <c r="Q25" s="98"/>
      <c r="R25" s="98"/>
      <c r="S25" s="98"/>
      <c r="T25" s="98"/>
      <c r="U25" s="98"/>
    </row>
    <row r="26" spans="1:21" ht="11.45" customHeight="1" x14ac:dyDescent="0.2">
      <c r="A26" s="83" t="s">
        <v>202</v>
      </c>
      <c r="B26" s="225">
        <v>15.161</v>
      </c>
      <c r="C26" s="144">
        <v>0.89844269932116561</v>
      </c>
      <c r="D26" s="225">
        <v>15.234999999999999</v>
      </c>
      <c r="E26" s="144">
        <v>0.5</v>
      </c>
      <c r="F26" s="225">
        <v>18.146999999999998</v>
      </c>
      <c r="G26" s="144">
        <v>19.100000000000001</v>
      </c>
      <c r="H26" s="99"/>
      <c r="I26" s="218"/>
      <c r="J26" s="223"/>
      <c r="K26" s="148"/>
      <c r="L26" s="223"/>
      <c r="M26" s="148"/>
      <c r="N26" s="223"/>
      <c r="O26" s="148"/>
      <c r="P26" s="98"/>
      <c r="Q26" s="98"/>
      <c r="R26" s="98"/>
      <c r="S26" s="98"/>
      <c r="T26" s="98"/>
      <c r="U26" s="98"/>
    </row>
    <row r="27" spans="1:21" ht="11.45" customHeight="1" x14ac:dyDescent="0.2">
      <c r="A27" s="83" t="s">
        <v>203</v>
      </c>
      <c r="B27" s="225">
        <v>45.307000000000002</v>
      </c>
      <c r="C27" s="144">
        <v>14.356748024937531</v>
      </c>
      <c r="D27" s="225">
        <v>70.576999999999998</v>
      </c>
      <c r="E27" s="144">
        <v>55.8</v>
      </c>
      <c r="F27" s="225">
        <v>92.385000000000005</v>
      </c>
      <c r="G27" s="144">
        <v>30.9</v>
      </c>
      <c r="H27" s="99"/>
      <c r="I27" s="218"/>
      <c r="J27" s="223"/>
      <c r="K27" s="148"/>
      <c r="L27" s="223"/>
      <c r="M27" s="148"/>
      <c r="N27" s="223"/>
      <c r="O27" s="148"/>
      <c r="P27" s="98"/>
      <c r="Q27" s="98"/>
      <c r="R27" s="98"/>
      <c r="S27" s="98"/>
      <c r="T27" s="98"/>
      <c r="U27" s="98"/>
    </row>
    <row r="28" spans="1:21" ht="11.45" customHeight="1" x14ac:dyDescent="0.2">
      <c r="A28" s="83" t="s">
        <v>204</v>
      </c>
      <c r="B28" s="225">
        <v>293.29399999999998</v>
      </c>
      <c r="C28" s="144">
        <v>7.4573166263647579</v>
      </c>
      <c r="D28" s="225">
        <v>361.06599999999997</v>
      </c>
      <c r="E28" s="144">
        <v>23.1</v>
      </c>
      <c r="F28" s="225">
        <v>373.03300000000002</v>
      </c>
      <c r="G28" s="144">
        <v>3.3</v>
      </c>
      <c r="H28" s="99"/>
      <c r="I28" s="218"/>
      <c r="J28" s="223"/>
      <c r="K28" s="148"/>
      <c r="L28" s="223"/>
      <c r="M28" s="148"/>
      <c r="N28" s="223"/>
      <c r="O28" s="148"/>
      <c r="P28" s="98"/>
      <c r="Q28" s="98"/>
      <c r="R28" s="98"/>
      <c r="S28" s="98"/>
      <c r="T28" s="98"/>
      <c r="U28" s="98"/>
    </row>
    <row r="29" spans="1:21" ht="11.45" customHeight="1" x14ac:dyDescent="0.2">
      <c r="A29" s="83" t="s">
        <v>205</v>
      </c>
      <c r="B29" s="225">
        <v>30.381</v>
      </c>
      <c r="C29" s="144">
        <v>11.346893897746014</v>
      </c>
      <c r="D29" s="225">
        <v>40.707999999999998</v>
      </c>
      <c r="E29" s="144">
        <v>34</v>
      </c>
      <c r="F29" s="225">
        <v>36.045000000000002</v>
      </c>
      <c r="G29" s="144">
        <v>-11.5</v>
      </c>
      <c r="H29" s="99"/>
      <c r="I29" s="218"/>
      <c r="J29" s="223"/>
      <c r="K29" s="148"/>
      <c r="L29" s="223"/>
      <c r="M29" s="148"/>
      <c r="N29" s="223"/>
      <c r="O29" s="148"/>
      <c r="P29" s="98"/>
      <c r="Q29" s="98"/>
      <c r="R29" s="98"/>
      <c r="S29" s="98"/>
      <c r="T29" s="98"/>
      <c r="U29" s="98"/>
    </row>
    <row r="30" spans="1:21" ht="11.45" customHeight="1" x14ac:dyDescent="0.2">
      <c r="A30" s="83" t="s">
        <v>206</v>
      </c>
      <c r="B30" s="225">
        <v>5.28</v>
      </c>
      <c r="C30" s="144">
        <v>3.4077555816686242</v>
      </c>
      <c r="D30" s="225">
        <v>7.0010000000000003</v>
      </c>
      <c r="E30" s="144">
        <v>32.6</v>
      </c>
      <c r="F30" s="225">
        <v>8.9209999999999994</v>
      </c>
      <c r="G30" s="144">
        <v>27.4</v>
      </c>
      <c r="H30" s="99"/>
      <c r="I30" s="218"/>
      <c r="J30" s="223"/>
      <c r="K30" s="148"/>
      <c r="L30" s="223"/>
      <c r="M30" s="148"/>
      <c r="N30" s="223"/>
      <c r="O30" s="148"/>
      <c r="P30" s="98"/>
      <c r="Q30" s="98"/>
      <c r="R30" s="98"/>
      <c r="S30" s="98"/>
      <c r="T30" s="98"/>
      <c r="U30" s="98"/>
    </row>
    <row r="31" spans="1:21" ht="11.45" customHeight="1" x14ac:dyDescent="0.2">
      <c r="A31" s="83" t="s">
        <v>207</v>
      </c>
      <c r="B31" s="225">
        <v>174.31399999999999</v>
      </c>
      <c r="C31" s="144">
        <v>10.601821008216731</v>
      </c>
      <c r="D31" s="225">
        <v>268.96100000000001</v>
      </c>
      <c r="E31" s="144">
        <v>54.3</v>
      </c>
      <c r="F31" s="225">
        <v>273.61700000000002</v>
      </c>
      <c r="G31" s="144">
        <v>1.7</v>
      </c>
      <c r="H31" s="99"/>
      <c r="I31" s="218"/>
      <c r="J31" s="223"/>
      <c r="K31" s="148"/>
      <c r="L31" s="223"/>
      <c r="M31" s="148"/>
      <c r="N31" s="223"/>
      <c r="O31" s="148"/>
      <c r="P31" s="98"/>
      <c r="Q31" s="98"/>
      <c r="R31" s="98"/>
      <c r="S31" s="98"/>
      <c r="T31" s="98"/>
      <c r="U31" s="98"/>
    </row>
    <row r="32" spans="1:21" ht="11.45" customHeight="1" x14ac:dyDescent="0.2">
      <c r="A32" s="83" t="s">
        <v>208</v>
      </c>
      <c r="B32" s="225">
        <v>352.851</v>
      </c>
      <c r="C32" s="144">
        <v>6.7769990558500837</v>
      </c>
      <c r="D32" s="225">
        <v>411.70100000000002</v>
      </c>
      <c r="E32" s="144">
        <v>16.7</v>
      </c>
      <c r="F32" s="225">
        <v>423.14800000000002</v>
      </c>
      <c r="G32" s="144">
        <v>2.8</v>
      </c>
      <c r="H32" s="99"/>
      <c r="I32" s="218"/>
      <c r="J32" s="223"/>
      <c r="K32" s="148"/>
      <c r="L32" s="223"/>
      <c r="M32" s="148"/>
      <c r="N32" s="223"/>
      <c r="O32" s="148"/>
      <c r="P32" s="98"/>
      <c r="Q32" s="98"/>
      <c r="R32" s="98"/>
      <c r="S32" s="98"/>
      <c r="T32" s="98"/>
      <c r="U32" s="98"/>
    </row>
    <row r="33" spans="1:21" ht="11.45" customHeight="1" x14ac:dyDescent="0.2">
      <c r="A33" s="83" t="s">
        <v>209</v>
      </c>
      <c r="B33" s="225">
        <v>114.396</v>
      </c>
      <c r="C33" s="144">
        <v>68.241782484006166</v>
      </c>
      <c r="D33" s="225">
        <v>148.24299999999999</v>
      </c>
      <c r="E33" s="144">
        <v>29.6</v>
      </c>
      <c r="F33" s="225">
        <v>78.358000000000004</v>
      </c>
      <c r="G33" s="144">
        <v>-47.1</v>
      </c>
      <c r="H33" s="99"/>
      <c r="I33" s="218"/>
      <c r="J33" s="223"/>
      <c r="K33" s="148"/>
      <c r="L33" s="223"/>
      <c r="M33" s="148"/>
      <c r="N33" s="223"/>
      <c r="O33" s="148"/>
      <c r="P33" s="98"/>
      <c r="Q33" s="98"/>
      <c r="R33" s="98"/>
      <c r="S33" s="98"/>
      <c r="T33" s="98"/>
      <c r="U33" s="98"/>
    </row>
    <row r="34" spans="1:21" ht="11.45" customHeight="1" x14ac:dyDescent="0.2">
      <c r="A34" s="83" t="s">
        <v>211</v>
      </c>
      <c r="B34" s="225">
        <v>0.625</v>
      </c>
      <c r="C34" s="144">
        <v>-24.242424242424235</v>
      </c>
      <c r="D34" s="225">
        <v>2.6920000000000002</v>
      </c>
      <c r="E34" s="144">
        <v>330.8</v>
      </c>
      <c r="F34" s="225">
        <v>1.907</v>
      </c>
      <c r="G34" s="144">
        <v>-29.2</v>
      </c>
      <c r="I34" s="218"/>
      <c r="J34" s="223"/>
      <c r="K34" s="148"/>
      <c r="L34" s="223"/>
      <c r="M34" s="148"/>
      <c r="N34" s="223"/>
      <c r="O34" s="148"/>
      <c r="P34" s="98"/>
      <c r="Q34" s="98"/>
      <c r="R34" s="98"/>
      <c r="S34" s="98"/>
      <c r="T34" s="98"/>
      <c r="U34" s="98"/>
    </row>
    <row r="35" spans="1:21" ht="11.45" customHeight="1" x14ac:dyDescent="0.2">
      <c r="A35" s="83" t="s">
        <v>212</v>
      </c>
      <c r="B35" s="225">
        <v>934.42</v>
      </c>
      <c r="C35" s="144">
        <v>19.600000000000001</v>
      </c>
      <c r="D35" s="225">
        <v>1679.4570000000001</v>
      </c>
      <c r="E35" s="144">
        <v>79.7</v>
      </c>
      <c r="F35" s="225">
        <v>1079.0219999999999</v>
      </c>
      <c r="G35" s="144">
        <v>-35.799999999999997</v>
      </c>
      <c r="I35" s="218"/>
      <c r="J35" s="223"/>
      <c r="K35" s="148"/>
      <c r="L35" s="223"/>
      <c r="M35" s="148"/>
      <c r="N35" s="223"/>
      <c r="O35" s="148"/>
      <c r="P35" s="98"/>
      <c r="Q35" s="98"/>
      <c r="R35" s="98"/>
      <c r="S35" s="98"/>
      <c r="T35" s="98"/>
      <c r="U35" s="98"/>
    </row>
    <row r="36" spans="1:21" ht="11.45" customHeight="1" x14ac:dyDescent="0.2">
      <c r="A36" s="83" t="s">
        <v>213</v>
      </c>
      <c r="B36" s="225"/>
      <c r="C36" s="144"/>
      <c r="D36" s="225"/>
      <c r="E36" s="144"/>
      <c r="F36" s="225"/>
      <c r="G36" s="144"/>
      <c r="I36" s="218"/>
      <c r="J36" s="223"/>
      <c r="K36" s="148"/>
      <c r="L36" s="223"/>
      <c r="M36" s="148"/>
      <c r="N36" s="223"/>
      <c r="O36" s="148"/>
      <c r="P36" s="98"/>
      <c r="Q36" s="98"/>
      <c r="R36" s="98"/>
      <c r="S36" s="98"/>
      <c r="T36" s="98"/>
      <c r="U36" s="98"/>
    </row>
    <row r="37" spans="1:21" ht="11.45" customHeight="1" x14ac:dyDescent="0.2">
      <c r="A37" s="83" t="s">
        <v>210</v>
      </c>
      <c r="B37" s="225">
        <v>163.142</v>
      </c>
      <c r="C37" s="144">
        <v>-24.99252876998267</v>
      </c>
      <c r="D37" s="225">
        <v>221.99799999999999</v>
      </c>
      <c r="E37" s="144">
        <v>36.1</v>
      </c>
      <c r="F37" s="225">
        <v>297.96300000000002</v>
      </c>
      <c r="G37" s="144">
        <v>34.200000000000003</v>
      </c>
      <c r="I37" s="218"/>
      <c r="J37" s="223"/>
      <c r="K37" s="148"/>
      <c r="L37" s="223"/>
      <c r="M37" s="148"/>
      <c r="N37" s="223"/>
      <c r="O37" s="148"/>
      <c r="P37" s="98"/>
      <c r="Q37" s="98"/>
      <c r="R37" s="98"/>
      <c r="S37" s="98"/>
      <c r="T37" s="98"/>
      <c r="U37" s="98"/>
    </row>
    <row r="38" spans="1:21" ht="11.45" customHeight="1" x14ac:dyDescent="0.2">
      <c r="A38" s="83" t="s">
        <v>214</v>
      </c>
      <c r="B38" s="225">
        <v>129.26400000000001</v>
      </c>
      <c r="C38" s="144">
        <v>24.468238760555806</v>
      </c>
      <c r="D38" s="225">
        <v>336.82100000000003</v>
      </c>
      <c r="E38" s="144">
        <v>160.6</v>
      </c>
      <c r="F38" s="225">
        <v>155.482</v>
      </c>
      <c r="G38" s="144">
        <v>-53.8</v>
      </c>
      <c r="I38" s="218"/>
      <c r="J38" s="223"/>
      <c r="K38" s="148"/>
      <c r="L38" s="223"/>
      <c r="M38" s="148"/>
      <c r="N38" s="223"/>
      <c r="O38" s="148"/>
      <c r="P38" s="98"/>
      <c r="Q38" s="98"/>
      <c r="R38" s="98"/>
      <c r="S38" s="98"/>
      <c r="T38" s="98"/>
      <c r="U38" s="98"/>
    </row>
    <row r="39" spans="1:21" ht="11.45" customHeight="1" x14ac:dyDescent="0.2">
      <c r="A39" s="83" t="s">
        <v>215</v>
      </c>
      <c r="B39" s="225">
        <v>395.57</v>
      </c>
      <c r="C39" s="144">
        <v>108.47343290504148</v>
      </c>
      <c r="D39" s="225">
        <v>642.07500000000005</v>
      </c>
      <c r="E39" s="144">
        <v>62.3</v>
      </c>
      <c r="F39" s="225">
        <v>142.58500000000001</v>
      </c>
      <c r="G39" s="144">
        <v>-77.8</v>
      </c>
      <c r="I39" s="218"/>
      <c r="J39" s="223"/>
      <c r="K39" s="148"/>
      <c r="L39" s="223"/>
      <c r="M39" s="148"/>
      <c r="N39" s="223"/>
      <c r="O39" s="148"/>
      <c r="P39" s="98"/>
      <c r="Q39" s="98"/>
      <c r="R39" s="98"/>
      <c r="S39" s="98"/>
      <c r="T39" s="98"/>
      <c r="U39" s="98"/>
    </row>
    <row r="40" spans="1:21" ht="11.45" customHeight="1" x14ac:dyDescent="0.2">
      <c r="A40" s="83" t="s">
        <v>216</v>
      </c>
      <c r="B40" s="225">
        <v>121.096</v>
      </c>
      <c r="C40" s="144">
        <v>-3.8951144408113976</v>
      </c>
      <c r="D40" s="225">
        <v>229.75</v>
      </c>
      <c r="E40" s="144">
        <v>89.7</v>
      </c>
      <c r="F40" s="225">
        <v>160.88300000000001</v>
      </c>
      <c r="G40" s="144">
        <v>-30</v>
      </c>
      <c r="I40" s="218"/>
      <c r="J40" s="223"/>
      <c r="K40" s="148"/>
      <c r="L40" s="223"/>
      <c r="M40" s="148"/>
      <c r="N40" s="223"/>
      <c r="O40" s="148"/>
      <c r="P40" s="98"/>
      <c r="Q40" s="98"/>
      <c r="R40" s="98"/>
      <c r="S40" s="98"/>
      <c r="T40" s="98"/>
      <c r="U40" s="98"/>
    </row>
    <row r="41" spans="1:21" ht="11.45" customHeight="1" x14ac:dyDescent="0.2">
      <c r="A41" s="83" t="s">
        <v>291</v>
      </c>
      <c r="B41" s="225">
        <v>40.497999999999998</v>
      </c>
      <c r="C41" s="144">
        <v>-30.992059434958932</v>
      </c>
      <c r="D41" s="225">
        <v>39.478999999999999</v>
      </c>
      <c r="E41" s="144">
        <v>-2.5</v>
      </c>
      <c r="F41" s="225">
        <v>74.287000000000006</v>
      </c>
      <c r="G41" s="144">
        <v>88.2</v>
      </c>
      <c r="I41" s="218"/>
      <c r="J41" s="223"/>
      <c r="K41" s="148"/>
      <c r="L41" s="223"/>
      <c r="M41" s="148"/>
      <c r="N41" s="223"/>
      <c r="O41" s="148"/>
      <c r="P41" s="98"/>
      <c r="Q41" s="98"/>
      <c r="R41" s="98"/>
      <c r="S41" s="98"/>
      <c r="T41" s="98"/>
      <c r="U41" s="98"/>
    </row>
    <row r="42" spans="1:21" ht="11.45" customHeight="1" x14ac:dyDescent="0.2">
      <c r="A42" s="78" t="s">
        <v>218</v>
      </c>
      <c r="B42" s="224">
        <v>47.026000000000003</v>
      </c>
      <c r="C42" s="143">
        <v>211.2243547319656</v>
      </c>
      <c r="D42" s="224">
        <v>216.22200000000001</v>
      </c>
      <c r="E42" s="143">
        <v>359.8</v>
      </c>
      <c r="F42" s="224">
        <v>204.494</v>
      </c>
      <c r="G42" s="143">
        <v>-5.4</v>
      </c>
      <c r="I42" s="220"/>
      <c r="J42" s="221"/>
      <c r="K42" s="222"/>
      <c r="L42" s="221"/>
      <c r="M42" s="222"/>
      <c r="N42" s="221"/>
      <c r="O42" s="222"/>
      <c r="P42" s="98"/>
      <c r="Q42" s="98"/>
      <c r="R42" s="98"/>
      <c r="S42" s="98"/>
      <c r="T42" s="98"/>
      <c r="U42" s="98"/>
    </row>
    <row r="43" spans="1:21" ht="11.45" customHeight="1" x14ac:dyDescent="0.2">
      <c r="A43" s="83" t="s">
        <v>219</v>
      </c>
      <c r="B43" s="225"/>
      <c r="C43" s="144"/>
      <c r="D43" s="225"/>
      <c r="E43" s="144"/>
      <c r="F43" s="225"/>
      <c r="G43" s="144"/>
      <c r="I43" s="218"/>
      <c r="J43" s="223"/>
      <c r="K43" s="148"/>
      <c r="L43" s="223"/>
      <c r="M43" s="148"/>
      <c r="N43" s="223"/>
      <c r="O43" s="148"/>
      <c r="P43" s="98"/>
      <c r="Q43" s="98"/>
      <c r="R43" s="98"/>
      <c r="S43" s="98"/>
      <c r="T43" s="98"/>
      <c r="U43" s="98"/>
    </row>
    <row r="44" spans="1:21" ht="11.45" customHeight="1" x14ac:dyDescent="0.2">
      <c r="A44" s="83" t="s">
        <v>292</v>
      </c>
      <c r="B44" s="225">
        <v>2.8010000000000002</v>
      </c>
      <c r="C44" s="144">
        <v>21.571180555555571</v>
      </c>
      <c r="D44" s="225">
        <v>2.4980000000000002</v>
      </c>
      <c r="E44" s="144">
        <v>-10.8</v>
      </c>
      <c r="F44" s="225">
        <v>2.9340000000000002</v>
      </c>
      <c r="G44" s="144">
        <v>17.5</v>
      </c>
      <c r="I44" s="218"/>
      <c r="J44" s="223"/>
      <c r="K44" s="148"/>
      <c r="L44" s="223"/>
      <c r="M44" s="148"/>
      <c r="N44" s="223"/>
      <c r="O44" s="148"/>
      <c r="P44" s="98"/>
      <c r="Q44" s="98"/>
      <c r="R44" s="98"/>
      <c r="S44" s="98"/>
      <c r="T44" s="98"/>
      <c r="U44" s="98"/>
    </row>
    <row r="45" spans="1:21" ht="11.45" customHeight="1" x14ac:dyDescent="0.2">
      <c r="A45" s="83" t="s">
        <v>293</v>
      </c>
      <c r="B45" s="225">
        <v>1.3979999999999999</v>
      </c>
      <c r="C45" s="144">
        <v>-16.086434573829536</v>
      </c>
      <c r="D45" s="225">
        <v>1.833</v>
      </c>
      <c r="E45" s="144">
        <v>31.1</v>
      </c>
      <c r="F45" s="225">
        <v>2.6720000000000002</v>
      </c>
      <c r="G45" s="144">
        <v>45.8</v>
      </c>
      <c r="I45" s="218"/>
      <c r="J45" s="223"/>
      <c r="K45" s="148"/>
      <c r="L45" s="223"/>
      <c r="M45" s="148"/>
      <c r="N45" s="223"/>
      <c r="O45" s="148"/>
      <c r="P45" s="98"/>
      <c r="Q45" s="98"/>
      <c r="R45" s="98"/>
      <c r="S45" s="98"/>
      <c r="T45" s="98"/>
      <c r="U45" s="98"/>
    </row>
    <row r="46" spans="1:21" ht="11.45" customHeight="1" x14ac:dyDescent="0.2">
      <c r="A46" s="83" t="s">
        <v>221</v>
      </c>
      <c r="B46" s="225">
        <v>19.079999999999998</v>
      </c>
      <c r="C46" s="144">
        <v>330.60257278266749</v>
      </c>
      <c r="D46" s="225">
        <v>37.067999999999998</v>
      </c>
      <c r="E46" s="144">
        <v>94.3</v>
      </c>
      <c r="F46" s="225">
        <v>8.1989999999999998</v>
      </c>
      <c r="G46" s="144">
        <v>-77.900000000000006</v>
      </c>
      <c r="I46" s="218"/>
      <c r="J46" s="223"/>
      <c r="K46" s="148"/>
      <c r="L46" s="223"/>
      <c r="M46" s="148"/>
      <c r="N46" s="223"/>
      <c r="O46" s="148"/>
      <c r="P46" s="98"/>
      <c r="Q46" s="98"/>
      <c r="R46" s="98"/>
      <c r="S46" s="98"/>
      <c r="T46" s="98"/>
      <c r="U46" s="98"/>
    </row>
    <row r="47" spans="1:21" ht="11.45" customHeight="1" x14ac:dyDescent="0.2">
      <c r="A47" s="78" t="s">
        <v>222</v>
      </c>
      <c r="B47" s="224">
        <v>182.90700000000001</v>
      </c>
      <c r="C47" s="143">
        <v>-7.433386472329758</v>
      </c>
      <c r="D47" s="224">
        <v>760.69500000000005</v>
      </c>
      <c r="E47" s="143">
        <v>315.89999999999998</v>
      </c>
      <c r="F47" s="224">
        <v>939.62699999999995</v>
      </c>
      <c r="G47" s="143">
        <v>23.5</v>
      </c>
      <c r="I47" s="220"/>
      <c r="J47" s="221"/>
      <c r="K47" s="222"/>
      <c r="L47" s="221"/>
      <c r="M47" s="222"/>
      <c r="N47" s="221"/>
      <c r="O47" s="222"/>
      <c r="P47" s="98"/>
      <c r="Q47" s="98"/>
      <c r="R47" s="98"/>
      <c r="S47" s="98"/>
      <c r="T47" s="98"/>
      <c r="U47" s="98"/>
    </row>
    <row r="48" spans="1:21" ht="11.45" customHeight="1" x14ac:dyDescent="0.2">
      <c r="A48" s="83" t="s">
        <v>219</v>
      </c>
      <c r="B48" s="225"/>
      <c r="C48" s="144"/>
      <c r="D48" s="225"/>
      <c r="E48" s="144"/>
      <c r="F48" s="225"/>
      <c r="G48" s="144"/>
      <c r="I48" s="218"/>
      <c r="J48" s="223"/>
      <c r="K48" s="148"/>
      <c r="L48" s="223"/>
      <c r="M48" s="148"/>
      <c r="N48" s="223"/>
      <c r="O48" s="148"/>
      <c r="P48" s="98"/>
      <c r="Q48" s="98"/>
      <c r="R48" s="98"/>
      <c r="S48" s="98"/>
      <c r="T48" s="98"/>
      <c r="U48" s="98"/>
    </row>
    <row r="49" spans="1:21" ht="11.45" customHeight="1" x14ac:dyDescent="0.2">
      <c r="A49" s="83" t="s">
        <v>294</v>
      </c>
      <c r="B49" s="225">
        <v>29.556999999999999</v>
      </c>
      <c r="C49" s="144">
        <v>-16.806462508444042</v>
      </c>
      <c r="D49" s="225">
        <v>34.356000000000002</v>
      </c>
      <c r="E49" s="144">
        <v>16.2</v>
      </c>
      <c r="F49" s="225">
        <v>56.664000000000001</v>
      </c>
      <c r="G49" s="144">
        <v>64.900000000000006</v>
      </c>
      <c r="I49" s="218"/>
      <c r="J49" s="223"/>
      <c r="K49" s="148"/>
      <c r="L49" s="223"/>
      <c r="M49" s="148"/>
      <c r="N49" s="223"/>
      <c r="O49" s="148"/>
      <c r="P49" s="98"/>
      <c r="Q49" s="98"/>
      <c r="R49" s="98"/>
      <c r="S49" s="98"/>
      <c r="T49" s="98"/>
      <c r="U49" s="98"/>
    </row>
    <row r="50" spans="1:21" ht="11.45" customHeight="1" x14ac:dyDescent="0.2">
      <c r="A50" s="83" t="s">
        <v>223</v>
      </c>
      <c r="B50" s="225">
        <v>140.74</v>
      </c>
      <c r="C50" s="144">
        <v>380.12827073312184</v>
      </c>
      <c r="D50" s="225">
        <v>18.087</v>
      </c>
      <c r="E50" s="144">
        <v>28.5</v>
      </c>
      <c r="F50" s="225">
        <v>12.151999999999999</v>
      </c>
      <c r="G50" s="144">
        <v>-32.799999999999997</v>
      </c>
      <c r="I50" s="218"/>
      <c r="J50" s="223"/>
      <c r="K50" s="148"/>
      <c r="L50" s="223"/>
      <c r="M50" s="148"/>
      <c r="N50" s="223"/>
      <c r="O50" s="148"/>
      <c r="P50" s="98"/>
      <c r="Q50" s="98"/>
      <c r="R50" s="98"/>
      <c r="S50" s="98"/>
      <c r="T50" s="98"/>
      <c r="U50" s="98"/>
    </row>
    <row r="51" spans="1:21" ht="11.45" customHeight="1" x14ac:dyDescent="0.2">
      <c r="A51" s="83" t="s">
        <v>225</v>
      </c>
      <c r="B51" s="225">
        <v>110.107</v>
      </c>
      <c r="C51" s="144">
        <v>5.4684955650491531</v>
      </c>
      <c r="D51" s="225">
        <v>573.51599999999996</v>
      </c>
      <c r="E51" s="144">
        <v>420.9</v>
      </c>
      <c r="F51" s="225">
        <v>644.50699999999995</v>
      </c>
      <c r="G51" s="144">
        <v>12.4</v>
      </c>
      <c r="I51" s="218"/>
      <c r="J51" s="223"/>
      <c r="K51" s="148"/>
      <c r="L51" s="223"/>
      <c r="M51" s="148"/>
      <c r="N51" s="223"/>
      <c r="O51" s="148"/>
      <c r="P51" s="98"/>
      <c r="Q51" s="98"/>
      <c r="R51" s="98"/>
      <c r="S51" s="98"/>
      <c r="T51" s="98"/>
      <c r="U51" s="98"/>
    </row>
    <row r="52" spans="1:21" ht="11.45" customHeight="1" x14ac:dyDescent="0.2">
      <c r="A52" s="78" t="s">
        <v>226</v>
      </c>
      <c r="B52" s="224">
        <v>1012.888</v>
      </c>
      <c r="C52" s="143">
        <v>39.271090284595431</v>
      </c>
      <c r="D52" s="224">
        <v>1001.251</v>
      </c>
      <c r="E52" s="143">
        <v>-1.1000000000000001</v>
      </c>
      <c r="F52" s="224">
        <v>1088.165</v>
      </c>
      <c r="G52" s="143">
        <v>8.6999999999999993</v>
      </c>
      <c r="I52" s="220"/>
      <c r="J52" s="221"/>
      <c r="K52" s="222"/>
      <c r="L52" s="221"/>
      <c r="M52" s="222"/>
      <c r="N52" s="221"/>
      <c r="O52" s="222"/>
      <c r="P52" s="98"/>
      <c r="Q52" s="98"/>
      <c r="R52" s="98"/>
      <c r="S52" s="98"/>
      <c r="T52" s="98"/>
      <c r="U52" s="98"/>
    </row>
    <row r="53" spans="1:21" ht="11.45" customHeight="1" x14ac:dyDescent="0.2">
      <c r="A53" s="83" t="s">
        <v>219</v>
      </c>
      <c r="B53" s="225"/>
      <c r="C53" s="144"/>
      <c r="D53" s="225"/>
      <c r="E53" s="144"/>
      <c r="F53" s="225"/>
      <c r="G53" s="144"/>
      <c r="I53" s="218"/>
      <c r="J53" s="223"/>
      <c r="K53" s="148"/>
      <c r="L53" s="223"/>
      <c r="M53" s="148"/>
      <c r="N53" s="223"/>
      <c r="O53" s="148"/>
      <c r="P53" s="98"/>
      <c r="Q53" s="98"/>
      <c r="R53" s="98"/>
      <c r="S53" s="98"/>
      <c r="T53" s="98"/>
      <c r="U53" s="98"/>
    </row>
    <row r="54" spans="1:21" ht="11.45" customHeight="1" x14ac:dyDescent="0.2">
      <c r="A54" s="83" t="s">
        <v>295</v>
      </c>
      <c r="B54" s="225">
        <v>30.966999999999999</v>
      </c>
      <c r="C54" s="144">
        <v>52.030045657616967</v>
      </c>
      <c r="D54" s="225">
        <v>34.612000000000002</v>
      </c>
      <c r="E54" s="144">
        <v>11.8</v>
      </c>
      <c r="F54" s="225">
        <v>28.975999999999999</v>
      </c>
      <c r="G54" s="144">
        <v>-16.3</v>
      </c>
      <c r="I54" s="218"/>
      <c r="J54" s="223"/>
      <c r="K54" s="148"/>
      <c r="L54" s="223"/>
      <c r="M54" s="148"/>
      <c r="N54" s="223"/>
      <c r="O54" s="148"/>
      <c r="P54" s="98"/>
      <c r="Q54" s="98"/>
      <c r="R54" s="98"/>
      <c r="S54" s="98"/>
      <c r="T54" s="98"/>
      <c r="U54" s="98"/>
    </row>
    <row r="55" spans="1:21" ht="11.45" customHeight="1" x14ac:dyDescent="0.2">
      <c r="A55" s="83" t="s">
        <v>228</v>
      </c>
      <c r="B55" s="225">
        <v>33.838000000000001</v>
      </c>
      <c r="C55" s="144">
        <v>-34.076253190204369</v>
      </c>
      <c r="D55" s="225">
        <v>46.246000000000002</v>
      </c>
      <c r="E55" s="144">
        <v>36.700000000000003</v>
      </c>
      <c r="F55" s="225">
        <v>94.733999999999995</v>
      </c>
      <c r="G55" s="144">
        <v>104.8</v>
      </c>
      <c r="I55" s="218"/>
      <c r="J55" s="223"/>
      <c r="K55" s="148"/>
      <c r="L55" s="223"/>
      <c r="M55" s="148"/>
      <c r="N55" s="223"/>
      <c r="O55" s="148"/>
      <c r="P55" s="98"/>
      <c r="Q55" s="98"/>
      <c r="R55" s="98"/>
      <c r="S55" s="98"/>
      <c r="T55" s="98"/>
      <c r="U55" s="98"/>
    </row>
    <row r="56" spans="1:21" ht="11.45" customHeight="1" x14ac:dyDescent="0.2">
      <c r="A56" s="83" t="s">
        <v>296</v>
      </c>
      <c r="B56" s="225">
        <v>30.17</v>
      </c>
      <c r="C56" s="144">
        <v>-2.6365895375480051</v>
      </c>
      <c r="D56" s="225">
        <v>25.484000000000002</v>
      </c>
      <c r="E56" s="144">
        <v>-15.5</v>
      </c>
      <c r="F56" s="225">
        <v>28.978000000000002</v>
      </c>
      <c r="G56" s="144">
        <v>13.7</v>
      </c>
      <c r="I56" s="218"/>
      <c r="J56" s="223"/>
      <c r="K56" s="148"/>
      <c r="L56" s="223"/>
      <c r="M56" s="148"/>
      <c r="N56" s="223"/>
      <c r="O56" s="148"/>
      <c r="P56" s="98"/>
      <c r="Q56" s="98"/>
      <c r="R56" s="98"/>
      <c r="S56" s="98"/>
      <c r="T56" s="98"/>
      <c r="U56" s="98"/>
    </row>
    <row r="57" spans="1:21" ht="11.45" customHeight="1" x14ac:dyDescent="0.2">
      <c r="A57" s="83" t="s">
        <v>230</v>
      </c>
      <c r="B57" s="225">
        <v>754.98500000000001</v>
      </c>
      <c r="C57" s="144">
        <v>48.191439664275919</v>
      </c>
      <c r="D57" s="225">
        <v>680.28899999999999</v>
      </c>
      <c r="E57" s="144">
        <v>-9.9</v>
      </c>
      <c r="F57" s="225">
        <v>673.04300000000001</v>
      </c>
      <c r="G57" s="144">
        <v>-1.1000000000000001</v>
      </c>
      <c r="I57" s="218"/>
      <c r="J57" s="223"/>
      <c r="K57" s="148"/>
      <c r="L57" s="223"/>
      <c r="M57" s="148"/>
      <c r="N57" s="223"/>
      <c r="O57" s="148"/>
      <c r="P57" s="98"/>
      <c r="Q57" s="98"/>
      <c r="R57" s="98"/>
      <c r="S57" s="98"/>
      <c r="T57" s="98"/>
      <c r="U57" s="98"/>
    </row>
    <row r="58" spans="1:21" ht="11.45" customHeight="1" x14ac:dyDescent="0.2">
      <c r="A58" s="78" t="s">
        <v>231</v>
      </c>
      <c r="B58" s="224">
        <v>26.914000000000001</v>
      </c>
      <c r="C58" s="143">
        <v>-63.286408031865555</v>
      </c>
      <c r="D58" s="224">
        <v>226.626</v>
      </c>
      <c r="E58" s="143">
        <v>742.1</v>
      </c>
      <c r="F58" s="224">
        <v>107.782</v>
      </c>
      <c r="G58" s="143">
        <v>-52.4</v>
      </c>
      <c r="I58" s="220"/>
      <c r="J58" s="221"/>
      <c r="K58" s="222"/>
      <c r="L58" s="221"/>
      <c r="M58" s="222"/>
      <c r="N58" s="221"/>
      <c r="O58" s="222"/>
      <c r="P58" s="98"/>
      <c r="Q58" s="98"/>
      <c r="R58" s="98"/>
      <c r="S58" s="98"/>
      <c r="T58" s="98"/>
      <c r="U58" s="98"/>
    </row>
    <row r="59" spans="1:21" ht="11.45" customHeight="1" x14ac:dyDescent="0.2">
      <c r="A59" s="83" t="s">
        <v>219</v>
      </c>
      <c r="B59" s="225"/>
      <c r="C59" s="144"/>
      <c r="D59" s="225"/>
      <c r="E59" s="144"/>
      <c r="F59" s="225"/>
      <c r="G59" s="144"/>
      <c r="I59" s="218"/>
      <c r="J59" s="223"/>
      <c r="K59" s="148"/>
      <c r="L59" s="223"/>
      <c r="M59" s="148"/>
      <c r="N59" s="223"/>
      <c r="O59" s="148"/>
      <c r="P59" s="98"/>
      <c r="Q59" s="98"/>
      <c r="R59" s="98"/>
      <c r="S59" s="98"/>
      <c r="T59" s="98"/>
      <c r="U59" s="98"/>
    </row>
    <row r="60" spans="1:21" ht="11.45" customHeight="1" x14ac:dyDescent="0.2">
      <c r="A60" s="83" t="s">
        <v>232</v>
      </c>
      <c r="B60" s="225">
        <v>2.4910000000000001</v>
      </c>
      <c r="C60" s="144">
        <v>-95.202603805561978</v>
      </c>
      <c r="D60" s="225">
        <v>196.63900000000001</v>
      </c>
      <c r="E60" s="144" t="s">
        <v>330</v>
      </c>
      <c r="F60" s="225">
        <v>102.84399999999999</v>
      </c>
      <c r="G60" s="144">
        <v>-47.7</v>
      </c>
      <c r="I60" s="218"/>
      <c r="J60" s="223"/>
      <c r="K60" s="148"/>
      <c r="L60" s="223"/>
      <c r="M60" s="148"/>
      <c r="N60" s="223"/>
      <c r="O60" s="148"/>
      <c r="P60" s="98"/>
      <c r="Q60" s="98"/>
      <c r="R60" s="98"/>
      <c r="S60" s="98"/>
      <c r="T60" s="98"/>
      <c r="U60" s="98"/>
    </row>
    <row r="61" spans="1:21" ht="11.45" customHeight="1" x14ac:dyDescent="0.2">
      <c r="A61" s="75"/>
      <c r="P61" s="98"/>
      <c r="Q61" s="98"/>
      <c r="R61" s="98"/>
      <c r="S61" s="98"/>
      <c r="T61" s="98"/>
      <c r="U61" s="98"/>
    </row>
    <row r="62" spans="1:21" ht="11.45" customHeight="1" x14ac:dyDescent="0.2">
      <c r="A62" s="75"/>
      <c r="P62" s="98"/>
      <c r="Q62" s="98"/>
      <c r="R62" s="98"/>
      <c r="S62" s="98"/>
      <c r="T62" s="98"/>
      <c r="U62" s="98"/>
    </row>
    <row r="63" spans="1:21" ht="11.45" customHeight="1" x14ac:dyDescent="0.2">
      <c r="A63" s="75"/>
      <c r="P63" s="98"/>
      <c r="Q63" s="98"/>
      <c r="R63" s="98"/>
      <c r="S63" s="98"/>
      <c r="T63" s="98"/>
      <c r="U63" s="98"/>
    </row>
    <row r="64" spans="1:21" ht="11.45" customHeight="1" x14ac:dyDescent="0.2">
      <c r="A64" s="75"/>
      <c r="P64" s="98"/>
      <c r="Q64" s="98"/>
      <c r="R64" s="98"/>
      <c r="S64" s="98"/>
      <c r="T64" s="98"/>
      <c r="U64" s="98"/>
    </row>
    <row r="65" spans="1:21" ht="11.45" customHeight="1" x14ac:dyDescent="0.2">
      <c r="A65" s="75"/>
      <c r="P65" s="98"/>
      <c r="Q65" s="98"/>
      <c r="R65" s="98"/>
      <c r="S65" s="98"/>
      <c r="T65" s="98"/>
      <c r="U65" s="98"/>
    </row>
    <row r="66" spans="1:21" ht="11.45" customHeight="1" x14ac:dyDescent="0.2">
      <c r="A66" s="75"/>
      <c r="P66" s="98"/>
      <c r="Q66" s="98"/>
      <c r="R66" s="98"/>
      <c r="S66" s="98"/>
      <c r="T66" s="98"/>
      <c r="U66" s="98"/>
    </row>
    <row r="67" spans="1:21" ht="11.45" customHeight="1" x14ac:dyDescent="0.2">
      <c r="A67" s="75"/>
      <c r="P67" s="98"/>
      <c r="Q67" s="98"/>
      <c r="R67" s="98"/>
      <c r="S67" s="98"/>
      <c r="T67" s="98"/>
      <c r="U67" s="98"/>
    </row>
    <row r="68" spans="1:21" ht="11.45" customHeight="1" x14ac:dyDescent="0.2">
      <c r="A68" s="75"/>
      <c r="P68" s="98"/>
      <c r="Q68" s="98"/>
      <c r="R68" s="98"/>
      <c r="S68" s="98"/>
      <c r="T68" s="98"/>
      <c r="U68" s="98"/>
    </row>
    <row r="69" spans="1:21" ht="11.45" customHeight="1" x14ac:dyDescent="0.2">
      <c r="A69" s="75"/>
      <c r="P69" s="98"/>
      <c r="Q69" s="98"/>
      <c r="R69" s="98"/>
      <c r="S69" s="98"/>
      <c r="T69" s="98"/>
      <c r="U69" s="98"/>
    </row>
    <row r="70" spans="1:21" ht="11.45" customHeight="1" x14ac:dyDescent="0.2">
      <c r="A70" s="75"/>
      <c r="P70" s="98"/>
      <c r="Q70" s="98"/>
      <c r="R70" s="98"/>
      <c r="S70" s="98"/>
      <c r="T70" s="98"/>
      <c r="U70" s="98"/>
    </row>
    <row r="71" spans="1:21" ht="11.45" customHeight="1" x14ac:dyDescent="0.2">
      <c r="A71" s="75"/>
      <c r="P71" s="98"/>
      <c r="Q71" s="98"/>
      <c r="R71" s="98"/>
      <c r="S71" s="98"/>
      <c r="T71" s="98"/>
      <c r="U71" s="98"/>
    </row>
    <row r="72" spans="1:21" ht="11.45" customHeight="1" x14ac:dyDescent="0.2">
      <c r="A72" s="75"/>
      <c r="P72" s="98"/>
      <c r="Q72" s="98"/>
      <c r="R72" s="98"/>
      <c r="S72" s="98"/>
      <c r="T72" s="98"/>
      <c r="U72" s="98"/>
    </row>
    <row r="73" spans="1:21" ht="11.45" customHeight="1" x14ac:dyDescent="0.2">
      <c r="A73" s="75"/>
      <c r="P73" s="98"/>
      <c r="Q73" s="98"/>
      <c r="R73" s="98"/>
      <c r="S73" s="98"/>
      <c r="T73" s="98"/>
      <c r="U73" s="98"/>
    </row>
    <row r="74" spans="1:21" ht="11.45" customHeight="1" x14ac:dyDescent="0.2">
      <c r="A74" s="75"/>
      <c r="P74" s="98"/>
      <c r="Q74" s="98"/>
      <c r="R74" s="98"/>
      <c r="S74" s="98"/>
      <c r="T74" s="98"/>
      <c r="U74" s="98"/>
    </row>
    <row r="75" spans="1:21" ht="11.45" customHeight="1" x14ac:dyDescent="0.2">
      <c r="A75" s="75"/>
      <c r="P75" s="98"/>
      <c r="Q75" s="98"/>
      <c r="R75" s="98"/>
      <c r="S75" s="98"/>
      <c r="T75" s="98"/>
      <c r="U75" s="98"/>
    </row>
    <row r="76" spans="1:21" ht="11.45" customHeight="1" x14ac:dyDescent="0.2">
      <c r="A76" s="75"/>
      <c r="P76" s="98"/>
      <c r="Q76" s="98"/>
      <c r="R76" s="98"/>
      <c r="S76" s="98"/>
      <c r="T76" s="98"/>
      <c r="U76" s="98"/>
    </row>
    <row r="77" spans="1:21" ht="11.45" customHeight="1" x14ac:dyDescent="0.2">
      <c r="A77" s="75"/>
      <c r="P77" s="98"/>
      <c r="Q77" s="98"/>
      <c r="R77" s="98"/>
      <c r="S77" s="98"/>
      <c r="T77" s="98"/>
      <c r="U77" s="98"/>
    </row>
    <row r="78" spans="1:21" ht="11.45" customHeight="1" x14ac:dyDescent="0.2">
      <c r="A78" s="75"/>
      <c r="P78" s="98"/>
      <c r="Q78" s="98"/>
      <c r="R78" s="98"/>
      <c r="S78" s="98"/>
      <c r="T78" s="98"/>
      <c r="U78" s="98"/>
    </row>
    <row r="79" spans="1:21" ht="11.45" customHeight="1" x14ac:dyDescent="0.2">
      <c r="A79" s="75"/>
      <c r="P79" s="98"/>
      <c r="Q79" s="98"/>
      <c r="R79" s="98"/>
      <c r="S79" s="98"/>
      <c r="T79" s="98"/>
      <c r="U79" s="98"/>
    </row>
    <row r="80" spans="1:21" ht="11.45" customHeight="1" x14ac:dyDescent="0.2">
      <c r="A80" s="75"/>
      <c r="P80" s="98"/>
      <c r="Q80" s="98"/>
      <c r="R80" s="98"/>
      <c r="S80" s="98"/>
      <c r="T80" s="98"/>
      <c r="U80" s="98"/>
    </row>
    <row r="81" spans="1:1" ht="11.45" customHeight="1" x14ac:dyDescent="0.2">
      <c r="A81" s="75"/>
    </row>
  </sheetData>
  <hyperlinks>
    <hyperlink ref="A1" location="Inhalt!A1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tableParts count="1">
    <tablePart r:id="rId2"/>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L66"/>
  <sheetViews>
    <sheetView zoomScale="160" zoomScaleNormal="160" workbookViewId="0"/>
  </sheetViews>
  <sheetFormatPr baseColWidth="10" defaultColWidth="9.7109375" defaultRowHeight="11.45" customHeight="1" x14ac:dyDescent="0.2"/>
  <cols>
    <col min="1" max="1" width="32.7109375" style="23" customWidth="1"/>
    <col min="2" max="4" width="19.7109375" style="23" customWidth="1"/>
    <col min="5" max="5" width="2.7109375" style="23" customWidth="1"/>
    <col min="6" max="6" width="18.85546875" style="23" customWidth="1"/>
    <col min="7" max="7" width="10.85546875" style="59" customWidth="1"/>
    <col min="8" max="16384" width="9.7109375" style="23"/>
  </cols>
  <sheetData>
    <row r="1" spans="1:12" ht="11.45" customHeight="1" x14ac:dyDescent="0.2">
      <c r="A1" s="1" t="s">
        <v>51</v>
      </c>
      <c r="L1" s="24"/>
    </row>
    <row r="2" spans="1:12" s="41" customFormat="1" ht="30" customHeight="1" x14ac:dyDescent="0.2">
      <c r="A2" s="91" t="s">
        <v>271</v>
      </c>
      <c r="B2" s="40"/>
      <c r="C2" s="40"/>
      <c r="D2"/>
      <c r="G2" s="88"/>
    </row>
    <row r="3" spans="1:12" ht="30" customHeight="1" x14ac:dyDescent="0.2">
      <c r="A3" s="145" t="s">
        <v>392</v>
      </c>
      <c r="B3" s="43"/>
      <c r="C3" s="43"/>
      <c r="D3" s="43"/>
    </row>
    <row r="4" spans="1:12" ht="36" customHeight="1" x14ac:dyDescent="0.2">
      <c r="A4" s="192" t="s">
        <v>233</v>
      </c>
      <c r="B4" s="188" t="s">
        <v>329</v>
      </c>
      <c r="C4" s="188" t="s">
        <v>327</v>
      </c>
      <c r="D4" s="191" t="s">
        <v>356</v>
      </c>
    </row>
    <row r="5" spans="1:12" ht="20.100000000000001" customHeight="1" x14ac:dyDescent="0.2">
      <c r="A5" s="73" t="s">
        <v>234</v>
      </c>
      <c r="B5" s="203">
        <v>1373936.49</v>
      </c>
      <c r="C5" s="200">
        <v>-9.2219045021140005</v>
      </c>
      <c r="D5" s="205">
        <v>100</v>
      </c>
      <c r="E5" s="100"/>
      <c r="F5" s="173"/>
      <c r="G5" s="242"/>
    </row>
    <row r="6" spans="1:12" ht="11.45" customHeight="1" x14ac:dyDescent="0.2">
      <c r="A6" s="73" t="s">
        <v>235</v>
      </c>
      <c r="B6" s="203">
        <v>228997.27799999999</v>
      </c>
      <c r="C6" s="200">
        <v>-12.653228845722268</v>
      </c>
      <c r="D6" s="200">
        <v>16.66723896386215</v>
      </c>
      <c r="E6" s="100"/>
      <c r="F6" s="173"/>
      <c r="G6" s="173"/>
    </row>
    <row r="7" spans="1:12" ht="11.45" customHeight="1" x14ac:dyDescent="0.2">
      <c r="A7" s="73" t="s">
        <v>236</v>
      </c>
      <c r="B7" s="203">
        <v>241445.57500000001</v>
      </c>
      <c r="C7" s="200">
        <v>-4.2684622248858801</v>
      </c>
      <c r="D7" s="200">
        <v>17.573270435520641</v>
      </c>
      <c r="E7" s="100"/>
      <c r="F7" s="118"/>
      <c r="G7" s="195"/>
      <c r="H7" s="119"/>
    </row>
    <row r="8" spans="1:12" ht="11.45" customHeight="1" x14ac:dyDescent="0.2">
      <c r="A8" s="73" t="s">
        <v>237</v>
      </c>
      <c r="B8" s="203">
        <v>20182.235000000001</v>
      </c>
      <c r="C8" s="200">
        <v>10.212245386984264</v>
      </c>
      <c r="D8" s="200">
        <v>1.468935074284256</v>
      </c>
      <c r="E8" s="100"/>
      <c r="F8" s="118"/>
      <c r="G8" s="195"/>
      <c r="H8" s="119"/>
    </row>
    <row r="9" spans="1:12" ht="11.45" customHeight="1" x14ac:dyDescent="0.2">
      <c r="A9" s="73" t="s">
        <v>238</v>
      </c>
      <c r="B9" s="203">
        <v>25192.350999999999</v>
      </c>
      <c r="C9" s="200">
        <v>-5.0510573362715121</v>
      </c>
      <c r="D9" s="200">
        <v>1.8335891930492363</v>
      </c>
      <c r="E9" s="100"/>
      <c r="F9" s="118"/>
      <c r="G9" s="195"/>
      <c r="H9" s="119"/>
    </row>
    <row r="10" spans="1:12" ht="11.45" customHeight="1" x14ac:dyDescent="0.2">
      <c r="A10" s="73" t="s">
        <v>239</v>
      </c>
      <c r="B10" s="203">
        <v>17968.776000000002</v>
      </c>
      <c r="C10" s="200">
        <v>-9.1059483055324648</v>
      </c>
      <c r="D10" s="200">
        <v>1.3078316305581199</v>
      </c>
      <c r="E10" s="100"/>
      <c r="F10" s="118"/>
      <c r="G10" s="195"/>
      <c r="H10" s="119"/>
    </row>
    <row r="11" spans="1:12" ht="11.45" customHeight="1" x14ac:dyDescent="0.2">
      <c r="A11" s="73" t="s">
        <v>240</v>
      </c>
      <c r="B11" s="203">
        <v>74552.062999999995</v>
      </c>
      <c r="C11" s="200">
        <v>-10.269230835891619</v>
      </c>
      <c r="D11" s="200">
        <v>5.4261651497442944</v>
      </c>
      <c r="E11" s="100"/>
      <c r="F11" s="118"/>
      <c r="G11" s="195"/>
      <c r="H11" s="119"/>
    </row>
    <row r="12" spans="1:12" ht="11.45" customHeight="1" x14ac:dyDescent="0.2">
      <c r="A12" s="73" t="s">
        <v>241</v>
      </c>
      <c r="B12" s="203">
        <v>123117.905</v>
      </c>
      <c r="C12" s="200">
        <v>-7.623971666127332</v>
      </c>
      <c r="D12" s="200">
        <v>8.9609604152809137</v>
      </c>
      <c r="E12" s="101"/>
      <c r="F12" s="196"/>
      <c r="G12" s="197"/>
      <c r="H12" s="198"/>
    </row>
    <row r="13" spans="1:12" s="52" customFormat="1" ht="11.45" customHeight="1" x14ac:dyDescent="0.2">
      <c r="A13" s="74" t="s">
        <v>242</v>
      </c>
      <c r="B13" s="204">
        <v>9179.8880000000008</v>
      </c>
      <c r="C13" s="202">
        <v>-11.377235797159912</v>
      </c>
      <c r="D13" s="202">
        <v>0.66814500283051659</v>
      </c>
      <c r="E13" s="100"/>
      <c r="F13" s="118"/>
      <c r="G13" s="195"/>
      <c r="H13" s="119"/>
    </row>
    <row r="14" spans="1:12" ht="11.45" customHeight="1" x14ac:dyDescent="0.2">
      <c r="A14" s="73" t="s">
        <v>243</v>
      </c>
      <c r="B14" s="203">
        <v>131223.89000000001</v>
      </c>
      <c r="C14" s="200">
        <v>-22.775309541952282</v>
      </c>
      <c r="D14" s="200">
        <v>9.5509429260445664</v>
      </c>
      <c r="E14" s="100"/>
      <c r="F14" s="118"/>
      <c r="G14" s="195"/>
      <c r="H14" s="119"/>
    </row>
    <row r="15" spans="1:12" ht="11.45" customHeight="1" x14ac:dyDescent="0.2">
      <c r="A15" s="73" t="s">
        <v>244</v>
      </c>
      <c r="B15" s="203">
        <v>288675.37199999997</v>
      </c>
      <c r="C15" s="200">
        <v>-8.3521563702620369</v>
      </c>
      <c r="D15" s="200">
        <v>21.010823578897742</v>
      </c>
      <c r="E15" s="100"/>
      <c r="F15" s="118"/>
      <c r="G15" s="195"/>
      <c r="H15" s="119"/>
    </row>
    <row r="16" spans="1:12" ht="11.45" customHeight="1" x14ac:dyDescent="0.2">
      <c r="A16" s="73" t="s">
        <v>245</v>
      </c>
      <c r="B16" s="203">
        <v>46344.915999999997</v>
      </c>
      <c r="C16" s="200">
        <v>-5.2345797549328523</v>
      </c>
      <c r="D16" s="200">
        <v>3.373148346907942</v>
      </c>
      <c r="E16" s="100"/>
      <c r="F16" s="118"/>
      <c r="G16" s="195"/>
      <c r="H16" s="119"/>
    </row>
    <row r="17" spans="1:10" ht="11.45" customHeight="1" x14ac:dyDescent="0.2">
      <c r="A17" s="73" t="s">
        <v>246</v>
      </c>
      <c r="B17" s="203">
        <v>17485.787</v>
      </c>
      <c r="C17" s="200">
        <v>-6.3519819881250328E-2</v>
      </c>
      <c r="D17" s="200">
        <v>1.272677967814946</v>
      </c>
      <c r="E17" s="100"/>
      <c r="F17" s="118"/>
      <c r="G17" s="195"/>
      <c r="H17" s="119"/>
    </row>
    <row r="18" spans="1:10" ht="11.45" customHeight="1" x14ac:dyDescent="0.2">
      <c r="A18" s="73" t="s">
        <v>247</v>
      </c>
      <c r="B18" s="203">
        <v>36274.137000000002</v>
      </c>
      <c r="C18" s="200">
        <v>2.9069062829543952</v>
      </c>
      <c r="D18" s="200">
        <v>2.6401611183643574</v>
      </c>
      <c r="E18" s="100"/>
      <c r="F18" s="118"/>
      <c r="G18" s="195"/>
      <c r="H18" s="119"/>
    </row>
    <row r="19" spans="1:10" ht="11.45" customHeight="1" x14ac:dyDescent="0.2">
      <c r="A19" s="73" t="s">
        <v>248</v>
      </c>
      <c r="B19" s="203">
        <v>23915.72</v>
      </c>
      <c r="C19" s="200">
        <v>-5.7454637404276241</v>
      </c>
      <c r="D19" s="200">
        <v>1.740671433801136</v>
      </c>
      <c r="E19" s="100"/>
      <c r="F19" s="118"/>
      <c r="G19" s="195"/>
      <c r="H19" s="119"/>
    </row>
    <row r="20" spans="1:10" ht="11.45" customHeight="1" x14ac:dyDescent="0.2">
      <c r="A20" s="73" t="s">
        <v>249</v>
      </c>
      <c r="B20" s="203">
        <v>34081.144</v>
      </c>
      <c r="C20" s="200">
        <v>-11.123278514648618</v>
      </c>
      <c r="D20" s="200">
        <v>2.4805472631416898</v>
      </c>
      <c r="E20" s="100"/>
      <c r="F20" s="118"/>
      <c r="G20" s="195"/>
      <c r="H20" s="119"/>
    </row>
    <row r="21" spans="1:10" ht="11.45" customHeight="1" x14ac:dyDescent="0.2">
      <c r="A21" s="73" t="s">
        <v>250</v>
      </c>
      <c r="B21" s="203">
        <v>19112.098999999998</v>
      </c>
      <c r="C21" s="200">
        <v>4.640954501021497</v>
      </c>
      <c r="D21" s="200">
        <v>1.3910467579181918</v>
      </c>
      <c r="E21" s="102"/>
      <c r="F21" s="118"/>
      <c r="G21" s="195"/>
      <c r="H21" s="119"/>
    </row>
    <row r="22" spans="1:10" ht="15.95" customHeight="1" x14ac:dyDescent="0.2">
      <c r="A22" s="73" t="s">
        <v>251</v>
      </c>
      <c r="B22" s="203">
        <v>576.98699999999997</v>
      </c>
      <c r="C22" s="200">
        <v>170.34649174182971</v>
      </c>
      <c r="D22" s="200">
        <v>4.1995172571623017E-2</v>
      </c>
      <c r="F22" s="118"/>
      <c r="G22" s="195"/>
      <c r="H22" s="119"/>
    </row>
    <row r="23" spans="1:10" ht="18" customHeight="1" x14ac:dyDescent="0.2">
      <c r="A23" s="73" t="s">
        <v>297</v>
      </c>
      <c r="B23" s="203">
        <v>35610.366999999998</v>
      </c>
      <c r="C23" s="200">
        <v>-8.7782682307800428</v>
      </c>
      <c r="D23" s="200">
        <v>2.5918495694076804</v>
      </c>
    </row>
    <row r="24" spans="1:10" ht="11.45" customHeight="1" x14ac:dyDescent="0.2">
      <c r="A24" s="126"/>
      <c r="B24" s="118"/>
      <c r="C24" s="119"/>
      <c r="D24" s="119"/>
      <c r="F24" s="10"/>
    </row>
    <row r="25" spans="1:10" ht="11.45" customHeight="1" x14ac:dyDescent="0.2">
      <c r="A25" s="136" t="s">
        <v>298</v>
      </c>
      <c r="B25" s="118"/>
      <c r="C25" s="119"/>
      <c r="D25" s="119"/>
      <c r="F25" s="123" t="s">
        <v>391</v>
      </c>
    </row>
    <row r="26" spans="1:10" ht="11.45" customHeight="1" x14ac:dyDescent="0.2">
      <c r="A26" s="75"/>
      <c r="F26" s="23" t="s">
        <v>254</v>
      </c>
      <c r="G26" s="117" t="s">
        <v>315</v>
      </c>
      <c r="I26" s="153" t="s">
        <v>326</v>
      </c>
      <c r="J26" s="153"/>
    </row>
    <row r="27" spans="1:10" ht="11.45" customHeight="1" x14ac:dyDescent="0.2">
      <c r="A27" s="75"/>
      <c r="F27" s="23" t="s">
        <v>255</v>
      </c>
      <c r="G27" s="59">
        <f>D6</f>
        <v>16.66723896386215</v>
      </c>
      <c r="I27" s="153">
        <v>16.66723896386215</v>
      </c>
      <c r="J27" s="153">
        <f>GrafikDaten_17.10[[#This Row],[Anteil in %]]-I27</f>
        <v>0</v>
      </c>
    </row>
    <row r="28" spans="1:10" ht="11.45" customHeight="1" x14ac:dyDescent="0.2">
      <c r="A28" s="75"/>
      <c r="F28" s="23" t="s">
        <v>256</v>
      </c>
      <c r="G28" s="59">
        <f t="shared" ref="G28:G42" si="0">D7</f>
        <v>17.573270435520641</v>
      </c>
      <c r="I28" s="153">
        <v>17.573270435520641</v>
      </c>
      <c r="J28" s="153">
        <f>GrafikDaten_17.10[[#This Row],[Anteil in %]]-I28</f>
        <v>0</v>
      </c>
    </row>
    <row r="29" spans="1:10" ht="11.45" customHeight="1" x14ac:dyDescent="0.2">
      <c r="A29" s="75"/>
      <c r="F29" s="23" t="s">
        <v>257</v>
      </c>
      <c r="G29" s="59">
        <f t="shared" si="0"/>
        <v>1.468935074284256</v>
      </c>
      <c r="I29" s="153">
        <v>1.468935074284256</v>
      </c>
      <c r="J29" s="153">
        <f>GrafikDaten_17.10[[#This Row],[Anteil in %]]-I29</f>
        <v>0</v>
      </c>
    </row>
    <row r="30" spans="1:10" ht="11.45" customHeight="1" x14ac:dyDescent="0.2">
      <c r="A30" s="75"/>
      <c r="F30" s="23" t="s">
        <v>258</v>
      </c>
      <c r="G30" s="59">
        <f t="shared" si="0"/>
        <v>1.8335891930492363</v>
      </c>
      <c r="I30" s="153">
        <v>1.8335891930492363</v>
      </c>
      <c r="J30" s="153">
        <f>GrafikDaten_17.10[[#This Row],[Anteil in %]]-I30</f>
        <v>0</v>
      </c>
    </row>
    <row r="31" spans="1:10" ht="11.45" customHeight="1" x14ac:dyDescent="0.2">
      <c r="A31" s="75"/>
      <c r="F31" s="23" t="s">
        <v>259</v>
      </c>
      <c r="G31" s="59">
        <f t="shared" si="0"/>
        <v>1.3078316305581199</v>
      </c>
      <c r="I31" s="153">
        <v>1.3078316305581199</v>
      </c>
      <c r="J31" s="153">
        <f>GrafikDaten_17.10[[#This Row],[Anteil in %]]-I31</f>
        <v>0</v>
      </c>
    </row>
    <row r="32" spans="1:10" ht="11.45" customHeight="1" x14ac:dyDescent="0.2">
      <c r="A32" s="75"/>
      <c r="F32" s="23" t="s">
        <v>260</v>
      </c>
      <c r="G32" s="59">
        <f t="shared" si="0"/>
        <v>5.4261651497442944</v>
      </c>
      <c r="I32" s="153">
        <v>5.4261651497442944</v>
      </c>
      <c r="J32" s="153">
        <f>GrafikDaten_17.10[[#This Row],[Anteil in %]]-I32</f>
        <v>0</v>
      </c>
    </row>
    <row r="33" spans="1:10" ht="11.45" customHeight="1" x14ac:dyDescent="0.2">
      <c r="A33" s="75"/>
      <c r="F33" s="23" t="s">
        <v>261</v>
      </c>
      <c r="G33" s="59">
        <f t="shared" si="0"/>
        <v>8.9609604152809137</v>
      </c>
      <c r="I33" s="153">
        <v>8.9609604152809137</v>
      </c>
      <c r="J33" s="153">
        <f>GrafikDaten_17.10[[#This Row],[Anteil in %]]-I33</f>
        <v>0</v>
      </c>
    </row>
    <row r="34" spans="1:10" ht="11.45" customHeight="1" x14ac:dyDescent="0.2">
      <c r="A34" s="75"/>
      <c r="F34" s="23" t="s">
        <v>262</v>
      </c>
      <c r="G34" s="59">
        <f t="shared" si="0"/>
        <v>0.66814500283051659</v>
      </c>
      <c r="I34" s="153">
        <v>0.66814500283051659</v>
      </c>
      <c r="J34" s="153">
        <f>GrafikDaten_17.10[[#This Row],[Anteil in %]]-I34</f>
        <v>0</v>
      </c>
    </row>
    <row r="35" spans="1:10" ht="11.45" customHeight="1" x14ac:dyDescent="0.2">
      <c r="A35" s="75"/>
      <c r="F35" s="23" t="s">
        <v>263</v>
      </c>
      <c r="G35" s="59">
        <f t="shared" si="0"/>
        <v>9.5509429260445664</v>
      </c>
      <c r="I35" s="153">
        <v>9.5509429260445664</v>
      </c>
      <c r="J35" s="153">
        <f>GrafikDaten_17.10[[#This Row],[Anteil in %]]-I35</f>
        <v>0</v>
      </c>
    </row>
    <row r="36" spans="1:10" ht="11.45" customHeight="1" x14ac:dyDescent="0.2">
      <c r="A36" s="75"/>
      <c r="F36" s="23" t="s">
        <v>264</v>
      </c>
      <c r="G36" s="59">
        <f t="shared" si="0"/>
        <v>21.010823578897742</v>
      </c>
      <c r="I36" s="153">
        <v>21.010823578897742</v>
      </c>
      <c r="J36" s="153">
        <f>GrafikDaten_17.10[[#This Row],[Anteil in %]]-I36</f>
        <v>0</v>
      </c>
    </row>
    <row r="37" spans="1:10" ht="11.45" customHeight="1" x14ac:dyDescent="0.2">
      <c r="A37" s="75"/>
      <c r="F37" s="23" t="s">
        <v>265</v>
      </c>
      <c r="G37" s="59">
        <f t="shared" si="0"/>
        <v>3.373148346907942</v>
      </c>
      <c r="I37" s="153">
        <v>3.373148346907942</v>
      </c>
      <c r="J37" s="153">
        <f>GrafikDaten_17.10[[#This Row],[Anteil in %]]-I37</f>
        <v>0</v>
      </c>
    </row>
    <row r="38" spans="1:10" ht="11.45" customHeight="1" x14ac:dyDescent="0.2">
      <c r="A38" s="75"/>
      <c r="F38" s="23" t="s">
        <v>266</v>
      </c>
      <c r="G38" s="59">
        <f t="shared" si="0"/>
        <v>1.272677967814946</v>
      </c>
      <c r="I38" s="153">
        <v>1.272677967814946</v>
      </c>
      <c r="J38" s="153">
        <f>GrafikDaten_17.10[[#This Row],[Anteil in %]]-I38</f>
        <v>0</v>
      </c>
    </row>
    <row r="39" spans="1:10" ht="11.45" customHeight="1" x14ac:dyDescent="0.2">
      <c r="A39" s="75"/>
      <c r="F39" s="23" t="s">
        <v>267</v>
      </c>
      <c r="G39" s="59">
        <f t="shared" si="0"/>
        <v>2.6401611183643574</v>
      </c>
      <c r="I39" s="153">
        <v>2.6401611183643574</v>
      </c>
      <c r="J39" s="153">
        <f>GrafikDaten_17.10[[#This Row],[Anteil in %]]-I39</f>
        <v>0</v>
      </c>
    </row>
    <row r="40" spans="1:10" ht="11.45" customHeight="1" x14ac:dyDescent="0.2">
      <c r="A40" s="75"/>
      <c r="F40" s="23" t="s">
        <v>268</v>
      </c>
      <c r="G40" s="59">
        <f t="shared" si="0"/>
        <v>1.740671433801136</v>
      </c>
      <c r="I40" s="153">
        <v>1.740671433801136</v>
      </c>
      <c r="J40" s="153">
        <f>GrafikDaten_17.10[[#This Row],[Anteil in %]]-I40</f>
        <v>0</v>
      </c>
    </row>
    <row r="41" spans="1:10" ht="11.45" customHeight="1" x14ac:dyDescent="0.2">
      <c r="A41" s="75"/>
      <c r="F41" s="23" t="s">
        <v>269</v>
      </c>
      <c r="G41" s="59">
        <f t="shared" si="0"/>
        <v>2.4805472631416898</v>
      </c>
      <c r="I41" s="153">
        <v>2.4805472631416898</v>
      </c>
      <c r="J41" s="153">
        <f>GrafikDaten_17.10[[#This Row],[Anteil in %]]-I41</f>
        <v>0</v>
      </c>
    </row>
    <row r="42" spans="1:10" ht="11.45" customHeight="1" x14ac:dyDescent="0.2">
      <c r="A42" s="75"/>
      <c r="F42" s="23" t="s">
        <v>270</v>
      </c>
      <c r="G42" s="59">
        <f t="shared" si="0"/>
        <v>1.3910467579181918</v>
      </c>
      <c r="I42" s="153">
        <v>1.3910467579181918</v>
      </c>
      <c r="J42" s="153">
        <f>GrafikDaten_17.10[[#This Row],[Anteil in %]]-I42</f>
        <v>0</v>
      </c>
    </row>
    <row r="43" spans="1:10" ht="11.45" customHeight="1" x14ac:dyDescent="0.2">
      <c r="A43" s="75"/>
    </row>
    <row r="44" spans="1:10" ht="11.45" customHeight="1" x14ac:dyDescent="0.2">
      <c r="A44" s="75"/>
      <c r="F44" s="127"/>
      <c r="G44" s="243"/>
      <c r="H44" s="173"/>
    </row>
    <row r="45" spans="1:10" ht="11.45" customHeight="1" x14ac:dyDescent="0.2">
      <c r="A45" s="75"/>
      <c r="F45" s="127"/>
    </row>
    <row r="46" spans="1:10" ht="11.45" customHeight="1" x14ac:dyDescent="0.2">
      <c r="A46" s="75"/>
    </row>
    <row r="47" spans="1:10" ht="11.45" customHeight="1" x14ac:dyDescent="0.2">
      <c r="A47" s="75"/>
    </row>
    <row r="48" spans="1:10" ht="11.45" customHeight="1" x14ac:dyDescent="0.2">
      <c r="A48" s="75"/>
    </row>
    <row r="49" spans="1:1" ht="11.45" customHeight="1" x14ac:dyDescent="0.2">
      <c r="A49" s="75"/>
    </row>
    <row r="50" spans="1:1" ht="11.45" customHeight="1" x14ac:dyDescent="0.2">
      <c r="A50" s="75"/>
    </row>
    <row r="51" spans="1:1" ht="11.45" customHeight="1" x14ac:dyDescent="0.2">
      <c r="A51" s="75"/>
    </row>
    <row r="52" spans="1:1" ht="11.45" customHeight="1" x14ac:dyDescent="0.2">
      <c r="A52" s="75"/>
    </row>
    <row r="53" spans="1:1" ht="11.45" customHeight="1" x14ac:dyDescent="0.2">
      <c r="A53" s="75"/>
    </row>
    <row r="54" spans="1:1" ht="11.45" customHeight="1" x14ac:dyDescent="0.2">
      <c r="A54" s="75"/>
    </row>
    <row r="55" spans="1:1" ht="11.45" customHeight="1" x14ac:dyDescent="0.2">
      <c r="A55" s="75"/>
    </row>
    <row r="56" spans="1:1" ht="11.45" customHeight="1" x14ac:dyDescent="0.2">
      <c r="A56" s="75"/>
    </row>
    <row r="57" spans="1:1" ht="11.45" customHeight="1" x14ac:dyDescent="0.2">
      <c r="A57" s="75"/>
    </row>
    <row r="58" spans="1:1" ht="11.45" customHeight="1" x14ac:dyDescent="0.2">
      <c r="A58" s="75"/>
    </row>
    <row r="59" spans="1:1" ht="11.45" customHeight="1" x14ac:dyDescent="0.2">
      <c r="A59" s="14" t="s">
        <v>50</v>
      </c>
    </row>
    <row r="60" spans="1:1" ht="11.45" customHeight="1" x14ac:dyDescent="0.2">
      <c r="A60" s="75"/>
    </row>
    <row r="61" spans="1:1" ht="11.45" customHeight="1" x14ac:dyDescent="0.2">
      <c r="A61" s="75"/>
    </row>
    <row r="62" spans="1:1" ht="11.45" customHeight="1" x14ac:dyDescent="0.2">
      <c r="A62" s="75"/>
    </row>
    <row r="63" spans="1:1" ht="11.45" customHeight="1" x14ac:dyDescent="0.2">
      <c r="A63" s="75"/>
    </row>
    <row r="64" spans="1:1" ht="11.45" customHeight="1" x14ac:dyDescent="0.2">
      <c r="A64" s="75"/>
    </row>
    <row r="65" spans="1:1" ht="11.45" customHeight="1" x14ac:dyDescent="0.2">
      <c r="A65" s="75"/>
    </row>
    <row r="66" spans="1:1" ht="11.45" customHeight="1" x14ac:dyDescent="0.2">
      <c r="A66" s="75"/>
    </row>
  </sheetData>
  <conditionalFormatting sqref="J27:J42">
    <cfRule type="cellIs" dxfId="12" priority="1" operator="notEqual">
      <formula>0</formula>
    </cfRule>
  </conditionalFormatting>
  <hyperlinks>
    <hyperlink ref="A1" location="Inhalt!A15" display="Link zum Inhaltsverzeichnis"/>
    <hyperlink ref="A25" location="_GrafikDaten_17.10" display="Grafik 17.10"/>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drawing r:id="rId2"/>
  <legacyDrawing r:id="rId3"/>
  <tableParts count="2">
    <tablePart r:id="rId4"/>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160" zoomScaleNormal="160" workbookViewId="0"/>
  </sheetViews>
  <sheetFormatPr baseColWidth="10" defaultRowHeight="11.45" customHeight="1" x14ac:dyDescent="0.2"/>
  <cols>
    <col min="1" max="1" width="95.7109375" style="103" customWidth="1"/>
    <col min="2" max="16384" width="11.42578125" style="103"/>
  </cols>
  <sheetData>
    <row r="1" spans="1:12" s="23" customFormat="1" ht="11.45" customHeight="1" x14ac:dyDescent="0.2">
      <c r="A1" s="1" t="s">
        <v>51</v>
      </c>
      <c r="G1" s="59"/>
      <c r="L1" s="24"/>
    </row>
    <row r="2" spans="1:12" s="25" customFormat="1" ht="30" customHeight="1" thickBot="1" x14ac:dyDescent="0.3">
      <c r="A2" s="16" t="s">
        <v>299</v>
      </c>
      <c r="B2" s="18"/>
      <c r="D2" s="112"/>
    </row>
    <row r="3" spans="1:12" ht="60" customHeight="1" x14ac:dyDescent="0.2">
      <c r="A3" s="167" t="s">
        <v>331</v>
      </c>
    </row>
    <row r="4" spans="1:12" ht="36" customHeight="1" x14ac:dyDescent="0.2">
      <c r="A4" s="167" t="s">
        <v>332</v>
      </c>
    </row>
    <row r="5" spans="1:12" ht="24" customHeight="1" x14ac:dyDescent="0.2">
      <c r="A5" s="167" t="s">
        <v>333</v>
      </c>
    </row>
    <row r="6" spans="1:12" ht="36" customHeight="1" x14ac:dyDescent="0.2">
      <c r="A6" s="167" t="s">
        <v>334</v>
      </c>
    </row>
    <row r="7" spans="1:12" ht="72" customHeight="1" x14ac:dyDescent="0.2">
      <c r="A7" s="167" t="s">
        <v>350</v>
      </c>
    </row>
    <row r="8" spans="1:12" ht="36" customHeight="1" x14ac:dyDescent="0.2">
      <c r="A8" s="167" t="s">
        <v>335</v>
      </c>
    </row>
    <row r="9" spans="1:12" ht="36" customHeight="1" x14ac:dyDescent="0.2">
      <c r="A9" s="167" t="s">
        <v>336</v>
      </c>
    </row>
    <row r="10" spans="1:12" ht="72" customHeight="1" x14ac:dyDescent="0.2">
      <c r="A10" s="167" t="s">
        <v>337</v>
      </c>
    </row>
    <row r="11" spans="1:12" ht="36" customHeight="1" x14ac:dyDescent="0.2">
      <c r="A11" s="167" t="s">
        <v>338</v>
      </c>
    </row>
    <row r="12" spans="1:12" ht="36" customHeight="1" x14ac:dyDescent="0.2">
      <c r="A12" s="167" t="s">
        <v>339</v>
      </c>
    </row>
    <row r="13" spans="1:12" ht="48" customHeight="1" x14ac:dyDescent="0.2">
      <c r="A13" s="167" t="s">
        <v>340</v>
      </c>
    </row>
    <row r="14" spans="1:12" ht="24" customHeight="1" x14ac:dyDescent="0.2">
      <c r="A14" s="167" t="s">
        <v>341</v>
      </c>
    </row>
    <row r="15" spans="1:12" ht="36" customHeight="1" x14ac:dyDescent="0.2">
      <c r="A15" s="167" t="s">
        <v>342</v>
      </c>
    </row>
    <row r="16" spans="1:12" ht="36" customHeight="1" x14ac:dyDescent="0.2">
      <c r="A16" s="167" t="s">
        <v>343</v>
      </c>
    </row>
    <row r="17" spans="1:1" ht="60" customHeight="1" x14ac:dyDescent="0.2">
      <c r="A17" s="167" t="s">
        <v>344</v>
      </c>
    </row>
    <row r="18" spans="1:1" s="167" customFormat="1" ht="11.45" customHeight="1" x14ac:dyDescent="0.2"/>
    <row r="19" spans="1:1" s="167" customFormat="1" ht="11.45" customHeight="1" x14ac:dyDescent="0.2"/>
    <row r="20" spans="1:1" s="167" customFormat="1" ht="11.45" customHeight="1" x14ac:dyDescent="0.2"/>
    <row r="21" spans="1:1" s="167" customFormat="1" ht="11.45" customHeight="1" x14ac:dyDescent="0.2"/>
    <row r="22" spans="1:1" s="167" customFormat="1" ht="11.45" customHeight="1" x14ac:dyDescent="0.2"/>
    <row r="23" spans="1:1" s="167" customFormat="1" ht="11.45" customHeight="1" x14ac:dyDescent="0.2"/>
    <row r="24" spans="1:1" s="167" customFormat="1" ht="11.45" customHeight="1" x14ac:dyDescent="0.2"/>
    <row r="25" spans="1:1" s="167" customFormat="1" ht="11.45" customHeight="1" x14ac:dyDescent="0.2"/>
    <row r="26" spans="1:1" s="167" customFormat="1" ht="11.45" customHeight="1" x14ac:dyDescent="0.2"/>
    <row r="27" spans="1:1" s="167" customFormat="1" ht="11.45" customHeight="1" x14ac:dyDescent="0.2"/>
    <row r="28" spans="1:1" s="167" customFormat="1" ht="11.45" customHeight="1" x14ac:dyDescent="0.2"/>
    <row r="29" spans="1:1" s="167" customFormat="1" ht="11.45" customHeight="1" x14ac:dyDescent="0.2"/>
    <row r="30" spans="1:1" s="167" customFormat="1" ht="11.45" customHeight="1" x14ac:dyDescent="0.2"/>
    <row r="31" spans="1:1" s="167" customFormat="1" ht="11.45" customHeight="1" x14ac:dyDescent="0.2"/>
    <row r="32" spans="1:1" s="167" customFormat="1" ht="11.45" customHeight="1" x14ac:dyDescent="0.2"/>
    <row r="33" s="167" customFormat="1" ht="11.45" customHeight="1" x14ac:dyDescent="0.2"/>
    <row r="34" s="167" customFormat="1" ht="11.45" customHeight="1" x14ac:dyDescent="0.2"/>
    <row r="35" s="167" customFormat="1" ht="11.45" customHeight="1" x14ac:dyDescent="0.2"/>
    <row r="36" s="167" customFormat="1" ht="11.45" customHeight="1" x14ac:dyDescent="0.2"/>
    <row r="37" s="167" customFormat="1" ht="11.45" customHeight="1" x14ac:dyDescent="0.2"/>
    <row r="38" s="167" customFormat="1" ht="11.45" customHeight="1" x14ac:dyDescent="0.2"/>
    <row r="39" s="167" customFormat="1" ht="11.45" customHeight="1" x14ac:dyDescent="0.2"/>
    <row r="40" s="167" customFormat="1" ht="11.45" customHeight="1" x14ac:dyDescent="0.2"/>
    <row r="41" s="167" customFormat="1" ht="11.45" customHeight="1" x14ac:dyDescent="0.2"/>
    <row r="42" s="167" customFormat="1" ht="11.45" customHeight="1" x14ac:dyDescent="0.2"/>
    <row r="43" s="167" customFormat="1" ht="11.45" customHeight="1" x14ac:dyDescent="0.2"/>
    <row r="44" s="167" customFormat="1" ht="11.45" customHeight="1" x14ac:dyDescent="0.2"/>
    <row r="45" s="167" customFormat="1" ht="11.45" customHeight="1" x14ac:dyDescent="0.2"/>
    <row r="46" s="167" customFormat="1" ht="11.45" customHeight="1" x14ac:dyDescent="0.2"/>
    <row r="47" s="167" customFormat="1" ht="11.45" customHeight="1" x14ac:dyDescent="0.2"/>
    <row r="48" s="167" customFormat="1" ht="11.45" customHeight="1" x14ac:dyDescent="0.2"/>
    <row r="49" s="167" customFormat="1" ht="11.45" customHeight="1" x14ac:dyDescent="0.2"/>
    <row r="50" s="167" customFormat="1" ht="11.45" customHeight="1" x14ac:dyDescent="0.2"/>
    <row r="51" s="167" customFormat="1" ht="11.45" customHeight="1" x14ac:dyDescent="0.2"/>
  </sheetData>
  <hyperlinks>
    <hyperlink ref="A1" location="Inhalt!A28"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16"/>
  <sheetViews>
    <sheetView zoomScale="160" zoomScaleNormal="160" workbookViewId="0"/>
  </sheetViews>
  <sheetFormatPr baseColWidth="10" defaultRowHeight="11.45" customHeight="1" x14ac:dyDescent="0.2"/>
  <cols>
    <col min="1" max="1" width="7.7109375" style="13" customWidth="1"/>
    <col min="2" max="2" width="84.42578125" style="13" customWidth="1"/>
    <col min="3" max="16384" width="11.42578125" style="13"/>
  </cols>
  <sheetData>
    <row r="1" spans="1:12" s="23" customFormat="1" ht="11.45" customHeight="1" x14ac:dyDescent="0.2">
      <c r="A1" s="1" t="s">
        <v>300</v>
      </c>
      <c r="G1" s="59"/>
      <c r="L1" s="24"/>
    </row>
    <row r="2" spans="1:12" s="104" customFormat="1" ht="30" customHeight="1" thickBot="1" x14ac:dyDescent="0.3">
      <c r="A2" s="16" t="s">
        <v>301</v>
      </c>
      <c r="B2" s="17"/>
      <c r="D2"/>
    </row>
    <row r="3" spans="1:12" s="106" customFormat="1" ht="24" customHeight="1" x14ac:dyDescent="0.2">
      <c r="A3" s="105" t="s">
        <v>321</v>
      </c>
      <c r="B3" s="105"/>
    </row>
    <row r="4" spans="1:12" s="106" customFormat="1" ht="12" customHeight="1" x14ac:dyDescent="0.2">
      <c r="A4" s="33" t="s">
        <v>302</v>
      </c>
      <c r="B4" s="15"/>
    </row>
    <row r="5" spans="1:12" s="106" customFormat="1" ht="36" customHeight="1" x14ac:dyDescent="0.2">
      <c r="A5" s="22" t="s">
        <v>303</v>
      </c>
      <c r="B5" s="22"/>
    </row>
    <row r="6" spans="1:12" ht="12" customHeight="1" x14ac:dyDescent="0.2">
      <c r="A6" s="15" t="s">
        <v>304</v>
      </c>
      <c r="B6" s="15" t="s">
        <v>305</v>
      </c>
    </row>
    <row r="7" spans="1:12" ht="12" customHeight="1" x14ac:dyDescent="0.2">
      <c r="A7" s="15" t="s">
        <v>306</v>
      </c>
      <c r="B7" s="15" t="s">
        <v>307</v>
      </c>
    </row>
    <row r="8" spans="1:12" s="106" customFormat="1" ht="36" customHeight="1" x14ac:dyDescent="0.2">
      <c r="A8" s="22" t="s">
        <v>308</v>
      </c>
      <c r="B8" s="22"/>
    </row>
    <row r="9" spans="1:12" s="107" customFormat="1" ht="12" customHeight="1" x14ac:dyDescent="0.2">
      <c r="A9" s="38" t="s">
        <v>309</v>
      </c>
      <c r="B9" s="38"/>
    </row>
    <row r="10" spans="1:12" ht="36" customHeight="1" x14ac:dyDescent="0.2">
      <c r="A10" s="108" t="s">
        <v>310</v>
      </c>
      <c r="B10" s="108"/>
    </row>
    <row r="11" spans="1:12" ht="12" customHeight="1" x14ac:dyDescent="0.2">
      <c r="A11" s="109" t="s">
        <v>311</v>
      </c>
      <c r="B11" s="109"/>
    </row>
    <row r="12" spans="1:12" ht="36" customHeight="1" x14ac:dyDescent="0.2">
      <c r="A12" s="108" t="s">
        <v>312</v>
      </c>
      <c r="B12" s="108"/>
    </row>
    <row r="13" spans="1:12" ht="12" customHeight="1" x14ac:dyDescent="0.2">
      <c r="A13" s="110" t="s">
        <v>313</v>
      </c>
      <c r="B13" s="111"/>
    </row>
    <row r="14" spans="1:12" ht="12" customHeight="1" x14ac:dyDescent="0.2">
      <c r="A14" s="14"/>
    </row>
    <row r="15" spans="1:12" ht="12" customHeight="1" x14ac:dyDescent="0.2"/>
    <row r="16" spans="1:12" ht="12" customHeight="1" x14ac:dyDescent="0.2"/>
  </sheetData>
  <hyperlinks>
    <hyperlink ref="A6" r:id="rId1" tooltip="Zahlen &amp; Fakten - Thema: Außenhandel"/>
    <hyperlink ref="A7" r:id="rId2" display="&gt; G313J - Aus- und Einfuhr (Jahresbericht)"/>
    <hyperlink ref="A11" r:id="rId3" display="Dr. Detlef Thofern, Telefon: 0385 588-56433, E-Mail: detlef.thofern@statistik-mv.de"/>
    <hyperlink ref="B6" r:id="rId4" display="&gt; G313 - Aus- und Einfuhr"/>
    <hyperlink ref="B7" r:id="rId5" display="&gt; G313J - Aus- und Einfuhr (Jahresbericht)"/>
    <hyperlink ref="A4" r:id="rId6" tooltip="Zahlen &amp; Fakten - Thema: Außenhandel"/>
    <hyperlink ref="A6:B7" r:id="rId7" tooltip="Zahlen &amp; Fakten - Thema: Außenhandel" display="&gt; G313"/>
    <hyperlink ref="A9:B9" r:id="rId8" tooltip="Qualitätsberichte Statistisches Bundesamt - Thema: Außenhandel" display="&gt; Außenhandel"/>
    <hyperlink ref="A11:B11" r:id="rId9" display="Steffen Schubert, Telefon: 0385 588-56431, steffen.schubert@statistik-mv.de"/>
    <hyperlink ref="A1" location="Inhalt!A29" display="Link zum Inhaltsverzeichnis – Inhalt dieser Seite sind interne und externe Links."/>
  </hyperlinks>
  <pageMargins left="0.59055118110236227" right="0.59055118110236227" top="0.59055118110236227" bottom="0.59055118110236227" header="0.39370078740157483" footer="0.39370078740157483"/>
  <pageSetup paperSize="9" pageOrder="overThenDown" orientation="portrait" r:id="rId10"/>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drawing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30"/>
  <sheetViews>
    <sheetView zoomScale="160" zoomScaleNormal="160" workbookViewId="0"/>
  </sheetViews>
  <sheetFormatPr baseColWidth="10" defaultColWidth="10.7109375" defaultRowHeight="12" customHeight="1" x14ac:dyDescent="0.2"/>
  <cols>
    <col min="1" max="1" width="8.7109375" style="13" customWidth="1"/>
    <col min="2" max="2" width="77.7109375" style="15" customWidth="1"/>
    <col min="3" max="3" width="4.7109375" style="15" customWidth="1"/>
    <col min="4" max="4" width="2.7109375" style="14" customWidth="1"/>
    <col min="5" max="10" width="8.7109375" style="15" customWidth="1"/>
    <col min="11" max="16384" width="10.7109375" style="15"/>
  </cols>
  <sheetData>
    <row r="1" spans="1:10" ht="12" customHeight="1" x14ac:dyDescent="0.2">
      <c r="A1" s="12" t="s">
        <v>10</v>
      </c>
      <c r="B1" s="13"/>
      <c r="C1" s="13"/>
    </row>
    <row r="2" spans="1:10" s="18" customFormat="1" ht="30" customHeight="1" thickBot="1" x14ac:dyDescent="0.3">
      <c r="A2" s="171" t="s">
        <v>11</v>
      </c>
      <c r="B2" s="171"/>
      <c r="C2" s="172" t="s">
        <v>12</v>
      </c>
      <c r="D2" s="246"/>
      <c r="E2" s="168"/>
      <c r="F2" s="17"/>
      <c r="G2" s="17"/>
      <c r="H2" s="17"/>
      <c r="I2" s="17"/>
      <c r="J2" s="17"/>
    </row>
    <row r="3" spans="1:10" s="19" customFormat="1" ht="20.100000000000001" customHeight="1" x14ac:dyDescent="0.2">
      <c r="A3" s="157" t="s">
        <v>13</v>
      </c>
      <c r="B3" s="169" t="s">
        <v>14</v>
      </c>
      <c r="C3" s="170">
        <f>D3+406</f>
        <v>409</v>
      </c>
      <c r="D3" s="14">
        <v>3</v>
      </c>
      <c r="E3" s="244"/>
      <c r="F3" s="244"/>
      <c r="G3" s="244"/>
      <c r="H3" s="244"/>
      <c r="I3" s="244"/>
    </row>
    <row r="4" spans="1:10" ht="12" customHeight="1" x14ac:dyDescent="0.2">
      <c r="A4" s="156"/>
      <c r="B4" s="156" t="s">
        <v>15</v>
      </c>
      <c r="C4" s="170">
        <f t="shared" ref="C4:C29" si="0">D4+406</f>
        <v>410</v>
      </c>
      <c r="D4" s="20">
        <v>4</v>
      </c>
    </row>
    <row r="5" spans="1:10" s="19" customFormat="1" ht="20.100000000000001" customHeight="1" x14ac:dyDescent="0.2">
      <c r="A5" s="157" t="s">
        <v>16</v>
      </c>
      <c r="B5" s="157"/>
      <c r="C5" s="170"/>
      <c r="D5" s="14"/>
    </row>
    <row r="6" spans="1:10" ht="12" customHeight="1" x14ac:dyDescent="0.2">
      <c r="A6" s="158" t="s">
        <v>17</v>
      </c>
      <c r="B6" s="159" t="s">
        <v>18</v>
      </c>
      <c r="C6" s="170"/>
    </row>
    <row r="7" spans="1:10" ht="12" customHeight="1" x14ac:dyDescent="0.2">
      <c r="A7" s="160" t="s">
        <v>19</v>
      </c>
      <c r="B7" s="161" t="s">
        <v>20</v>
      </c>
      <c r="C7" s="170">
        <f t="shared" si="0"/>
        <v>411</v>
      </c>
      <c r="D7" s="14">
        <v>5</v>
      </c>
    </row>
    <row r="8" spans="1:10" ht="24" customHeight="1" x14ac:dyDescent="0.2">
      <c r="A8" s="162" t="s">
        <v>21</v>
      </c>
      <c r="B8" s="207" t="s">
        <v>22</v>
      </c>
      <c r="C8" s="170">
        <f t="shared" si="0"/>
        <v>412</v>
      </c>
      <c r="D8" s="14">
        <v>6</v>
      </c>
    </row>
    <row r="9" spans="1:10" ht="12" customHeight="1" x14ac:dyDescent="0.2">
      <c r="A9" s="160" t="s">
        <v>23</v>
      </c>
      <c r="B9" s="161" t="s">
        <v>24</v>
      </c>
      <c r="C9" s="170">
        <f t="shared" si="0"/>
        <v>413</v>
      </c>
      <c r="D9" s="14">
        <v>7</v>
      </c>
    </row>
    <row r="10" spans="1:10" ht="12" customHeight="1" x14ac:dyDescent="0.2">
      <c r="A10" s="160" t="s">
        <v>25</v>
      </c>
      <c r="B10" s="161" t="s">
        <v>366</v>
      </c>
      <c r="C10" s="170">
        <f t="shared" si="0"/>
        <v>414</v>
      </c>
      <c r="D10" s="14">
        <v>8</v>
      </c>
    </row>
    <row r="11" spans="1:10" ht="12" customHeight="1" x14ac:dyDescent="0.2">
      <c r="A11" s="158" t="s">
        <v>26</v>
      </c>
      <c r="B11" s="159" t="s">
        <v>27</v>
      </c>
      <c r="C11" s="170"/>
    </row>
    <row r="12" spans="1:10" ht="12" customHeight="1" x14ac:dyDescent="0.2">
      <c r="A12" s="160" t="s">
        <v>28</v>
      </c>
      <c r="B12" s="161" t="s">
        <v>29</v>
      </c>
      <c r="C12" s="170">
        <f t="shared" si="0"/>
        <v>415</v>
      </c>
      <c r="D12" s="14">
        <v>9</v>
      </c>
    </row>
    <row r="13" spans="1:10" ht="24" customHeight="1" x14ac:dyDescent="0.2">
      <c r="A13" s="162" t="s">
        <v>30</v>
      </c>
      <c r="B13" s="207" t="s">
        <v>31</v>
      </c>
      <c r="C13" s="170">
        <f t="shared" si="0"/>
        <v>416</v>
      </c>
      <c r="D13" s="14">
        <v>10</v>
      </c>
    </row>
    <row r="14" spans="1:10" ht="12" customHeight="1" x14ac:dyDescent="0.2">
      <c r="A14" s="160" t="s">
        <v>32</v>
      </c>
      <c r="B14" s="161" t="s">
        <v>33</v>
      </c>
      <c r="C14" s="170">
        <f t="shared" si="0"/>
        <v>417</v>
      </c>
      <c r="D14" s="14">
        <v>11</v>
      </c>
    </row>
    <row r="15" spans="1:10" ht="12" customHeight="1" x14ac:dyDescent="0.2">
      <c r="A15" s="160" t="s">
        <v>34</v>
      </c>
      <c r="B15" s="161" t="s">
        <v>367</v>
      </c>
      <c r="C15" s="170">
        <f t="shared" si="0"/>
        <v>418</v>
      </c>
      <c r="D15" s="14">
        <v>12</v>
      </c>
    </row>
    <row r="16" spans="1:10" s="22" customFormat="1" ht="20.100000000000001" customHeight="1" x14ac:dyDescent="0.2">
      <c r="A16" s="163" t="s">
        <v>35</v>
      </c>
      <c r="B16" s="164"/>
      <c r="C16" s="170"/>
      <c r="D16" s="21"/>
    </row>
    <row r="17" spans="1:4" s="19" customFormat="1" ht="12" customHeight="1" x14ac:dyDescent="0.2">
      <c r="A17" s="160" t="s">
        <v>17</v>
      </c>
      <c r="B17" s="161" t="s">
        <v>393</v>
      </c>
      <c r="C17" s="170">
        <f t="shared" si="0"/>
        <v>407</v>
      </c>
      <c r="D17" s="14">
        <v>1</v>
      </c>
    </row>
    <row r="18" spans="1:4" ht="12" customHeight="1" x14ac:dyDescent="0.2">
      <c r="A18" s="160" t="s">
        <v>26</v>
      </c>
      <c r="B18" s="161" t="s">
        <v>36</v>
      </c>
      <c r="C18" s="170">
        <f t="shared" si="0"/>
        <v>409</v>
      </c>
      <c r="D18" s="14">
        <v>3</v>
      </c>
    </row>
    <row r="19" spans="1:4" ht="12" customHeight="1" x14ac:dyDescent="0.2">
      <c r="A19" s="160" t="s">
        <v>37</v>
      </c>
      <c r="B19" s="161" t="s">
        <v>394</v>
      </c>
      <c r="C19" s="170">
        <f t="shared" si="0"/>
        <v>409</v>
      </c>
      <c r="D19" s="14">
        <v>3</v>
      </c>
    </row>
    <row r="20" spans="1:4" ht="12" customHeight="1" x14ac:dyDescent="0.2">
      <c r="A20" s="160" t="s">
        <v>38</v>
      </c>
      <c r="B20" s="161" t="s">
        <v>395</v>
      </c>
      <c r="C20" s="170">
        <f t="shared" si="0"/>
        <v>409</v>
      </c>
      <c r="D20" s="14">
        <v>3</v>
      </c>
    </row>
    <row r="21" spans="1:4" ht="12" customHeight="1" x14ac:dyDescent="0.2">
      <c r="A21" s="160" t="s">
        <v>39</v>
      </c>
      <c r="B21" s="161" t="s">
        <v>40</v>
      </c>
      <c r="C21" s="170">
        <f t="shared" si="0"/>
        <v>411</v>
      </c>
      <c r="D21" s="14">
        <v>5</v>
      </c>
    </row>
    <row r="22" spans="1:4" ht="12" customHeight="1" x14ac:dyDescent="0.2">
      <c r="A22" s="160" t="s">
        <v>41</v>
      </c>
      <c r="B22" s="161" t="s">
        <v>396</v>
      </c>
      <c r="C22" s="170">
        <f t="shared" si="0"/>
        <v>411</v>
      </c>
      <c r="D22" s="14">
        <v>5</v>
      </c>
    </row>
    <row r="23" spans="1:4" ht="12" customHeight="1" x14ac:dyDescent="0.2">
      <c r="A23" s="160" t="s">
        <v>42</v>
      </c>
      <c r="B23" s="161" t="s">
        <v>397</v>
      </c>
      <c r="C23" s="170">
        <f t="shared" si="0"/>
        <v>414</v>
      </c>
      <c r="D23" s="14">
        <v>8</v>
      </c>
    </row>
    <row r="24" spans="1:4" ht="12" customHeight="1" x14ac:dyDescent="0.2">
      <c r="A24" s="160" t="s">
        <v>43</v>
      </c>
      <c r="B24" s="161" t="s">
        <v>44</v>
      </c>
      <c r="C24" s="170">
        <f t="shared" si="0"/>
        <v>415</v>
      </c>
      <c r="D24" s="14">
        <v>9</v>
      </c>
    </row>
    <row r="25" spans="1:4" ht="12" customHeight="1" x14ac:dyDescent="0.2">
      <c r="A25" s="160" t="s">
        <v>45</v>
      </c>
      <c r="B25" s="161" t="s">
        <v>398</v>
      </c>
      <c r="C25" s="170">
        <f t="shared" si="0"/>
        <v>415</v>
      </c>
      <c r="D25" s="14">
        <v>9</v>
      </c>
    </row>
    <row r="26" spans="1:4" ht="12" customHeight="1" x14ac:dyDescent="0.2">
      <c r="A26" s="160" t="s">
        <v>46</v>
      </c>
      <c r="B26" s="161" t="s">
        <v>399</v>
      </c>
      <c r="C26" s="170">
        <f t="shared" si="0"/>
        <v>418</v>
      </c>
      <c r="D26" s="14">
        <v>12</v>
      </c>
    </row>
    <row r="27" spans="1:4" ht="20.100000000000001" customHeight="1" x14ac:dyDescent="0.2">
      <c r="A27" s="165" t="s">
        <v>47</v>
      </c>
      <c r="B27" s="165"/>
      <c r="C27" s="170"/>
    </row>
    <row r="28" spans="1:4" ht="12" customHeight="1" x14ac:dyDescent="0.2">
      <c r="A28" s="161" t="s">
        <v>48</v>
      </c>
      <c r="B28" s="161"/>
      <c r="C28" s="170">
        <f t="shared" si="0"/>
        <v>419</v>
      </c>
      <c r="D28" s="14">
        <v>13</v>
      </c>
    </row>
    <row r="29" spans="1:4" ht="12" customHeight="1" x14ac:dyDescent="0.2">
      <c r="A29" s="161" t="s">
        <v>49</v>
      </c>
      <c r="B29" s="161"/>
      <c r="C29" s="170">
        <f t="shared" si="0"/>
        <v>420</v>
      </c>
      <c r="D29" s="14">
        <v>14</v>
      </c>
    </row>
    <row r="30" spans="1:4" ht="12" customHeight="1" x14ac:dyDescent="0.2">
      <c r="A30" s="14"/>
    </row>
  </sheetData>
  <hyperlinks>
    <hyperlink ref="B18" location="Grafikdaten_Außenhandel_im_Zeitvergleich" display="Außenhandel im Zeitvergleich"/>
    <hyperlink ref="B19" location="Grafikdaten_Die_10_wichtigsten_Warengüter" display="Die 10 wichtigsten Warengüter der Aus- und Einfuhr 2021"/>
    <hyperlink ref="B20" location="Grafikdaten_Außenhandel_nach_Warengruppen" display="Außenhandel 2021 nach Warengruppen"/>
    <hyperlink ref="B21" location="Grafikdaten_Ausfuhr_im_Zeitvergleich" display="Ausfuhr im Zeitvergleich"/>
    <hyperlink ref="B22" location="Grafikdaten_Wichtigste_Ausfuhrländer" display="Die wichtigsten Ausfuhrländer 2021"/>
    <hyperlink ref="B23" location="Grafikdaten_Anteil_der_Länder_an_der_Ausfuhr_insgesamt" display="Anteil der Länder an der Ausfuhr insgesamt 2021"/>
    <hyperlink ref="B24" location="Grafikdaten_Einfuhr_im_Zeitvergleich" display="Einfuhr im Zeitvergleich"/>
    <hyperlink ref="B25" location="Grafikdaten_Wichtigste_Einfuhrländer" display="Die wichtigsten Einfuhrländer 2021"/>
    <hyperlink ref="A28" location="'Methodik und Glossar'!A1" display="  Methodik und Glossar"/>
    <hyperlink ref="A29" location="'Mehr zum Thema'!A1" display="  Mehr zum Thema"/>
    <hyperlink ref="B26" location="Grafikdaten_Anteil_der_Länder_an_der_Einfuhr_insgesamt" display="Anteil der Länder an der Einfuhr insgesamt 2021"/>
    <hyperlink ref="B17" location="Grafikdaten_Außenhandel_nach_Ländergruppen" display="Außenhandel 2021 nach Ländergruppen"/>
    <hyperlink ref="A17" location="'17.1.1'!A1" display="  17.1"/>
    <hyperlink ref="A18:A26" location="'17.1.1'!A1" display="  17.1"/>
    <hyperlink ref="B3" location="'Überblick in Grafiken'!A1" display="Überblick in Grafiken"/>
    <hyperlink ref="B4" location="'Überblick in Worten'!A1" display="Überblick in Worten"/>
    <hyperlink ref="A17:B17" location="_GrafikDaten_17.1" display="  17.1"/>
    <hyperlink ref="A18:B18" location="_GrafikDaten_17.2" display="  17.2"/>
    <hyperlink ref="A19:B19" location="_GrafikDaten_17.3" display="  17.3"/>
    <hyperlink ref="A20:B20" location="_GrafikDaten_17.4" display="  17.4"/>
    <hyperlink ref="A21:B21" location="_GrafikDaten_17.5" display="  17.5"/>
    <hyperlink ref="A22:B22" location="_GrafikDaten_17.6" display="  17.6"/>
    <hyperlink ref="A23:B23" location="_GrafikDaten_17.7" display="  17.7"/>
    <hyperlink ref="A24:B24" location="_GrafikDaten_17.8" display="  17.8"/>
    <hyperlink ref="A25:B25" location="_GrafikDaten_17.9" display="  17.9"/>
    <hyperlink ref="A26:B26" location="_GrafikDaten_17.10" display="  17.10"/>
    <hyperlink ref="A28:B28" location="'Methodik und Glossar'!A1" display="  Methodik und Glossar"/>
    <hyperlink ref="A29:B29" location="'Mehr zum Thema'!A1" display="  Mehr zum Thema"/>
    <hyperlink ref="A7:B7" location="_Tabelle_17.1.1" display="  17.1.1"/>
    <hyperlink ref="A8:B8" location="_Tabelle_17.1.2" display="_Tabelle_17.1.2"/>
    <hyperlink ref="A9:B9" location="_Tabelle_17.1.3" display="  17.1.3"/>
    <hyperlink ref="A10:B10" location="_Tabelle_17.1.4" display="  17.1.4"/>
    <hyperlink ref="A12:B12" location="_Tabelle_17.2.1" display="  17.2.1"/>
    <hyperlink ref="A13:B13" location="_Tabelle_17.2.2" display="_Tabelle_17.2.2"/>
    <hyperlink ref="A14:B14" location="_Tabelle_17.2.3" display="  17.2.3"/>
    <hyperlink ref="A15:B15" location="_Tabelle_17.2.4" display="  17.2.4"/>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ignoredErrors>
    <ignoredError sqref="A9:A12 A14:A15 A7:A8"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65"/>
  <sheetViews>
    <sheetView zoomScale="160" zoomScaleNormal="160" workbookViewId="0"/>
  </sheetViews>
  <sheetFormatPr baseColWidth="10" defaultRowHeight="11.45" customHeight="1" x14ac:dyDescent="0.2"/>
  <cols>
    <col min="1" max="1" width="91.7109375" style="3" customWidth="1"/>
    <col min="2" max="2" width="2.7109375" style="3" customWidth="1"/>
    <col min="3" max="3" width="11.42578125" style="2"/>
    <col min="4" max="5" width="10.7109375" style="2" customWidth="1"/>
    <col min="6" max="7" width="11.42578125" style="2"/>
    <col min="8" max="16384" width="11.42578125" style="3"/>
  </cols>
  <sheetData>
    <row r="1" spans="1:11" s="23" customFormat="1" ht="11.45" customHeight="1" x14ac:dyDescent="0.2">
      <c r="A1" s="1" t="s">
        <v>51</v>
      </c>
      <c r="B1"/>
      <c r="K1" s="24"/>
    </row>
    <row r="2" spans="1:11" s="25" customFormat="1" ht="30" customHeight="1" thickBot="1" x14ac:dyDescent="0.3">
      <c r="A2" s="16" t="s">
        <v>14</v>
      </c>
      <c r="C2" s="26"/>
      <c r="D2" s="113"/>
      <c r="E2" s="2"/>
      <c r="F2" s="2"/>
      <c r="G2" s="2"/>
    </row>
    <row r="3" spans="1:11" ht="20.100000000000001" customHeight="1" x14ac:dyDescent="0.2">
      <c r="A3" s="27" t="s">
        <v>52</v>
      </c>
      <c r="C3" s="10" t="s">
        <v>316</v>
      </c>
    </row>
    <row r="4" spans="1:11" s="28" customFormat="1" ht="23.1" customHeight="1" x14ac:dyDescent="0.2">
      <c r="A4" s="28" t="s">
        <v>319</v>
      </c>
      <c r="C4" s="11" t="s">
        <v>53</v>
      </c>
      <c r="D4" s="29" t="s">
        <v>54</v>
      </c>
      <c r="E4" s="29" t="s">
        <v>55</v>
      </c>
      <c r="F4" s="30"/>
      <c r="G4" s="30"/>
    </row>
    <row r="5" spans="1:11" ht="11.45" customHeight="1" x14ac:dyDescent="0.2">
      <c r="A5" s="3" t="s">
        <v>319</v>
      </c>
      <c r="C5" s="31">
        <v>2000</v>
      </c>
      <c r="D5" s="232">
        <v>2396.6080000000002</v>
      </c>
      <c r="E5" s="232">
        <v>2205.471</v>
      </c>
    </row>
    <row r="6" spans="1:11" ht="11.45" customHeight="1" x14ac:dyDescent="0.2">
      <c r="A6" s="3" t="s">
        <v>319</v>
      </c>
      <c r="C6" s="31">
        <v>2001</v>
      </c>
      <c r="D6" s="232">
        <v>2894.44</v>
      </c>
      <c r="E6" s="232">
        <v>2051.7359999999999</v>
      </c>
    </row>
    <row r="7" spans="1:11" ht="11.45" customHeight="1" x14ac:dyDescent="0.2">
      <c r="A7" s="3" t="s">
        <v>319</v>
      </c>
      <c r="C7" s="31">
        <v>2002</v>
      </c>
      <c r="D7" s="232">
        <v>2266.7930000000001</v>
      </c>
      <c r="E7" s="232">
        <v>2006.931</v>
      </c>
    </row>
    <row r="8" spans="1:11" ht="11.45" customHeight="1" x14ac:dyDescent="0.2">
      <c r="A8" s="3" t="s">
        <v>319</v>
      </c>
      <c r="C8" s="31">
        <v>2003</v>
      </c>
      <c r="D8" s="232">
        <v>2925.6219999999998</v>
      </c>
      <c r="E8" s="232">
        <v>2116.1489999999999</v>
      </c>
    </row>
    <row r="9" spans="1:11" ht="11.45" customHeight="1" x14ac:dyDescent="0.2">
      <c r="A9" s="3" t="s">
        <v>319</v>
      </c>
      <c r="C9" s="31">
        <v>2004</v>
      </c>
      <c r="D9" s="232">
        <v>2998.3319999999999</v>
      </c>
      <c r="E9" s="232">
        <v>2184.5590000000002</v>
      </c>
    </row>
    <row r="10" spans="1:11" ht="11.45" customHeight="1" x14ac:dyDescent="0.2">
      <c r="A10" s="3" t="s">
        <v>319</v>
      </c>
      <c r="C10" s="31">
        <v>2005</v>
      </c>
      <c r="D10" s="232">
        <v>2889.4050000000002</v>
      </c>
      <c r="E10" s="232">
        <v>2667.5079999999998</v>
      </c>
    </row>
    <row r="11" spans="1:11" ht="11.45" customHeight="1" x14ac:dyDescent="0.2">
      <c r="A11" s="3" t="s">
        <v>319</v>
      </c>
      <c r="C11" s="31">
        <v>2006</v>
      </c>
      <c r="D11" s="232">
        <v>3898.2420000000002</v>
      </c>
      <c r="E11" s="232">
        <v>3448.1480000000001</v>
      </c>
    </row>
    <row r="12" spans="1:11" ht="11.45" customHeight="1" x14ac:dyDescent="0.2">
      <c r="A12" s="3" t="s">
        <v>319</v>
      </c>
      <c r="C12" s="31">
        <v>2007</v>
      </c>
      <c r="D12" s="232">
        <v>4902.2169999999996</v>
      </c>
      <c r="E12" s="232">
        <v>3794.0039999999999</v>
      </c>
    </row>
    <row r="13" spans="1:11" ht="11.45" customHeight="1" x14ac:dyDescent="0.2">
      <c r="A13" s="3" t="s">
        <v>319</v>
      </c>
      <c r="C13" s="31">
        <v>2008</v>
      </c>
      <c r="D13" s="232">
        <v>5964.6580000000004</v>
      </c>
      <c r="E13" s="232">
        <v>4413.9369999999999</v>
      </c>
    </row>
    <row r="14" spans="1:11" ht="11.45" customHeight="1" x14ac:dyDescent="0.2">
      <c r="A14" s="3" t="s">
        <v>319</v>
      </c>
      <c r="C14" s="31">
        <v>2009</v>
      </c>
      <c r="D14" s="232">
        <v>4942.6859999999997</v>
      </c>
      <c r="E14" s="232">
        <v>3351.4319999999998</v>
      </c>
    </row>
    <row r="15" spans="1:11" ht="11.45" customHeight="1" x14ac:dyDescent="0.2">
      <c r="A15" s="3" t="s">
        <v>319</v>
      </c>
      <c r="C15" s="31">
        <v>2010</v>
      </c>
      <c r="D15" s="232">
        <v>6033.8770000000004</v>
      </c>
      <c r="E15" s="232">
        <v>3931.3009999999999</v>
      </c>
    </row>
    <row r="16" spans="1:11" ht="11.45" customHeight="1" x14ac:dyDescent="0.2">
      <c r="A16" s="3" t="s">
        <v>319</v>
      </c>
      <c r="C16" s="31">
        <v>2011</v>
      </c>
      <c r="D16" s="232">
        <v>7205.4430000000002</v>
      </c>
      <c r="E16" s="232">
        <v>4487.8450000000003</v>
      </c>
    </row>
    <row r="17" spans="1:7" ht="11.45" customHeight="1" x14ac:dyDescent="0.2">
      <c r="A17" s="3" t="s">
        <v>319</v>
      </c>
      <c r="C17" s="31">
        <v>2012</v>
      </c>
      <c r="D17" s="232">
        <v>6156.2709999999997</v>
      </c>
      <c r="E17" s="232">
        <v>4459.1459999999997</v>
      </c>
    </row>
    <row r="18" spans="1:7" ht="11.45" customHeight="1" x14ac:dyDescent="0.2">
      <c r="A18" s="3" t="s">
        <v>319</v>
      </c>
      <c r="C18" s="31">
        <v>2013</v>
      </c>
      <c r="D18" s="232">
        <v>7298.4989999999998</v>
      </c>
      <c r="E18" s="232">
        <v>4425.4459999999999</v>
      </c>
    </row>
    <row r="19" spans="1:7" ht="11.45" customHeight="1" x14ac:dyDescent="0.2">
      <c r="A19" s="3" t="s">
        <v>319</v>
      </c>
      <c r="C19" s="31">
        <v>2014</v>
      </c>
      <c r="D19" s="232">
        <v>7170.44</v>
      </c>
      <c r="E19" s="232">
        <v>5283.9579999999996</v>
      </c>
    </row>
    <row r="20" spans="1:7" ht="11.45" customHeight="1" x14ac:dyDescent="0.2">
      <c r="A20" s="3" t="s">
        <v>319</v>
      </c>
      <c r="C20" s="31">
        <v>2015</v>
      </c>
      <c r="D20" s="232">
        <v>7953.9889999999996</v>
      </c>
      <c r="E20" s="232">
        <v>5411.4319999999998</v>
      </c>
    </row>
    <row r="21" spans="1:7" ht="11.45" customHeight="1" x14ac:dyDescent="0.2">
      <c r="A21" s="3" t="s">
        <v>319</v>
      </c>
      <c r="C21" s="31">
        <v>2016</v>
      </c>
      <c r="D21" s="232">
        <v>7143.0159999999996</v>
      </c>
      <c r="E21" s="232">
        <v>5383.9610000000002</v>
      </c>
    </row>
    <row r="22" spans="1:7" ht="11.45" customHeight="1" x14ac:dyDescent="0.2">
      <c r="A22" s="32" t="s">
        <v>56</v>
      </c>
      <c r="C22" s="31">
        <v>2017</v>
      </c>
      <c r="D22" s="232">
        <v>7215.0730000000003</v>
      </c>
      <c r="E22" s="232">
        <v>6267.5469999999996</v>
      </c>
    </row>
    <row r="23" spans="1:7" s="33" customFormat="1" ht="11.45" customHeight="1" x14ac:dyDescent="0.2">
      <c r="A23" s="125" t="s">
        <v>319</v>
      </c>
      <c r="C23" s="31">
        <v>2018</v>
      </c>
      <c r="D23" s="232">
        <v>7213.9610000000002</v>
      </c>
      <c r="E23" s="232">
        <v>6592.5640000000003</v>
      </c>
      <c r="F23" s="2"/>
      <c r="G23" s="114"/>
    </row>
    <row r="24" spans="1:7" ht="11.45" customHeight="1" x14ac:dyDescent="0.2">
      <c r="A24" s="3" t="s">
        <v>319</v>
      </c>
      <c r="C24" s="31">
        <v>2019</v>
      </c>
      <c r="D24" s="232">
        <v>7319.9579999999996</v>
      </c>
      <c r="E24" s="232">
        <v>6631.2830000000004</v>
      </c>
    </row>
    <row r="25" spans="1:7" ht="11.45" customHeight="1" x14ac:dyDescent="0.2">
      <c r="A25" s="3" t="s">
        <v>319</v>
      </c>
      <c r="C25" s="31">
        <v>2020</v>
      </c>
      <c r="D25" s="232">
        <v>8692.4580000000005</v>
      </c>
      <c r="E25" s="232">
        <v>6209.6940000000004</v>
      </c>
    </row>
    <row r="26" spans="1:7" ht="11.45" customHeight="1" x14ac:dyDescent="0.2">
      <c r="A26" s="3" t="s">
        <v>319</v>
      </c>
      <c r="C26" s="44">
        <v>2021</v>
      </c>
      <c r="D26" s="56">
        <v>9592.4809999999998</v>
      </c>
      <c r="E26" s="56">
        <v>7240.2190000000001</v>
      </c>
      <c r="G26" s="127"/>
    </row>
    <row r="27" spans="1:7" ht="11.45" customHeight="1" x14ac:dyDescent="0.2">
      <c r="A27" s="3" t="s">
        <v>319</v>
      </c>
      <c r="C27" s="44">
        <v>2022</v>
      </c>
      <c r="D27" s="56">
        <f>'17.1.2'!E6</f>
        <v>9964.3729999999996</v>
      </c>
      <c r="E27" s="56">
        <f>'17.2.2'!E6</f>
        <v>10358.386</v>
      </c>
      <c r="G27" s="127"/>
    </row>
    <row r="28" spans="1:7" ht="11.45" customHeight="1" x14ac:dyDescent="0.2">
      <c r="A28" s="3" t="s">
        <v>319</v>
      </c>
      <c r="C28" s="44">
        <v>2023</v>
      </c>
      <c r="D28" s="56">
        <f>'17.1.2'!G6</f>
        <v>9890.8379999999997</v>
      </c>
      <c r="E28" s="56">
        <f>'17.2.2'!G6</f>
        <v>9179.8880000000008</v>
      </c>
    </row>
    <row r="29" spans="1:7" ht="11.45" customHeight="1" x14ac:dyDescent="0.2">
      <c r="A29" s="3" t="s">
        <v>319</v>
      </c>
    </row>
    <row r="30" spans="1:7" ht="11.45" customHeight="1" x14ac:dyDescent="0.2">
      <c r="A30" s="3" t="s">
        <v>319</v>
      </c>
      <c r="D30" s="229"/>
      <c r="E30" s="229"/>
    </row>
    <row r="31" spans="1:7" ht="23.1" customHeight="1" x14ac:dyDescent="0.2">
      <c r="A31" s="3" t="s">
        <v>319</v>
      </c>
    </row>
    <row r="32" spans="1:7" ht="11.45" customHeight="1" x14ac:dyDescent="0.2">
      <c r="A32" s="3" t="s">
        <v>319</v>
      </c>
      <c r="C32" s="123" t="s">
        <v>377</v>
      </c>
      <c r="D32" s="23"/>
      <c r="E32" s="23"/>
      <c r="F32" s="23"/>
    </row>
    <row r="33" spans="1:8" ht="11.45" customHeight="1" x14ac:dyDescent="0.2">
      <c r="A33" s="3" t="s">
        <v>319</v>
      </c>
      <c r="C33" s="233" t="s">
        <v>57</v>
      </c>
      <c r="D33" s="234" t="s">
        <v>58</v>
      </c>
      <c r="E33" s="233" t="s">
        <v>59</v>
      </c>
      <c r="F33" s="234" t="s">
        <v>55</v>
      </c>
    </row>
    <row r="34" spans="1:8" ht="11.45" customHeight="1" x14ac:dyDescent="0.2">
      <c r="A34" s="3" t="s">
        <v>319</v>
      </c>
      <c r="C34" s="23" t="s">
        <v>60</v>
      </c>
      <c r="D34" s="23">
        <v>895.35400000000004</v>
      </c>
      <c r="E34" s="235" t="s">
        <v>323</v>
      </c>
      <c r="F34" s="173">
        <v>884.91399999999999</v>
      </c>
    </row>
    <row r="35" spans="1:8" ht="11.45" customHeight="1" x14ac:dyDescent="0.2">
      <c r="A35" s="3" t="s">
        <v>319</v>
      </c>
      <c r="C35" s="23" t="s">
        <v>61</v>
      </c>
      <c r="D35" s="23">
        <v>743.45500000000004</v>
      </c>
      <c r="E35" s="235" t="s">
        <v>322</v>
      </c>
      <c r="F35" s="236">
        <v>640.91499999999996</v>
      </c>
    </row>
    <row r="36" spans="1:8" ht="11.45" customHeight="1" x14ac:dyDescent="0.2">
      <c r="A36" s="3" t="s">
        <v>319</v>
      </c>
      <c r="C36" s="23" t="s">
        <v>324</v>
      </c>
      <c r="D36" s="151">
        <v>541.03</v>
      </c>
      <c r="E36" s="235" t="s">
        <v>60</v>
      </c>
      <c r="F36" s="173">
        <v>372.16699999999997</v>
      </c>
    </row>
    <row r="37" spans="1:8" ht="11.45" customHeight="1" x14ac:dyDescent="0.2">
      <c r="A37" s="3" t="s">
        <v>319</v>
      </c>
      <c r="C37" s="23" t="s">
        <v>358</v>
      </c>
      <c r="D37" s="151">
        <v>423.15</v>
      </c>
      <c r="E37" s="235" t="s">
        <v>62</v>
      </c>
      <c r="F37" s="173">
        <v>369.024</v>
      </c>
    </row>
    <row r="38" spans="1:8" ht="11.45" customHeight="1" x14ac:dyDescent="0.2">
      <c r="A38" s="3" t="s">
        <v>319</v>
      </c>
      <c r="C38" s="23" t="s">
        <v>359</v>
      </c>
      <c r="D38" s="151">
        <v>385.41399999999999</v>
      </c>
      <c r="E38" s="235" t="s">
        <v>64</v>
      </c>
      <c r="F38" s="173">
        <v>367.53300000000002</v>
      </c>
    </row>
    <row r="39" spans="1:8" ht="11.45" customHeight="1" x14ac:dyDescent="0.2">
      <c r="A39" s="3" t="s">
        <v>319</v>
      </c>
      <c r="C39" s="23" t="s">
        <v>65</v>
      </c>
      <c r="D39" s="23">
        <v>303.98599999999999</v>
      </c>
      <c r="E39" s="235" t="s">
        <v>324</v>
      </c>
      <c r="F39" s="236">
        <v>301.149</v>
      </c>
    </row>
    <row r="40" spans="1:8" ht="11.45" customHeight="1" x14ac:dyDescent="0.2">
      <c r="A40" s="3" t="s">
        <v>319</v>
      </c>
      <c r="C40" s="23" t="s">
        <v>325</v>
      </c>
      <c r="D40" s="23">
        <v>291.42500000000001</v>
      </c>
      <c r="E40" s="235" t="s">
        <v>375</v>
      </c>
      <c r="F40" s="173">
        <v>294.79899999999998</v>
      </c>
    </row>
    <row r="41" spans="1:8" ht="11.45" customHeight="1" x14ac:dyDescent="0.2">
      <c r="A41" s="3" t="s">
        <v>319</v>
      </c>
      <c r="C41" s="23" t="s">
        <v>373</v>
      </c>
      <c r="D41" s="23">
        <v>290.52100000000002</v>
      </c>
      <c r="E41" s="235" t="s">
        <v>63</v>
      </c>
      <c r="F41" s="173">
        <v>228.196</v>
      </c>
    </row>
    <row r="42" spans="1:8" ht="11.45" customHeight="1" x14ac:dyDescent="0.2">
      <c r="A42" s="3" t="s">
        <v>319</v>
      </c>
      <c r="C42" s="23" t="s">
        <v>374</v>
      </c>
      <c r="D42" s="23">
        <v>276.178</v>
      </c>
      <c r="E42" s="235" t="s">
        <v>376</v>
      </c>
      <c r="F42" s="173">
        <v>226.142</v>
      </c>
    </row>
    <row r="43" spans="1:8" ht="11.45" customHeight="1" x14ac:dyDescent="0.2">
      <c r="A43" s="3" t="s">
        <v>319</v>
      </c>
      <c r="C43" s="23" t="s">
        <v>360</v>
      </c>
      <c r="D43" s="151">
        <v>255.28</v>
      </c>
      <c r="E43" s="235" t="s">
        <v>361</v>
      </c>
      <c r="F43" s="236">
        <v>193.88</v>
      </c>
    </row>
    <row r="44" spans="1:8" ht="11.45" customHeight="1" x14ac:dyDescent="0.2">
      <c r="A44" s="3" t="s">
        <v>319</v>
      </c>
    </row>
    <row r="45" spans="1:8" ht="11.45" customHeight="1" x14ac:dyDescent="0.2">
      <c r="A45" s="3" t="s">
        <v>319</v>
      </c>
      <c r="C45" s="173"/>
      <c r="D45" s="173"/>
      <c r="E45" s="173"/>
      <c r="F45" s="173"/>
    </row>
    <row r="46" spans="1:8" ht="11.45" customHeight="1" x14ac:dyDescent="0.2">
      <c r="A46" s="3" t="s">
        <v>319</v>
      </c>
    </row>
    <row r="47" spans="1:8" s="33" customFormat="1" ht="11.45" customHeight="1" x14ac:dyDescent="0.2">
      <c r="A47" s="32" t="s">
        <v>67</v>
      </c>
      <c r="C47" s="123" t="s">
        <v>378</v>
      </c>
      <c r="D47" s="52"/>
      <c r="E47" s="52"/>
      <c r="F47" s="114"/>
      <c r="G47" s="114"/>
      <c r="H47" s="3"/>
    </row>
    <row r="48" spans="1:8" ht="11.45" customHeight="1" x14ac:dyDescent="0.2">
      <c r="C48" s="23" t="s">
        <v>68</v>
      </c>
      <c r="D48" s="44" t="s">
        <v>3</v>
      </c>
      <c r="E48" s="44" t="s">
        <v>4</v>
      </c>
      <c r="H48" s="33"/>
    </row>
    <row r="49" spans="1:11" s="2" customFormat="1" ht="11.45" customHeight="1" x14ac:dyDescent="0.2">
      <c r="A49" s="3"/>
      <c r="B49" s="3"/>
      <c r="C49" s="23" t="s">
        <v>69</v>
      </c>
      <c r="D49" s="59">
        <f>'17.1.2'!G8*100/'17.1.2'!G6</f>
        <v>0.33764580918219467</v>
      </c>
      <c r="E49" s="59">
        <f>'17.2.2'!G8*100/'17.2.2'!G6</f>
        <v>0.27499246178166881</v>
      </c>
      <c r="G49" s="23"/>
      <c r="H49" s="23"/>
      <c r="I49" s="3"/>
      <c r="J49" s="3"/>
      <c r="K49" s="3"/>
    </row>
    <row r="50" spans="1:11" s="2" customFormat="1" ht="11.45" customHeight="1" x14ac:dyDescent="0.2">
      <c r="A50" s="3"/>
      <c r="B50" s="3"/>
      <c r="C50" s="23" t="s">
        <v>70</v>
      </c>
      <c r="D50" s="59">
        <f>'17.1.2'!G10*100/'17.1.2'!G6</f>
        <v>6.321537163989543</v>
      </c>
      <c r="E50" s="59">
        <f>'17.2.2'!G10*100/'17.2.2'!G6</f>
        <v>2.9376066461813037</v>
      </c>
      <c r="G50" s="23"/>
      <c r="H50" s="23"/>
      <c r="I50" s="3"/>
      <c r="J50" s="3"/>
      <c r="K50" s="3"/>
    </row>
    <row r="51" spans="1:11" s="2" customFormat="1" ht="11.45" customHeight="1" x14ac:dyDescent="0.2">
      <c r="A51" s="3"/>
      <c r="B51" s="3"/>
      <c r="C51" s="23" t="s">
        <v>71</v>
      </c>
      <c r="D51" s="59">
        <f>'17.1.2'!G13*100/'17.1.2'!G6</f>
        <v>22.689644699468335</v>
      </c>
      <c r="E51" s="59">
        <f>'17.2.2'!G14*100/'17.2.2'!G6</f>
        <v>13.090007198344901</v>
      </c>
      <c r="G51" s="59"/>
      <c r="H51" s="23"/>
      <c r="I51" s="3"/>
      <c r="J51" s="3"/>
      <c r="K51" s="3"/>
    </row>
    <row r="52" spans="1:11" s="2" customFormat="1" ht="11.45" customHeight="1" x14ac:dyDescent="0.2">
      <c r="A52" s="3"/>
      <c r="B52" s="3"/>
      <c r="C52" s="23" t="s">
        <v>66</v>
      </c>
      <c r="D52" s="59">
        <f>'17.1.2'!G18*100/'17.1.2'!G6</f>
        <v>3.2663561975234052</v>
      </c>
      <c r="E52" s="59">
        <f>'17.2.2'!G20*100/'17.2.2'!G6</f>
        <v>1.2746887543726022</v>
      </c>
      <c r="G52" s="23"/>
      <c r="H52" s="23"/>
      <c r="I52" s="3"/>
      <c r="J52" s="3"/>
      <c r="K52" s="3"/>
    </row>
    <row r="53" spans="1:11" s="2" customFormat="1" ht="11.45" customHeight="1" x14ac:dyDescent="0.2">
      <c r="A53" s="3"/>
      <c r="B53" s="3"/>
      <c r="C53" s="23" t="s">
        <v>72</v>
      </c>
      <c r="D53" s="59">
        <f>'17.1.2'!G20*100/'17.1.2'!G6</f>
        <v>0.96717790747356303</v>
      </c>
      <c r="E53" s="59">
        <f>'17.2.2'!G22*100/'17.2.2'!G6</f>
        <v>11.306641213923305</v>
      </c>
      <c r="G53" s="23"/>
      <c r="H53" s="23"/>
      <c r="I53" s="3"/>
      <c r="J53" s="3"/>
      <c r="K53" s="3"/>
    </row>
    <row r="54" spans="1:11" s="2" customFormat="1" ht="11.45" customHeight="1" x14ac:dyDescent="0.2">
      <c r="A54" s="3"/>
      <c r="B54" s="3"/>
      <c r="C54" s="23" t="s">
        <v>73</v>
      </c>
      <c r="D54" s="59">
        <f>'17.1.2'!G22*100/'17.1.2'!G6</f>
        <v>7.7918069227299043</v>
      </c>
      <c r="E54" s="59">
        <f>'17.2.2'!G24*100/'17.2.2'!G6</f>
        <v>15.467563438682475</v>
      </c>
      <c r="G54" s="23"/>
      <c r="H54" s="23"/>
      <c r="I54" s="3"/>
      <c r="J54" s="3"/>
      <c r="K54" s="3"/>
    </row>
    <row r="55" spans="1:11" s="2" customFormat="1" ht="11.45" customHeight="1" x14ac:dyDescent="0.2">
      <c r="A55" s="3"/>
      <c r="B55" s="3"/>
      <c r="C55" s="23" t="s">
        <v>74</v>
      </c>
      <c r="D55" s="59">
        <f>'17.1.2'!G27*100/'17.1.2'!G6</f>
        <v>8.6884448011381856</v>
      </c>
      <c r="E55" s="59">
        <f>'17.2.2'!G29*100/'17.2.2'!G6</f>
        <v>11.67810544093784</v>
      </c>
      <c r="G55" s="23"/>
      <c r="H55" s="23"/>
      <c r="I55" s="3"/>
      <c r="J55" s="3"/>
      <c r="K55" s="3"/>
    </row>
    <row r="56" spans="1:11" s="2" customFormat="1" ht="11.45" customHeight="1" x14ac:dyDescent="0.2">
      <c r="A56" s="3"/>
      <c r="B56" s="3"/>
      <c r="C56" s="23" t="s">
        <v>75</v>
      </c>
      <c r="D56" s="59">
        <f>'17.1.2'!G31*100/'17.1.2'!G6</f>
        <v>45.614092557172604</v>
      </c>
      <c r="E56" s="59">
        <f>'17.2.2'!G33*100/'17.2.2'!G6</f>
        <v>35.160265571867541</v>
      </c>
      <c r="G56" s="23"/>
      <c r="H56" s="23"/>
      <c r="I56" s="3"/>
      <c r="J56" s="3"/>
      <c r="K56" s="3"/>
    </row>
    <row r="57" spans="1:11" s="2" customFormat="1" ht="11.45" customHeight="1" x14ac:dyDescent="0.2">
      <c r="A57" s="3"/>
      <c r="B57" s="3"/>
      <c r="C57" s="23" t="s">
        <v>76</v>
      </c>
      <c r="D57" s="59">
        <f>'17.1.2'!G40*100/'17.1.2'!G6</f>
        <v>4.3233141620558344</v>
      </c>
      <c r="E57" s="59">
        <f>'17.2.2'!G43*100/'17.2.2'!G6</f>
        <v>8.8101292739083519</v>
      </c>
      <c r="G57" s="23"/>
      <c r="H57" s="23"/>
      <c r="I57" s="3"/>
      <c r="J57" s="3"/>
      <c r="K57" s="3"/>
    </row>
    <row r="58" spans="1:11" ht="11.45" customHeight="1" x14ac:dyDescent="0.2">
      <c r="D58" s="23"/>
      <c r="E58" s="23"/>
    </row>
    <row r="59" spans="1:11" ht="11.45" customHeight="1" x14ac:dyDescent="0.2">
      <c r="C59" s="127"/>
      <c r="D59" s="229"/>
      <c r="E59" s="229"/>
      <c r="F59" s="229"/>
    </row>
    <row r="60" spans="1:11" ht="11.45" customHeight="1" x14ac:dyDescent="0.2">
      <c r="C60" s="127"/>
    </row>
    <row r="61" spans="1:11" ht="11.45" customHeight="1" x14ac:dyDescent="0.2">
      <c r="C61" s="127"/>
    </row>
    <row r="65" spans="1:1" ht="11.45" customHeight="1" x14ac:dyDescent="0.2">
      <c r="A65" s="14"/>
    </row>
  </sheetData>
  <hyperlinks>
    <hyperlink ref="A1" location="Inhalt!B3" display="Link zum Inhaltsverzeichnis"/>
    <hyperlink ref="A3" location="_GrafikDaten_17.2" display="Grafik 17.2"/>
    <hyperlink ref="A47" location="'Überblick in Grafiken'!_GrafikDaten_17.4" display="Grafik 17.4"/>
    <hyperlink ref="A22" location="'Überblick in Grafiken'!_GrafikDaten_17.3" display="Grafik 17.3"/>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15"/>
  <sheetViews>
    <sheetView zoomScale="160" zoomScaleNormal="160" workbookViewId="0"/>
  </sheetViews>
  <sheetFormatPr baseColWidth="10" defaultRowHeight="11.45" customHeight="1" x14ac:dyDescent="0.2"/>
  <cols>
    <col min="1" max="1" width="5.7109375" style="37" customWidth="1"/>
    <col min="2" max="2" width="85.7109375" style="15" customWidth="1"/>
    <col min="3" max="16384" width="11.42578125" style="15"/>
  </cols>
  <sheetData>
    <row r="1" spans="1:11" s="23" customFormat="1" ht="11.45" customHeight="1" x14ac:dyDescent="0.2">
      <c r="A1" s="1" t="s">
        <v>51</v>
      </c>
      <c r="K1" s="24"/>
    </row>
    <row r="2" spans="1:11" s="25" customFormat="1" ht="30" customHeight="1" thickBot="1" x14ac:dyDescent="0.3">
      <c r="A2" s="16" t="s">
        <v>15</v>
      </c>
      <c r="B2" s="17"/>
    </row>
    <row r="3" spans="1:11" s="35" customFormat="1" ht="48" customHeight="1" x14ac:dyDescent="0.2">
      <c r="A3" s="34" t="s">
        <v>77</v>
      </c>
      <c r="B3" s="183" t="s">
        <v>379</v>
      </c>
    </row>
    <row r="4" spans="1:11" s="35" customFormat="1" ht="48" customHeight="1" x14ac:dyDescent="0.2">
      <c r="A4" s="36" t="s">
        <v>78</v>
      </c>
      <c r="B4" s="184" t="s">
        <v>400</v>
      </c>
    </row>
    <row r="5" spans="1:11" s="35" customFormat="1" ht="48" customHeight="1" x14ac:dyDescent="0.2">
      <c r="A5" s="36" t="s">
        <v>78</v>
      </c>
      <c r="B5" s="185" t="s">
        <v>380</v>
      </c>
    </row>
    <row r="6" spans="1:11" s="35" customFormat="1" ht="48" customHeight="1" x14ac:dyDescent="0.2">
      <c r="A6" s="36" t="s">
        <v>78</v>
      </c>
      <c r="B6" s="184" t="s">
        <v>381</v>
      </c>
    </row>
    <row r="7" spans="1:11" s="35" customFormat="1" ht="72" customHeight="1" x14ac:dyDescent="0.2">
      <c r="A7" s="36" t="s">
        <v>78</v>
      </c>
      <c r="B7" s="184" t="s">
        <v>382</v>
      </c>
    </row>
    <row r="8" spans="1:11" s="35" customFormat="1" ht="60" customHeight="1" x14ac:dyDescent="0.2">
      <c r="A8" s="36" t="s">
        <v>78</v>
      </c>
      <c r="B8" s="184" t="s">
        <v>383</v>
      </c>
    </row>
    <row r="9" spans="1:11" s="35" customFormat="1" ht="36" customHeight="1" x14ac:dyDescent="0.2">
      <c r="A9" s="36" t="s">
        <v>78</v>
      </c>
      <c r="B9" s="184" t="s">
        <v>402</v>
      </c>
    </row>
    <row r="10" spans="1:11" ht="36" customHeight="1" x14ac:dyDescent="0.2">
      <c r="A10" s="36" t="s">
        <v>78</v>
      </c>
      <c r="B10" s="184" t="s">
        <v>384</v>
      </c>
    </row>
    <row r="11" spans="1:11" s="35" customFormat="1" ht="36" customHeight="1" x14ac:dyDescent="0.2">
      <c r="A11" s="36" t="s">
        <v>78</v>
      </c>
      <c r="B11" s="184" t="s">
        <v>385</v>
      </c>
    </row>
    <row r="12" spans="1:11" ht="36" customHeight="1" x14ac:dyDescent="0.2">
      <c r="A12" s="36" t="s">
        <v>78</v>
      </c>
      <c r="B12" s="184" t="s">
        <v>386</v>
      </c>
    </row>
    <row r="13" spans="1:11" ht="48" customHeight="1" x14ac:dyDescent="0.2">
      <c r="A13" s="36" t="s">
        <v>78</v>
      </c>
      <c r="B13" s="184" t="s">
        <v>387</v>
      </c>
    </row>
    <row r="14" spans="1:11" ht="36" customHeight="1" x14ac:dyDescent="0.2">
      <c r="A14" s="36" t="s">
        <v>78</v>
      </c>
      <c r="B14" s="184" t="s">
        <v>401</v>
      </c>
    </row>
    <row r="15" spans="1:11" ht="9.9499999999999993" customHeight="1" x14ac:dyDescent="0.2">
      <c r="B15" s="14" t="s">
        <v>50</v>
      </c>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S57"/>
  <sheetViews>
    <sheetView zoomScale="160" zoomScaleNormal="160" workbookViewId="0"/>
  </sheetViews>
  <sheetFormatPr baseColWidth="10" defaultRowHeight="11.45" customHeight="1" x14ac:dyDescent="0.2"/>
  <cols>
    <col min="1" max="1" width="22.7109375" style="23" customWidth="1"/>
    <col min="2" max="10" width="7.7109375" style="23" customWidth="1"/>
    <col min="11" max="11" width="2.7109375" style="23" customWidth="1"/>
    <col min="12" max="12" width="15.7109375" style="44" customWidth="1"/>
    <col min="13" max="14" width="9.85546875" style="23" customWidth="1"/>
    <col min="15" max="16384" width="11.42578125" style="23"/>
  </cols>
  <sheetData>
    <row r="1" spans="1:19" ht="11.45" customHeight="1" x14ac:dyDescent="0.2">
      <c r="A1" s="1" t="s">
        <v>51</v>
      </c>
      <c r="L1" s="24"/>
    </row>
    <row r="2" spans="1:19" s="41" customFormat="1" ht="30" customHeight="1" x14ac:dyDescent="0.2">
      <c r="A2" s="39" t="s">
        <v>79</v>
      </c>
      <c r="B2" s="40"/>
      <c r="C2" s="40"/>
      <c r="D2" s="112"/>
      <c r="E2" s="40"/>
      <c r="F2" s="40"/>
      <c r="G2" s="40"/>
      <c r="H2" s="40"/>
      <c r="I2" s="40"/>
      <c r="J2" s="40"/>
      <c r="K2" s="40"/>
    </row>
    <row r="3" spans="1:19" ht="30" customHeight="1" x14ac:dyDescent="0.2">
      <c r="A3" s="42" t="s">
        <v>80</v>
      </c>
      <c r="B3" s="43"/>
      <c r="C3" s="43"/>
      <c r="D3" s="43"/>
      <c r="E3" s="43"/>
      <c r="F3" s="43"/>
      <c r="G3" s="43"/>
      <c r="H3" s="43"/>
      <c r="I3" s="43"/>
      <c r="J3" s="43"/>
      <c r="K3" s="43"/>
    </row>
    <row r="4" spans="1:19" s="44" customFormat="1" ht="24" customHeight="1" x14ac:dyDescent="0.2">
      <c r="A4" s="186" t="s">
        <v>81</v>
      </c>
      <c r="B4" s="187" t="s">
        <v>82</v>
      </c>
      <c r="C4" s="187" t="s">
        <v>83</v>
      </c>
      <c r="D4" s="187" t="s">
        <v>84</v>
      </c>
      <c r="E4" s="187" t="s">
        <v>85</v>
      </c>
      <c r="F4" s="188" t="s">
        <v>86</v>
      </c>
      <c r="G4" s="188" t="s">
        <v>87</v>
      </c>
      <c r="H4" s="188" t="s">
        <v>88</v>
      </c>
      <c r="I4" s="188" t="s">
        <v>345</v>
      </c>
      <c r="J4" s="191" t="s">
        <v>351</v>
      </c>
      <c r="K4" s="47"/>
      <c r="L4" s="24"/>
      <c r="M4" s="23"/>
      <c r="N4" s="23"/>
    </row>
    <row r="5" spans="1:19" s="52" customFormat="1" ht="29.1" customHeight="1" x14ac:dyDescent="0.2">
      <c r="A5" s="48" t="s">
        <v>89</v>
      </c>
      <c r="B5" s="189">
        <v>2396.6080000000002</v>
      </c>
      <c r="C5" s="189">
        <v>2889.4050000000002</v>
      </c>
      <c r="D5" s="189">
        <v>6033.8770000000004</v>
      </c>
      <c r="E5" s="189">
        <v>7953.9889999999996</v>
      </c>
      <c r="F5" s="189">
        <v>7319.9579999999996</v>
      </c>
      <c r="G5" s="189">
        <v>8692.4580000000005</v>
      </c>
      <c r="H5" s="189">
        <v>9592.4809999999998</v>
      </c>
      <c r="I5" s="189">
        <v>9964</v>
      </c>
      <c r="J5" s="189">
        <v>9890.8379999999997</v>
      </c>
      <c r="K5" s="49"/>
      <c r="L5" s="237"/>
      <c r="M5" s="238"/>
      <c r="N5" s="237"/>
      <c r="O5" s="175"/>
      <c r="P5" s="175"/>
      <c r="Q5" s="51"/>
      <c r="R5" s="51"/>
      <c r="S5" s="51"/>
    </row>
    <row r="6" spans="1:19" ht="11.45" customHeight="1" x14ac:dyDescent="0.2">
      <c r="A6" s="53" t="s">
        <v>90</v>
      </c>
      <c r="B6" s="190">
        <v>845.64</v>
      </c>
      <c r="C6" s="190">
        <v>842.99900000000002</v>
      </c>
      <c r="D6" s="190">
        <v>1883.654</v>
      </c>
      <c r="E6" s="190">
        <v>2770.9</v>
      </c>
      <c r="F6" s="190">
        <v>2198.875</v>
      </c>
      <c r="G6" s="190">
        <v>2808.087</v>
      </c>
      <c r="H6" s="190">
        <v>2814.7739999999999</v>
      </c>
      <c r="I6" s="190">
        <v>3283</v>
      </c>
      <c r="J6" s="190">
        <v>3225.9140000000002</v>
      </c>
      <c r="K6" s="54"/>
      <c r="L6" s="173"/>
      <c r="M6" s="174"/>
      <c r="N6" s="174"/>
      <c r="O6" s="175"/>
      <c r="P6" s="175"/>
      <c r="Q6" s="51"/>
      <c r="R6" s="51"/>
      <c r="S6" s="51"/>
    </row>
    <row r="7" spans="1:19" ht="11.45" customHeight="1" x14ac:dyDescent="0.2">
      <c r="A7" s="53" t="s">
        <v>91</v>
      </c>
      <c r="B7" s="190">
        <v>1550.9659999999999</v>
      </c>
      <c r="C7" s="190">
        <v>2001.597</v>
      </c>
      <c r="D7" s="190">
        <v>4098.4650000000001</v>
      </c>
      <c r="E7" s="190">
        <v>4934.6710000000003</v>
      </c>
      <c r="F7" s="190">
        <v>4965.5010000000002</v>
      </c>
      <c r="G7" s="190">
        <v>5777.5010000000002</v>
      </c>
      <c r="H7" s="190">
        <v>6655.0020000000004</v>
      </c>
      <c r="I7" s="190">
        <v>6454</v>
      </c>
      <c r="J7" s="190">
        <v>6237.3119999999999</v>
      </c>
      <c r="K7" s="54"/>
      <c r="L7" s="127"/>
      <c r="O7" s="51"/>
      <c r="P7" s="51"/>
      <c r="Q7" s="51"/>
      <c r="R7" s="51"/>
      <c r="S7" s="51"/>
    </row>
    <row r="8" spans="1:19" s="52" customFormat="1" ht="29.1" customHeight="1" x14ac:dyDescent="0.2">
      <c r="A8" s="48" t="s">
        <v>92</v>
      </c>
      <c r="B8" s="137">
        <v>64.110542454542099</v>
      </c>
      <c r="C8" s="137">
        <v>-3.6329199034663304</v>
      </c>
      <c r="D8" s="137">
        <v>22.0768828932285</v>
      </c>
      <c r="E8" s="137">
        <v>10.927488410753043</v>
      </c>
      <c r="F8" s="137">
        <v>1.4693314809991307</v>
      </c>
      <c r="G8" s="137">
        <v>18.750107582584505</v>
      </c>
      <c r="H8" s="137">
        <v>10.353999999999999</v>
      </c>
      <c r="I8" s="137">
        <v>3.9</v>
      </c>
      <c r="J8" s="137">
        <v>-0.7</v>
      </c>
      <c r="K8" s="57"/>
      <c r="O8" s="59"/>
      <c r="P8" s="59"/>
      <c r="Q8" s="59"/>
      <c r="R8" s="59"/>
      <c r="S8" s="59"/>
    </row>
    <row r="9" spans="1:19" ht="11.45" customHeight="1" x14ac:dyDescent="0.2">
      <c r="A9" s="53" t="s">
        <v>90</v>
      </c>
      <c r="B9" s="138">
        <v>30.337078651685403</v>
      </c>
      <c r="C9" s="138">
        <v>9.6873711041745025</v>
      </c>
      <c r="D9" s="138">
        <v>13.057951042436926</v>
      </c>
      <c r="E9" s="138">
        <v>7.5281752613405359</v>
      </c>
      <c r="F9" s="138">
        <v>12.154540298361297</v>
      </c>
      <c r="G9" s="138">
        <v>27.70562219316696</v>
      </c>
      <c r="H9" s="138">
        <v>0.238133647568603</v>
      </c>
      <c r="I9" s="138">
        <v>16.600000000000001</v>
      </c>
      <c r="J9" s="138">
        <v>-1.7</v>
      </c>
      <c r="K9" s="60"/>
      <c r="O9" s="59"/>
      <c r="P9" s="59"/>
      <c r="Q9" s="59"/>
      <c r="R9" s="59"/>
      <c r="S9" s="59"/>
    </row>
    <row r="10" spans="1:19" ht="11.45" customHeight="1" x14ac:dyDescent="0.2">
      <c r="A10" s="53" t="s">
        <v>91</v>
      </c>
      <c r="B10" s="138">
        <v>91.111341123355146</v>
      </c>
      <c r="C10" s="138">
        <v>-8.4120475676031816</v>
      </c>
      <c r="D10" s="138">
        <v>27.233947306659246</v>
      </c>
      <c r="E10" s="138">
        <v>11.497679744661198</v>
      </c>
      <c r="F10" s="138">
        <v>-2.708239202683842</v>
      </c>
      <c r="G10" s="138">
        <v>16.35283126516336</v>
      </c>
      <c r="H10" s="138">
        <v>15.1882448830385</v>
      </c>
      <c r="I10" s="138">
        <v>-3</v>
      </c>
      <c r="J10" s="138">
        <v>-3.4</v>
      </c>
      <c r="K10" s="60"/>
      <c r="O10" s="59"/>
      <c r="P10" s="59"/>
      <c r="Q10" s="59"/>
      <c r="R10" s="59"/>
      <c r="S10" s="59"/>
    </row>
    <row r="11" spans="1:19" ht="11.45" customHeight="1" x14ac:dyDescent="0.2">
      <c r="A11" s="128"/>
      <c r="L11" s="129"/>
      <c r="M11" s="130"/>
      <c r="N11" s="130"/>
      <c r="O11" s="51"/>
      <c r="P11" s="51"/>
      <c r="Q11" s="51"/>
      <c r="R11" s="51"/>
      <c r="S11" s="51"/>
    </row>
    <row r="12" spans="1:19" ht="11.45" customHeight="1" x14ac:dyDescent="0.2">
      <c r="A12" s="135" t="s">
        <v>95</v>
      </c>
      <c r="L12" s="129" t="s">
        <v>317</v>
      </c>
      <c r="M12" s="130"/>
      <c r="N12" s="130"/>
      <c r="O12" s="51"/>
      <c r="P12" s="51"/>
      <c r="Q12" s="51"/>
      <c r="R12" s="51"/>
      <c r="S12" s="51"/>
    </row>
    <row r="13" spans="1:19" ht="23.1" customHeight="1" x14ac:dyDescent="0.2">
      <c r="A13" s="23" t="s">
        <v>319</v>
      </c>
      <c r="L13" s="131" t="s">
        <v>53</v>
      </c>
      <c r="M13" s="132" t="s">
        <v>93</v>
      </c>
      <c r="N13" s="132" t="s">
        <v>94</v>
      </c>
      <c r="O13" s="51"/>
      <c r="P13" s="51"/>
      <c r="Q13" s="51"/>
      <c r="R13" s="51"/>
      <c r="S13" s="51"/>
    </row>
    <row r="14" spans="1:19" ht="11.45" customHeight="1" x14ac:dyDescent="0.2">
      <c r="A14" s="23" t="s">
        <v>319</v>
      </c>
      <c r="L14" s="133">
        <v>2000</v>
      </c>
      <c r="M14" s="130">
        <v>845.64</v>
      </c>
      <c r="N14" s="130">
        <v>1550.9659999999999</v>
      </c>
      <c r="O14" s="51"/>
      <c r="P14" s="51"/>
      <c r="Q14" s="51"/>
      <c r="R14" s="51"/>
      <c r="S14" s="51"/>
    </row>
    <row r="15" spans="1:19" ht="11.45" customHeight="1" x14ac:dyDescent="0.2">
      <c r="A15" s="23" t="s">
        <v>319</v>
      </c>
      <c r="L15" s="133">
        <v>2001</v>
      </c>
      <c r="M15" s="130">
        <v>949.78099999999995</v>
      </c>
      <c r="N15" s="130">
        <v>1944.6590000000001</v>
      </c>
    </row>
    <row r="16" spans="1:19" ht="11.45" customHeight="1" x14ac:dyDescent="0.2">
      <c r="A16" s="23" t="s">
        <v>319</v>
      </c>
      <c r="L16" s="134">
        <v>2002</v>
      </c>
      <c r="M16" s="130">
        <v>822.61800000000005</v>
      </c>
      <c r="N16" s="130">
        <v>1444.175</v>
      </c>
    </row>
    <row r="17" spans="1:14" ht="11.45" customHeight="1" x14ac:dyDescent="0.2">
      <c r="A17" s="23" t="s">
        <v>319</v>
      </c>
      <c r="L17" s="134">
        <v>2003</v>
      </c>
      <c r="M17" s="130">
        <v>844.50400000000002</v>
      </c>
      <c r="N17" s="130">
        <v>2078.7469999999998</v>
      </c>
    </row>
    <row r="18" spans="1:14" ht="11.45" customHeight="1" x14ac:dyDescent="0.2">
      <c r="A18" s="23" t="s">
        <v>319</v>
      </c>
      <c r="L18" s="134">
        <v>2004</v>
      </c>
      <c r="M18" s="130">
        <v>768.54700000000003</v>
      </c>
      <c r="N18" s="130">
        <v>2185.4369999999999</v>
      </c>
    </row>
    <row r="19" spans="1:14" ht="11.45" customHeight="1" x14ac:dyDescent="0.2">
      <c r="A19" s="23" t="s">
        <v>319</v>
      </c>
      <c r="L19" s="134">
        <v>2005</v>
      </c>
      <c r="M19" s="130">
        <v>842.99900000000002</v>
      </c>
      <c r="N19" s="130">
        <v>2001.597</v>
      </c>
    </row>
    <row r="20" spans="1:14" ht="11.45" customHeight="1" x14ac:dyDescent="0.2">
      <c r="A20" s="23" t="s">
        <v>319</v>
      </c>
      <c r="L20" s="134">
        <v>2006</v>
      </c>
      <c r="M20" s="130">
        <v>1082.5260000000001</v>
      </c>
      <c r="N20" s="130">
        <v>2757.69</v>
      </c>
    </row>
    <row r="21" spans="1:14" ht="11.45" customHeight="1" x14ac:dyDescent="0.2">
      <c r="A21" s="23" t="s">
        <v>319</v>
      </c>
      <c r="L21" s="134">
        <v>2007</v>
      </c>
      <c r="M21" s="130">
        <v>1221.502</v>
      </c>
      <c r="N21" s="130">
        <v>3592.2559999999999</v>
      </c>
    </row>
    <row r="22" spans="1:14" ht="11.45" customHeight="1" x14ac:dyDescent="0.2">
      <c r="A22" s="23" t="s">
        <v>319</v>
      </c>
      <c r="L22" s="134">
        <v>2008</v>
      </c>
      <c r="M22" s="130">
        <v>1554.095</v>
      </c>
      <c r="N22" s="130">
        <v>4340.1840000000002</v>
      </c>
    </row>
    <row r="23" spans="1:14" ht="11.45" customHeight="1" x14ac:dyDescent="0.2">
      <c r="A23" s="23" t="s">
        <v>319</v>
      </c>
      <c r="L23" s="134">
        <v>2009</v>
      </c>
      <c r="M23" s="130">
        <v>1666.096</v>
      </c>
      <c r="N23" s="130">
        <v>3221.2040000000002</v>
      </c>
    </row>
    <row r="24" spans="1:14" ht="11.45" customHeight="1" x14ac:dyDescent="0.2">
      <c r="A24" s="23" t="s">
        <v>319</v>
      </c>
      <c r="L24" s="134">
        <v>2010</v>
      </c>
      <c r="M24" s="130">
        <v>1883.654</v>
      </c>
      <c r="N24" s="130">
        <v>4098.4650000000001</v>
      </c>
    </row>
    <row r="25" spans="1:14" ht="11.45" customHeight="1" x14ac:dyDescent="0.2">
      <c r="A25" s="23" t="s">
        <v>319</v>
      </c>
      <c r="L25" s="134">
        <v>2011</v>
      </c>
      <c r="M25" s="130">
        <v>2003.4580000000001</v>
      </c>
      <c r="N25" s="130">
        <v>5155.2879999999996</v>
      </c>
    </row>
    <row r="26" spans="1:14" ht="11.45" customHeight="1" x14ac:dyDescent="0.2">
      <c r="A26" s="23" t="s">
        <v>319</v>
      </c>
      <c r="L26" s="134">
        <v>2012</v>
      </c>
      <c r="M26" s="130">
        <v>2028.6130000000001</v>
      </c>
      <c r="N26" s="130">
        <v>4076.0479999999998</v>
      </c>
    </row>
    <row r="27" spans="1:14" ht="11.45" customHeight="1" x14ac:dyDescent="0.2">
      <c r="A27" s="23" t="s">
        <v>319</v>
      </c>
      <c r="L27" s="134">
        <v>2013</v>
      </c>
      <c r="M27" s="130">
        <v>2787.7559999999999</v>
      </c>
      <c r="N27" s="130">
        <v>4369.5050000000001</v>
      </c>
    </row>
    <row r="28" spans="1:14" ht="11.45" customHeight="1" x14ac:dyDescent="0.2">
      <c r="A28" s="23" t="s">
        <v>319</v>
      </c>
      <c r="L28" s="134">
        <v>2014</v>
      </c>
      <c r="M28" s="130">
        <v>2576.9059999999999</v>
      </c>
      <c r="N28" s="130">
        <v>4425.8059999999996</v>
      </c>
    </row>
    <row r="29" spans="1:14" ht="11.45" customHeight="1" x14ac:dyDescent="0.2">
      <c r="A29" s="23" t="s">
        <v>319</v>
      </c>
      <c r="L29" s="134">
        <v>2015</v>
      </c>
      <c r="M29" s="130">
        <v>2770.9</v>
      </c>
      <c r="N29" s="130">
        <v>4934.6710000000003</v>
      </c>
    </row>
    <row r="30" spans="1:14" ht="11.45" customHeight="1" x14ac:dyDescent="0.2">
      <c r="A30" s="23" t="s">
        <v>319</v>
      </c>
      <c r="L30" s="134">
        <v>2016</v>
      </c>
      <c r="M30" s="130">
        <v>2593.0100000000002</v>
      </c>
      <c r="N30" s="130">
        <v>4360.1499999999996</v>
      </c>
    </row>
    <row r="31" spans="1:14" ht="11.45" customHeight="1" x14ac:dyDescent="0.2">
      <c r="A31" s="23" t="s">
        <v>319</v>
      </c>
      <c r="L31" s="134">
        <v>2017</v>
      </c>
      <c r="M31" s="130">
        <v>2306.0230000000001</v>
      </c>
      <c r="N31" s="130">
        <v>4769.3280000000004</v>
      </c>
    </row>
    <row r="32" spans="1:14" ht="11.45" customHeight="1" x14ac:dyDescent="0.2">
      <c r="A32" s="23" t="s">
        <v>319</v>
      </c>
      <c r="L32" s="134">
        <v>2018</v>
      </c>
      <c r="M32" s="130">
        <v>1960.576</v>
      </c>
      <c r="N32" s="130">
        <v>5103.7219999999998</v>
      </c>
    </row>
    <row r="33" spans="1:17" ht="11.45" customHeight="1" x14ac:dyDescent="0.2">
      <c r="A33" s="23" t="s">
        <v>319</v>
      </c>
      <c r="L33" s="134">
        <v>2019</v>
      </c>
      <c r="M33" s="130">
        <v>2198.875</v>
      </c>
      <c r="N33" s="130">
        <v>4965.5010000000002</v>
      </c>
    </row>
    <row r="34" spans="1:17" ht="11.45" customHeight="1" x14ac:dyDescent="0.2">
      <c r="A34" s="32" t="s">
        <v>96</v>
      </c>
      <c r="L34" s="134">
        <v>2020</v>
      </c>
      <c r="M34" s="130">
        <v>2808.087</v>
      </c>
      <c r="N34" s="152">
        <v>5777.5010000000002</v>
      </c>
    </row>
    <row r="35" spans="1:17" ht="11.45" customHeight="1" x14ac:dyDescent="0.2">
      <c r="A35" s="14"/>
      <c r="L35" s="134">
        <v>2021</v>
      </c>
      <c r="M35" s="130">
        <v>2814.7739999999999</v>
      </c>
      <c r="N35" s="130">
        <v>6655.0020000000004</v>
      </c>
      <c r="P35" s="127"/>
    </row>
    <row r="36" spans="1:17" ht="11.45" customHeight="1" x14ac:dyDescent="0.2">
      <c r="A36" s="14"/>
      <c r="L36" s="134">
        <v>2022</v>
      </c>
      <c r="M36" s="130">
        <v>3282.866</v>
      </c>
      <c r="N36" s="130">
        <v>6453.8389999999999</v>
      </c>
      <c r="P36" s="173"/>
      <c r="Q36" s="173"/>
    </row>
    <row r="37" spans="1:17" ht="11.45" customHeight="1" x14ac:dyDescent="0.2">
      <c r="L37" s="134">
        <v>2023</v>
      </c>
      <c r="M37" s="130">
        <f>J6</f>
        <v>3225.9140000000002</v>
      </c>
      <c r="N37" s="130">
        <f>J7</f>
        <v>6237.3119999999999</v>
      </c>
    </row>
    <row r="38" spans="1:17" ht="11.45" customHeight="1" x14ac:dyDescent="0.2">
      <c r="M38" s="56"/>
      <c r="N38" s="56"/>
    </row>
    <row r="39" spans="1:17" ht="11.45" customHeight="1" x14ac:dyDescent="0.2">
      <c r="M39" s="56"/>
      <c r="N39" s="56"/>
    </row>
    <row r="40" spans="1:17" ht="11.45" customHeight="1" x14ac:dyDescent="0.2">
      <c r="L40" s="24" t="s">
        <v>388</v>
      </c>
      <c r="N40" s="56"/>
    </row>
    <row r="41" spans="1:17" ht="11.45" customHeight="1" x14ac:dyDescent="0.2">
      <c r="L41" s="24" t="s">
        <v>97</v>
      </c>
      <c r="M41" s="61" t="s">
        <v>98</v>
      </c>
    </row>
    <row r="42" spans="1:17" ht="11.45" customHeight="1" x14ac:dyDescent="0.2">
      <c r="L42" s="239" t="s">
        <v>105</v>
      </c>
      <c r="M42" s="130">
        <v>962.64400000000001</v>
      </c>
    </row>
    <row r="43" spans="1:17" ht="11.45" customHeight="1" x14ac:dyDescent="0.2">
      <c r="L43" s="239" t="s">
        <v>99</v>
      </c>
      <c r="M43" s="130">
        <v>875.35</v>
      </c>
    </row>
    <row r="44" spans="1:17" ht="11.45" customHeight="1" x14ac:dyDescent="0.2">
      <c r="L44" s="239" t="s">
        <v>103</v>
      </c>
      <c r="M44" s="130">
        <v>784.46</v>
      </c>
    </row>
    <row r="45" spans="1:17" ht="11.45" customHeight="1" x14ac:dyDescent="0.2">
      <c r="L45" s="239" t="s">
        <v>104</v>
      </c>
      <c r="M45" s="130">
        <v>590.43100000000004</v>
      </c>
    </row>
    <row r="46" spans="1:17" ht="11.45" customHeight="1" x14ac:dyDescent="0.2">
      <c r="L46" s="239" t="s">
        <v>102</v>
      </c>
      <c r="M46" s="130">
        <v>579.99099999999999</v>
      </c>
    </row>
    <row r="47" spans="1:17" ht="11.45" customHeight="1" x14ac:dyDescent="0.2">
      <c r="L47" s="239" t="s">
        <v>101</v>
      </c>
      <c r="M47" s="130">
        <v>471.214</v>
      </c>
    </row>
    <row r="48" spans="1:17" ht="11.45" customHeight="1" x14ac:dyDescent="0.2">
      <c r="L48" s="239" t="s">
        <v>100</v>
      </c>
      <c r="M48" s="130">
        <v>448.80900000000003</v>
      </c>
    </row>
    <row r="49" spans="12:15" ht="11.45" customHeight="1" x14ac:dyDescent="0.2">
      <c r="L49" s="239" t="s">
        <v>107</v>
      </c>
      <c r="M49" s="130">
        <v>325.57299999999998</v>
      </c>
    </row>
    <row r="50" spans="12:15" ht="11.45" customHeight="1" x14ac:dyDescent="0.2">
      <c r="L50" s="240" t="s">
        <v>362</v>
      </c>
      <c r="M50" s="130">
        <v>307.976</v>
      </c>
    </row>
    <row r="51" spans="12:15" ht="11.45" customHeight="1" x14ac:dyDescent="0.2">
      <c r="L51" s="240" t="s">
        <v>363</v>
      </c>
      <c r="M51" s="130">
        <v>272.68099999999998</v>
      </c>
    </row>
    <row r="52" spans="12:15" ht="11.45" customHeight="1" x14ac:dyDescent="0.2">
      <c r="L52" s="240" t="s">
        <v>364</v>
      </c>
      <c r="M52" s="130">
        <v>270.916</v>
      </c>
    </row>
    <row r="53" spans="12:15" ht="11.45" customHeight="1" x14ac:dyDescent="0.2">
      <c r="L53" s="239" t="s">
        <v>276</v>
      </c>
      <c r="M53" s="130">
        <v>254.65100000000001</v>
      </c>
    </row>
    <row r="54" spans="12:15" ht="11.45" customHeight="1" x14ac:dyDescent="0.2">
      <c r="L54" s="240" t="s">
        <v>278</v>
      </c>
      <c r="M54" s="130">
        <v>245.755</v>
      </c>
    </row>
    <row r="56" spans="12:15" ht="11.45" customHeight="1" x14ac:dyDescent="0.2">
      <c r="M56" s="173"/>
      <c r="N56" s="173"/>
      <c r="O56" s="173"/>
    </row>
    <row r="57" spans="12:15" ht="11.45" customHeight="1" x14ac:dyDescent="0.2">
      <c r="L57" s="127"/>
    </row>
  </sheetData>
  <hyperlinks>
    <hyperlink ref="A1" location="Inhalt!A7" display="Link zum Inhaltsverzeichnis"/>
    <hyperlink ref="A34" location="_GrafikDaten_17.6" display="Grafik 17.6"/>
    <hyperlink ref="A12" location="_GrafikDaten_17.5" display="Grafik 17.5"/>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drawing r:id="rId2"/>
  <tableParts count="3">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188"/>
  <sheetViews>
    <sheetView zoomScale="160" zoomScaleNormal="160" workbookViewId="0"/>
  </sheetViews>
  <sheetFormatPr baseColWidth="10" defaultColWidth="9.7109375" defaultRowHeight="11.45" customHeight="1" x14ac:dyDescent="0.2"/>
  <cols>
    <col min="1" max="1" width="6.85546875" style="23" customWidth="1"/>
    <col min="2" max="2" width="26.7109375" style="23" customWidth="1"/>
    <col min="3" max="8" width="9.7109375" style="23" customWidth="1"/>
    <col min="9" max="9" width="3.7109375" style="23" customWidth="1"/>
    <col min="10" max="16384" width="9.7109375" style="23"/>
  </cols>
  <sheetData>
    <row r="1" spans="1:12" ht="11.45" customHeight="1" x14ac:dyDescent="0.2">
      <c r="A1" s="1" t="s">
        <v>51</v>
      </c>
      <c r="L1" s="24"/>
    </row>
    <row r="2" spans="1:12" s="41" customFormat="1" ht="30" customHeight="1" x14ac:dyDescent="0.2">
      <c r="A2" s="62" t="s">
        <v>79</v>
      </c>
      <c r="B2" s="40"/>
      <c r="C2" s="40"/>
      <c r="D2"/>
      <c r="E2" s="40"/>
      <c r="F2" s="40"/>
      <c r="G2" s="40"/>
      <c r="H2" s="40"/>
    </row>
    <row r="3" spans="1:12" s="41" customFormat="1" ht="11.45" customHeight="1" x14ac:dyDescent="0.2">
      <c r="A3" s="63" t="s">
        <v>108</v>
      </c>
      <c r="B3" s="40"/>
      <c r="C3" s="40"/>
      <c r="D3" s="40"/>
      <c r="E3" s="40"/>
      <c r="F3" s="40"/>
      <c r="G3" s="40"/>
      <c r="H3" s="40"/>
    </row>
    <row r="4" spans="1:12" ht="18.600000000000001" customHeight="1" x14ac:dyDescent="0.2">
      <c r="A4" s="63" t="s">
        <v>109</v>
      </c>
      <c r="B4" s="43"/>
      <c r="C4" s="43"/>
      <c r="D4" s="43"/>
      <c r="E4" s="43"/>
      <c r="F4" s="43"/>
      <c r="G4" s="43"/>
      <c r="H4" s="43"/>
    </row>
    <row r="5" spans="1:12" ht="36" customHeight="1" x14ac:dyDescent="0.2">
      <c r="A5" s="192" t="s">
        <v>110</v>
      </c>
      <c r="B5" s="187" t="s">
        <v>111</v>
      </c>
      <c r="C5" s="188" t="s">
        <v>347</v>
      </c>
      <c r="D5" s="188" t="s">
        <v>352</v>
      </c>
      <c r="E5" s="188" t="s">
        <v>349</v>
      </c>
      <c r="F5" s="188" t="s">
        <v>353</v>
      </c>
      <c r="G5" s="188" t="s">
        <v>354</v>
      </c>
      <c r="H5" s="191" t="s">
        <v>355</v>
      </c>
    </row>
    <row r="6" spans="1:12" s="52" customFormat="1" ht="20.100000000000001" customHeight="1" x14ac:dyDescent="0.2">
      <c r="A6" s="65"/>
      <c r="B6" s="66" t="s">
        <v>112</v>
      </c>
      <c r="C6" s="154">
        <v>9592.4809999999998</v>
      </c>
      <c r="D6" s="139">
        <v>10.3540678597469</v>
      </c>
      <c r="E6" s="154">
        <v>9964.3729999999996</v>
      </c>
      <c r="F6" s="139">
        <v>3.8769115101713538</v>
      </c>
      <c r="G6" s="154">
        <v>9890.8379999999997</v>
      </c>
      <c r="H6" s="139">
        <v>-0.7</v>
      </c>
      <c r="I6" s="67"/>
      <c r="J6" s="237"/>
      <c r="K6" s="238"/>
      <c r="L6" s="237"/>
    </row>
    <row r="7" spans="1:12" s="52" customFormat="1" ht="20.100000000000001" customHeight="1" x14ac:dyDescent="0.2">
      <c r="A7" s="65" t="s">
        <v>113</v>
      </c>
      <c r="B7" s="66" t="s">
        <v>114</v>
      </c>
      <c r="C7" s="154">
        <v>2814.7739999999999</v>
      </c>
      <c r="D7" s="139">
        <v>0.238133647568603</v>
      </c>
      <c r="E7" s="154">
        <v>3282.866</v>
      </c>
      <c r="F7" s="139">
        <v>16.629825342993783</v>
      </c>
      <c r="G7" s="154">
        <v>3225.9140000000002</v>
      </c>
      <c r="H7" s="139">
        <v>-1.7</v>
      </c>
      <c r="J7" s="68"/>
      <c r="K7" s="69"/>
      <c r="L7" s="68"/>
    </row>
    <row r="8" spans="1:12" ht="15.95" customHeight="1" x14ac:dyDescent="0.2">
      <c r="A8" s="70" t="s">
        <v>115</v>
      </c>
      <c r="B8" s="71" t="s">
        <v>116</v>
      </c>
      <c r="C8" s="155">
        <v>19.016999999999999</v>
      </c>
      <c r="D8" s="140">
        <v>-15.701050578483091</v>
      </c>
      <c r="E8" s="155">
        <v>11.544</v>
      </c>
      <c r="F8" s="140">
        <v>-39.2964189935321</v>
      </c>
      <c r="G8" s="155">
        <v>33.396000000000001</v>
      </c>
      <c r="H8" s="140">
        <v>189.3</v>
      </c>
      <c r="I8" s="52"/>
      <c r="J8" s="68"/>
      <c r="K8" s="72"/>
      <c r="L8" s="68"/>
    </row>
    <row r="9" spans="1:12" ht="11.45" customHeight="1" x14ac:dyDescent="0.2">
      <c r="A9" s="70" t="s">
        <v>117</v>
      </c>
      <c r="B9" s="71" t="s">
        <v>118</v>
      </c>
      <c r="C9" s="155">
        <v>3.02</v>
      </c>
      <c r="D9" s="140">
        <v>-67.714346803506515</v>
      </c>
      <c r="E9" s="155">
        <v>1.177</v>
      </c>
      <c r="F9" s="140">
        <v>-61.026490066225165</v>
      </c>
      <c r="G9" s="155">
        <v>9.8170000000000002</v>
      </c>
      <c r="H9" s="140">
        <v>733.9</v>
      </c>
      <c r="I9" s="52"/>
      <c r="J9" s="68"/>
      <c r="K9" s="72"/>
      <c r="L9" s="68"/>
    </row>
    <row r="10" spans="1:12" ht="15.95" customHeight="1" x14ac:dyDescent="0.2">
      <c r="A10" s="70" t="s">
        <v>119</v>
      </c>
      <c r="B10" s="71" t="s">
        <v>120</v>
      </c>
      <c r="C10" s="155">
        <v>552.322</v>
      </c>
      <c r="D10" s="140">
        <v>2.1398018681426407</v>
      </c>
      <c r="E10" s="155">
        <v>657.28399999999999</v>
      </c>
      <c r="F10" s="140">
        <v>19.003769540231971</v>
      </c>
      <c r="G10" s="155">
        <v>625.25300000000004</v>
      </c>
      <c r="H10" s="140">
        <v>-4.9000000000000004</v>
      </c>
      <c r="I10" s="52"/>
      <c r="J10" s="68"/>
      <c r="K10" s="72"/>
      <c r="L10" s="68"/>
    </row>
    <row r="11" spans="1:12" ht="11.45" customHeight="1" x14ac:dyDescent="0.2">
      <c r="A11" s="70" t="s">
        <v>121</v>
      </c>
      <c r="B11" s="71" t="s">
        <v>122</v>
      </c>
      <c r="C11" s="155">
        <v>381.43799999999999</v>
      </c>
      <c r="D11" s="140">
        <v>-1.5714993497244194</v>
      </c>
      <c r="E11" s="155">
        <v>504.87299999999999</v>
      </c>
      <c r="F11" s="140">
        <v>32.360436</v>
      </c>
      <c r="G11" s="155">
        <v>476.64499999999998</v>
      </c>
      <c r="H11" s="140">
        <v>-5.6</v>
      </c>
      <c r="I11" s="52"/>
      <c r="J11" s="127"/>
      <c r="K11" s="72"/>
      <c r="L11" s="68"/>
    </row>
    <row r="12" spans="1:12" ht="11.45" customHeight="1" x14ac:dyDescent="0.2">
      <c r="A12" s="70" t="s">
        <v>123</v>
      </c>
      <c r="B12" s="71" t="s">
        <v>124</v>
      </c>
      <c r="C12" s="155">
        <v>106.54900000000001</v>
      </c>
      <c r="D12" s="140">
        <v>27.046717382491138</v>
      </c>
      <c r="E12" s="155">
        <v>96.671999999999997</v>
      </c>
      <c r="F12" s="140">
        <v>-9.2699133731897945</v>
      </c>
      <c r="G12" s="155">
        <v>91.951999999999998</v>
      </c>
      <c r="H12" s="140">
        <v>-4.9000000000000004</v>
      </c>
      <c r="I12" s="52"/>
      <c r="J12" s="127"/>
      <c r="K12" s="72"/>
      <c r="L12" s="68"/>
    </row>
    <row r="13" spans="1:12" ht="27" customHeight="1" x14ac:dyDescent="0.2">
      <c r="A13" s="73" t="s">
        <v>125</v>
      </c>
      <c r="B13" s="71" t="s">
        <v>126</v>
      </c>
      <c r="C13" s="155">
        <v>1935.72</v>
      </c>
      <c r="D13" s="140">
        <v>-2.2753547826877139</v>
      </c>
      <c r="E13" s="155">
        <v>2285.14</v>
      </c>
      <c r="F13" s="140">
        <v>18.051164424606867</v>
      </c>
      <c r="G13" s="155">
        <v>2244.1959999999999</v>
      </c>
      <c r="H13" s="140">
        <v>-1.8</v>
      </c>
      <c r="I13" s="52"/>
      <c r="J13" s="68"/>
      <c r="K13" s="72"/>
      <c r="L13" s="68"/>
    </row>
    <row r="14" spans="1:12" ht="11.45" customHeight="1" x14ac:dyDescent="0.2">
      <c r="A14" s="70" t="s">
        <v>127</v>
      </c>
      <c r="B14" s="71" t="s">
        <v>128</v>
      </c>
      <c r="C14" s="155">
        <v>1045.616</v>
      </c>
      <c r="D14" s="140">
        <v>-11.339185174130705</v>
      </c>
      <c r="E14" s="155">
        <v>1159.0170000000001</v>
      </c>
      <c r="F14" s="140">
        <v>10.851115514682249</v>
      </c>
      <c r="G14" s="155">
        <v>1072.8009999999999</v>
      </c>
      <c r="H14" s="140">
        <v>-7.4</v>
      </c>
      <c r="I14" s="52"/>
      <c r="J14" s="68"/>
      <c r="K14" s="72"/>
      <c r="L14" s="68"/>
    </row>
    <row r="15" spans="1:12" ht="11.45" customHeight="1" x14ac:dyDescent="0.2">
      <c r="A15" s="70" t="s">
        <v>129</v>
      </c>
      <c r="B15" s="71" t="s">
        <v>130</v>
      </c>
      <c r="C15" s="155">
        <v>722.65700000000004</v>
      </c>
      <c r="D15" s="140">
        <v>-26.883220688817843</v>
      </c>
      <c r="E15" s="155">
        <v>821.05399999999997</v>
      </c>
      <c r="F15" s="140">
        <v>13.61558803138972</v>
      </c>
      <c r="G15" s="155">
        <v>743.45500000000004</v>
      </c>
      <c r="H15" s="140">
        <v>-9.5</v>
      </c>
      <c r="I15" s="52"/>
      <c r="J15" s="68"/>
      <c r="K15" s="69"/>
      <c r="L15" s="68"/>
    </row>
    <row r="16" spans="1:12" ht="23.1" customHeight="1" x14ac:dyDescent="0.2">
      <c r="A16" s="73" t="s">
        <v>131</v>
      </c>
      <c r="B16" s="71" t="s">
        <v>132</v>
      </c>
      <c r="C16" s="155">
        <v>79.902000000000001</v>
      </c>
      <c r="D16" s="140">
        <v>-0.13997550428675254</v>
      </c>
      <c r="E16" s="155">
        <v>101.809</v>
      </c>
      <c r="F16" s="140">
        <v>27.417336236890193</v>
      </c>
      <c r="G16" s="155">
        <v>113.182</v>
      </c>
      <c r="H16" s="140">
        <v>11.2</v>
      </c>
      <c r="I16" s="52"/>
      <c r="J16" s="68"/>
      <c r="K16" s="69"/>
      <c r="L16" s="68"/>
    </row>
    <row r="17" spans="1:12" ht="23.1" customHeight="1" x14ac:dyDescent="0.2">
      <c r="A17" s="73" t="s">
        <v>133</v>
      </c>
      <c r="B17" s="71" t="s">
        <v>134</v>
      </c>
      <c r="C17" s="155">
        <v>156.02099999999999</v>
      </c>
      <c r="D17" s="140">
        <v>12.788982867057015</v>
      </c>
      <c r="E17" s="155">
        <v>200.501</v>
      </c>
      <c r="F17" s="140">
        <v>28.508982765140587</v>
      </c>
      <c r="G17" s="155">
        <v>255.28</v>
      </c>
      <c r="H17" s="140">
        <v>27.3</v>
      </c>
      <c r="J17" s="68"/>
      <c r="K17" s="69"/>
      <c r="L17" s="68"/>
    </row>
    <row r="18" spans="1:12" ht="15.95" customHeight="1" x14ac:dyDescent="0.2">
      <c r="A18" s="70" t="s">
        <v>135</v>
      </c>
      <c r="B18" s="71" t="s">
        <v>136</v>
      </c>
      <c r="C18" s="155">
        <v>307.71600000000001</v>
      </c>
      <c r="D18" s="140">
        <v>16.564830843943071</v>
      </c>
      <c r="E18" s="155">
        <v>328.89800000000002</v>
      </c>
      <c r="F18" s="140">
        <v>6.8836199612629798</v>
      </c>
      <c r="G18" s="155">
        <v>323.07</v>
      </c>
      <c r="H18" s="140">
        <v>-1.8</v>
      </c>
      <c r="J18" s="68"/>
      <c r="K18" s="69"/>
      <c r="L18" s="68"/>
    </row>
    <row r="19" spans="1:12" s="52" customFormat="1" ht="20.100000000000001" customHeight="1" x14ac:dyDescent="0.2">
      <c r="A19" s="65" t="s">
        <v>137</v>
      </c>
      <c r="B19" s="66" t="s">
        <v>138</v>
      </c>
      <c r="C19" s="154">
        <v>6655.0020000000004</v>
      </c>
      <c r="D19" s="139">
        <v>15.1882448830385</v>
      </c>
      <c r="E19" s="154">
        <v>6453.8389999999999</v>
      </c>
      <c r="F19" s="139">
        <v>-3.0227338774653987</v>
      </c>
      <c r="G19" s="154">
        <v>6237.3119999999999</v>
      </c>
      <c r="H19" s="139">
        <v>-3.4</v>
      </c>
      <c r="J19" s="68"/>
      <c r="K19" s="69"/>
      <c r="L19" s="68"/>
    </row>
    <row r="20" spans="1:12" ht="15.95" customHeight="1" x14ac:dyDescent="0.2">
      <c r="A20" s="70" t="s">
        <v>139</v>
      </c>
      <c r="B20" s="71" t="s">
        <v>140</v>
      </c>
      <c r="C20" s="155">
        <v>63.228999999999999</v>
      </c>
      <c r="D20" s="140">
        <v>-24.627781949957679</v>
      </c>
      <c r="E20" s="155">
        <v>123.035</v>
      </c>
      <c r="F20" s="140">
        <v>94.586344873396712</v>
      </c>
      <c r="G20" s="155">
        <v>95.662000000000006</v>
      </c>
      <c r="H20" s="140">
        <v>-22.2</v>
      </c>
      <c r="J20" s="68"/>
      <c r="K20" s="69"/>
      <c r="L20" s="68"/>
    </row>
    <row r="21" spans="1:12" ht="11.45" customHeight="1" x14ac:dyDescent="0.2">
      <c r="A21" s="70" t="s">
        <v>141</v>
      </c>
      <c r="B21" s="71" t="s">
        <v>142</v>
      </c>
      <c r="C21" s="155">
        <v>9.5950000000000006</v>
      </c>
      <c r="D21" s="140">
        <v>-2.1018263442505827</v>
      </c>
      <c r="E21" s="155">
        <v>23.463999999999999</v>
      </c>
      <c r="F21" s="140">
        <v>144.5440333507035</v>
      </c>
      <c r="G21" s="155">
        <v>17.181999999999999</v>
      </c>
      <c r="H21" s="140">
        <v>-26.8</v>
      </c>
      <c r="J21" s="68"/>
      <c r="K21" s="69"/>
      <c r="L21" s="68"/>
    </row>
    <row r="22" spans="1:12" ht="15.95" customHeight="1" x14ac:dyDescent="0.2">
      <c r="A22" s="70" t="s">
        <v>143</v>
      </c>
      <c r="B22" s="71" t="s">
        <v>144</v>
      </c>
      <c r="C22" s="155">
        <v>891.04899999999998</v>
      </c>
      <c r="D22" s="140">
        <v>56.683934361657975</v>
      </c>
      <c r="E22" s="155">
        <v>1322.1790000000001</v>
      </c>
      <c r="F22" s="140">
        <v>48.384544508775605</v>
      </c>
      <c r="G22" s="155">
        <v>770.67499999999995</v>
      </c>
      <c r="H22" s="140">
        <v>-41.7</v>
      </c>
      <c r="J22" s="68"/>
      <c r="K22" s="69"/>
      <c r="L22" s="68"/>
    </row>
    <row r="23" spans="1:12" ht="11.45" customHeight="1" x14ac:dyDescent="0.2">
      <c r="A23" s="70" t="s">
        <v>145</v>
      </c>
      <c r="B23" s="71" t="s">
        <v>146</v>
      </c>
      <c r="C23" s="155">
        <v>289.839</v>
      </c>
      <c r="D23" s="140">
        <v>53.106082216094563</v>
      </c>
      <c r="E23" s="155">
        <v>327.14600000000002</v>
      </c>
      <c r="F23" s="140">
        <v>12.871628731813175</v>
      </c>
      <c r="G23" s="155">
        <v>215.71899999999999</v>
      </c>
      <c r="H23" s="140">
        <v>-34.1</v>
      </c>
      <c r="J23" s="68"/>
      <c r="K23" s="69"/>
      <c r="L23" s="68"/>
    </row>
    <row r="24" spans="1:12" ht="11.45" customHeight="1" x14ac:dyDescent="0.2">
      <c r="A24" s="70" t="s">
        <v>147</v>
      </c>
      <c r="B24" s="71" t="s">
        <v>148</v>
      </c>
      <c r="C24" s="155">
        <v>30.532</v>
      </c>
      <c r="D24" s="140">
        <v>-11.769975437075558</v>
      </c>
      <c r="E24" s="155">
        <v>57.741</v>
      </c>
      <c r="F24" s="140">
        <v>89.116336957945748</v>
      </c>
      <c r="G24" s="155">
        <v>48.622</v>
      </c>
      <c r="H24" s="140">
        <v>-15.8</v>
      </c>
      <c r="J24" s="68"/>
      <c r="K24" s="69"/>
      <c r="L24" s="68"/>
    </row>
    <row r="25" spans="1:12" ht="11.45" customHeight="1" x14ac:dyDescent="0.2">
      <c r="A25" s="70" t="s">
        <v>149</v>
      </c>
      <c r="B25" s="71" t="s">
        <v>150</v>
      </c>
      <c r="C25" s="155">
        <v>363.98500000000001</v>
      </c>
      <c r="D25" s="140">
        <v>64.369612044634493</v>
      </c>
      <c r="E25" s="155">
        <v>616.08500000000004</v>
      </c>
      <c r="F25" s="140">
        <v>69.261095924282586</v>
      </c>
      <c r="G25" s="155">
        <v>303.98599999999999</v>
      </c>
      <c r="H25" s="140">
        <v>-50.7</v>
      </c>
      <c r="J25" s="68"/>
      <c r="K25" s="69"/>
      <c r="L25" s="68"/>
    </row>
    <row r="26" spans="1:12" s="52" customFormat="1" ht="18" customHeight="1" x14ac:dyDescent="0.2">
      <c r="A26" s="70" t="s">
        <v>151</v>
      </c>
      <c r="B26" s="71" t="s">
        <v>152</v>
      </c>
      <c r="C26" s="155">
        <v>5700.7240000000002</v>
      </c>
      <c r="D26" s="140">
        <v>11.235353676671309</v>
      </c>
      <c r="E26" s="155">
        <v>5008.6260000000002</v>
      </c>
      <c r="F26" s="140">
        <v>-12.140528115376227</v>
      </c>
      <c r="G26" s="155">
        <v>5370.9750000000004</v>
      </c>
      <c r="H26" s="140">
        <v>7.2</v>
      </c>
      <c r="J26" s="68"/>
      <c r="K26" s="69"/>
      <c r="L26" s="68"/>
    </row>
    <row r="27" spans="1:12" ht="15.95" customHeight="1" x14ac:dyDescent="0.2">
      <c r="A27" s="70" t="s">
        <v>153</v>
      </c>
      <c r="B27" s="71" t="s">
        <v>154</v>
      </c>
      <c r="C27" s="155">
        <v>951.57399999999996</v>
      </c>
      <c r="D27" s="140">
        <v>25.265947293662933</v>
      </c>
      <c r="E27" s="155">
        <v>667.52300000000002</v>
      </c>
      <c r="F27" s="140">
        <v>-29.850647453587428</v>
      </c>
      <c r="G27" s="155">
        <v>859.36</v>
      </c>
      <c r="H27" s="140">
        <v>28.7</v>
      </c>
      <c r="J27" s="68"/>
      <c r="K27" s="69"/>
      <c r="L27" s="68"/>
    </row>
    <row r="28" spans="1:12" ht="23.1" customHeight="1" x14ac:dyDescent="0.2">
      <c r="A28" s="73" t="s">
        <v>155</v>
      </c>
      <c r="B28" s="71" t="s">
        <v>156</v>
      </c>
      <c r="C28" s="155">
        <v>302.70699999999999</v>
      </c>
      <c r="D28" s="140">
        <v>28.708522543667215</v>
      </c>
      <c r="E28" s="155">
        <v>319.43799999999999</v>
      </c>
      <c r="F28" s="140">
        <v>5.5271268916807372</v>
      </c>
      <c r="G28" s="155">
        <v>216.43600000000001</v>
      </c>
      <c r="H28" s="140">
        <v>-32.200000000000003</v>
      </c>
      <c r="J28" s="68"/>
      <c r="K28" s="69"/>
      <c r="L28" s="68"/>
    </row>
    <row r="29" spans="1:12" ht="11.45" customHeight="1" x14ac:dyDescent="0.2">
      <c r="A29" s="70" t="s">
        <v>157</v>
      </c>
      <c r="B29" s="71" t="s">
        <v>158</v>
      </c>
      <c r="C29" s="155">
        <v>149.6</v>
      </c>
      <c r="D29" s="140">
        <v>76.39221327422149</v>
      </c>
      <c r="E29" s="155">
        <v>185.97499999999999</v>
      </c>
      <c r="F29" s="140">
        <v>24.314839572192511</v>
      </c>
      <c r="G29" s="155">
        <v>113.526</v>
      </c>
      <c r="H29" s="140">
        <v>-39</v>
      </c>
      <c r="J29" s="68"/>
      <c r="K29" s="69"/>
      <c r="L29" s="68"/>
    </row>
    <row r="30" spans="1:12" ht="11.45" customHeight="1" x14ac:dyDescent="0.2">
      <c r="A30" s="70" t="s">
        <v>159</v>
      </c>
      <c r="B30" s="71" t="s">
        <v>160</v>
      </c>
      <c r="C30" s="155">
        <v>384.36599999999999</v>
      </c>
      <c r="D30" s="140">
        <v>4.744152584635259</v>
      </c>
      <c r="E30" s="155">
        <v>29.565000000000001</v>
      </c>
      <c r="F30" s="140">
        <v>-92.308112580197005</v>
      </c>
      <c r="G30" s="155">
        <v>423.15</v>
      </c>
      <c r="H30" s="140" t="s">
        <v>330</v>
      </c>
      <c r="J30" s="68"/>
      <c r="K30" s="69"/>
      <c r="L30" s="68"/>
    </row>
    <row r="31" spans="1:12" ht="15.95" customHeight="1" x14ac:dyDescent="0.2">
      <c r="A31" s="70" t="s">
        <v>161</v>
      </c>
      <c r="B31" s="71" t="s">
        <v>162</v>
      </c>
      <c r="C31" s="155">
        <v>4749.1499999999996</v>
      </c>
      <c r="D31" s="140">
        <v>8.7937583814822204</v>
      </c>
      <c r="E31" s="155">
        <v>4341.1030000000001</v>
      </c>
      <c r="F31" s="140">
        <v>-8.5920006738047903</v>
      </c>
      <c r="G31" s="155">
        <v>4511.616</v>
      </c>
      <c r="H31" s="140">
        <v>3.9</v>
      </c>
      <c r="J31" s="68"/>
      <c r="K31" s="69"/>
      <c r="L31" s="68"/>
    </row>
    <row r="32" spans="1:12" ht="11.45" customHeight="1" x14ac:dyDescent="0.2">
      <c r="A32" s="70" t="s">
        <v>163</v>
      </c>
      <c r="B32" s="71" t="s">
        <v>164</v>
      </c>
      <c r="C32" s="155">
        <v>385.49700000000001</v>
      </c>
      <c r="D32" s="140">
        <v>3.6296186776704076</v>
      </c>
      <c r="E32" s="155">
        <v>435.98899999999998</v>
      </c>
      <c r="F32" s="140">
        <v>13.09789700049545</v>
      </c>
      <c r="G32" s="155">
        <v>560.05399999999997</v>
      </c>
      <c r="H32" s="140">
        <v>28.5</v>
      </c>
      <c r="J32" s="68"/>
      <c r="K32" s="69"/>
      <c r="L32" s="68"/>
    </row>
    <row r="33" spans="1:12" ht="11.45" customHeight="1" x14ac:dyDescent="0.2">
      <c r="A33" s="70" t="s">
        <v>165</v>
      </c>
      <c r="B33" s="71" t="s">
        <v>166</v>
      </c>
      <c r="C33" s="155">
        <v>153.52799999999999</v>
      </c>
      <c r="D33" s="140">
        <v>12.488734860751876</v>
      </c>
      <c r="E33" s="155">
        <v>152.411</v>
      </c>
      <c r="F33" s="140">
        <v>-1.3699782563677729</v>
      </c>
      <c r="G33" s="155">
        <v>166.697</v>
      </c>
      <c r="H33" s="140">
        <v>9.4</v>
      </c>
      <c r="J33" s="68"/>
      <c r="K33" s="69"/>
      <c r="L33" s="68"/>
    </row>
    <row r="34" spans="1:12" ht="23.1" customHeight="1" x14ac:dyDescent="0.2">
      <c r="A34" s="73" t="s">
        <v>167</v>
      </c>
      <c r="B34" s="71" t="s">
        <v>168</v>
      </c>
      <c r="C34" s="155">
        <v>422.25099999999998</v>
      </c>
      <c r="D34" s="140">
        <v>14.745549459358841</v>
      </c>
      <c r="E34" s="155">
        <v>717.37300000000005</v>
      </c>
      <c r="F34" s="140">
        <v>69.892552060267491</v>
      </c>
      <c r="G34" s="155">
        <v>519.95699999999999</v>
      </c>
      <c r="H34" s="140">
        <v>-27.5</v>
      </c>
      <c r="J34" s="68"/>
      <c r="K34" s="69"/>
      <c r="L34" s="68"/>
    </row>
    <row r="35" spans="1:12" ht="11.45" customHeight="1" x14ac:dyDescent="0.2">
      <c r="A35" s="70" t="s">
        <v>169</v>
      </c>
      <c r="B35" s="71" t="s">
        <v>170</v>
      </c>
      <c r="C35" s="155">
        <v>279.60000000000002</v>
      </c>
      <c r="D35" s="140">
        <v>-15.702643789401307</v>
      </c>
      <c r="E35" s="155">
        <v>192.17500000000001</v>
      </c>
      <c r="F35" s="140">
        <v>-31.292203147353362</v>
      </c>
      <c r="G35" s="155">
        <v>290.52100000000002</v>
      </c>
      <c r="H35" s="140">
        <v>51.2</v>
      </c>
      <c r="J35" s="68"/>
      <c r="K35" s="69"/>
      <c r="L35" s="68"/>
    </row>
    <row r="36" spans="1:12" ht="11.45" customHeight="1" x14ac:dyDescent="0.2">
      <c r="A36" s="70" t="s">
        <v>171</v>
      </c>
      <c r="B36" s="71" t="s">
        <v>172</v>
      </c>
      <c r="C36" s="155">
        <v>430.70600000000002</v>
      </c>
      <c r="D36" s="140">
        <v>20.921992784648424</v>
      </c>
      <c r="E36" s="155">
        <v>443.911</v>
      </c>
      <c r="F36" s="140">
        <v>3.0658964583729897</v>
      </c>
      <c r="G36" s="155">
        <v>522.48599999999999</v>
      </c>
      <c r="H36" s="140">
        <v>17.7</v>
      </c>
      <c r="J36" s="68"/>
      <c r="K36" s="69"/>
      <c r="L36" s="68"/>
    </row>
    <row r="37" spans="1:12" ht="23.1" customHeight="1" x14ac:dyDescent="0.2">
      <c r="A37" s="73" t="s">
        <v>173</v>
      </c>
      <c r="B37" s="71" t="s">
        <v>174</v>
      </c>
      <c r="C37" s="155">
        <v>1113.008</v>
      </c>
      <c r="D37" s="140">
        <v>-2.477133111184898</v>
      </c>
      <c r="E37" s="155">
        <v>778.11</v>
      </c>
      <c r="F37" s="140">
        <v>-30.089451288759832</v>
      </c>
      <c r="G37" s="155">
        <v>895.35400000000004</v>
      </c>
      <c r="H37" s="140">
        <v>15.1</v>
      </c>
      <c r="J37" s="68"/>
      <c r="K37" s="69"/>
      <c r="L37" s="68"/>
    </row>
    <row r="38" spans="1:12" ht="11.45" customHeight="1" x14ac:dyDescent="0.2">
      <c r="A38" s="70" t="s">
        <v>175</v>
      </c>
      <c r="B38" s="71" t="s">
        <v>176</v>
      </c>
      <c r="C38" s="155">
        <v>685.98400000000004</v>
      </c>
      <c r="D38" s="140">
        <v>131.76936045706259</v>
      </c>
      <c r="E38" s="155">
        <v>336.55</v>
      </c>
      <c r="F38" s="140">
        <v>-50.939088958343049</v>
      </c>
      <c r="G38" s="155">
        <v>149.892</v>
      </c>
      <c r="H38" s="140">
        <v>-55.5</v>
      </c>
      <c r="J38" s="68"/>
      <c r="K38" s="69"/>
      <c r="L38" s="68"/>
    </row>
    <row r="39" spans="1:12" ht="34.5" customHeight="1" x14ac:dyDescent="0.2">
      <c r="A39" s="73" t="s">
        <v>177</v>
      </c>
      <c r="B39" s="71" t="s">
        <v>178</v>
      </c>
      <c r="C39" s="155">
        <v>225.37200000000001</v>
      </c>
      <c r="D39" s="140">
        <v>-11.751715064373641</v>
      </c>
      <c r="E39" s="155">
        <v>256.952</v>
      </c>
      <c r="F39" s="140">
        <v>14.012388406723105</v>
      </c>
      <c r="G39" s="155">
        <v>249.517</v>
      </c>
      <c r="H39" s="140">
        <v>-2.9</v>
      </c>
      <c r="J39" s="68"/>
      <c r="K39" s="69"/>
      <c r="L39" s="68"/>
    </row>
    <row r="40" spans="1:12" s="52" customFormat="1" ht="30" customHeight="1" x14ac:dyDescent="0.2">
      <c r="A40" s="74" t="s">
        <v>179</v>
      </c>
      <c r="B40" s="66" t="s">
        <v>370</v>
      </c>
      <c r="C40" s="154">
        <v>122.705</v>
      </c>
      <c r="D40" s="139">
        <v>14.817067465144561</v>
      </c>
      <c r="E40" s="154">
        <v>227.66800000000001</v>
      </c>
      <c r="F40" s="139">
        <v>85.540931502383756</v>
      </c>
      <c r="G40" s="154">
        <v>427.61200000000002</v>
      </c>
      <c r="H40" s="139">
        <v>87.8</v>
      </c>
      <c r="I40" s="23"/>
      <c r="J40" s="68"/>
      <c r="K40" s="69"/>
      <c r="L40" s="68"/>
    </row>
    <row r="41" spans="1:12" ht="11.45" customHeight="1" x14ac:dyDescent="0.2">
      <c r="A41" s="75"/>
    </row>
    <row r="42" spans="1:12" ht="11.45" customHeight="1" x14ac:dyDescent="0.2">
      <c r="A42" s="75"/>
    </row>
    <row r="43" spans="1:12" ht="11.45" customHeight="1" x14ac:dyDescent="0.2">
      <c r="A43" s="75"/>
    </row>
    <row r="44" spans="1:12" ht="11.45" customHeight="1" x14ac:dyDescent="0.2">
      <c r="A44" s="75"/>
    </row>
    <row r="45" spans="1:12" ht="11.45" customHeight="1" x14ac:dyDescent="0.2">
      <c r="A45" s="75"/>
    </row>
    <row r="46" spans="1:12" ht="11.45" customHeight="1" x14ac:dyDescent="0.2">
      <c r="A46" s="75"/>
    </row>
    <row r="47" spans="1:12" ht="11.45" customHeight="1" x14ac:dyDescent="0.2">
      <c r="A47" s="75"/>
    </row>
    <row r="48" spans="1:12" ht="11.45" customHeight="1" x14ac:dyDescent="0.2">
      <c r="A48" s="75"/>
    </row>
    <row r="49" spans="1:1" ht="11.45" customHeight="1" x14ac:dyDescent="0.2">
      <c r="A49" s="75"/>
    </row>
    <row r="50" spans="1:1" ht="11.45" customHeight="1" x14ac:dyDescent="0.2">
      <c r="A50" s="75"/>
    </row>
    <row r="51" spans="1:1" ht="11.45" customHeight="1" x14ac:dyDescent="0.2">
      <c r="A51" s="75"/>
    </row>
    <row r="52" spans="1:1" ht="11.45" customHeight="1" x14ac:dyDescent="0.2">
      <c r="A52" s="75"/>
    </row>
    <row r="53" spans="1:1" ht="11.45" customHeight="1" x14ac:dyDescent="0.2">
      <c r="A53" s="75"/>
    </row>
    <row r="54" spans="1:1" ht="11.45" customHeight="1" x14ac:dyDescent="0.2">
      <c r="A54" s="75"/>
    </row>
    <row r="55" spans="1:1" ht="11.45" customHeight="1" x14ac:dyDescent="0.2">
      <c r="A55" s="75"/>
    </row>
    <row r="56" spans="1:1" ht="11.45" customHeight="1" x14ac:dyDescent="0.2">
      <c r="A56" s="75"/>
    </row>
    <row r="57" spans="1:1" ht="11.45" customHeight="1" x14ac:dyDescent="0.2">
      <c r="A57" s="75"/>
    </row>
    <row r="58" spans="1:1" ht="11.45" customHeight="1" x14ac:dyDescent="0.2">
      <c r="A58" s="75"/>
    </row>
    <row r="59" spans="1:1" ht="11.45" customHeight="1" x14ac:dyDescent="0.2">
      <c r="A59" s="75"/>
    </row>
    <row r="60" spans="1:1" ht="11.45" customHeight="1" x14ac:dyDescent="0.2">
      <c r="A60" s="75"/>
    </row>
    <row r="61" spans="1:1" ht="11.45" customHeight="1" x14ac:dyDescent="0.2">
      <c r="A61" s="75"/>
    </row>
    <row r="62" spans="1:1" ht="11.45" customHeight="1" x14ac:dyDescent="0.2">
      <c r="A62" s="75"/>
    </row>
    <row r="63" spans="1:1" ht="11.45" customHeight="1" x14ac:dyDescent="0.2">
      <c r="A63" s="75"/>
    </row>
    <row r="64" spans="1:1" ht="11.45" customHeight="1" x14ac:dyDescent="0.2">
      <c r="A64" s="75"/>
    </row>
    <row r="65" spans="1:1" ht="11.45" customHeight="1" x14ac:dyDescent="0.2">
      <c r="A65" s="75"/>
    </row>
    <row r="66" spans="1:1" ht="11.45" customHeight="1" x14ac:dyDescent="0.2">
      <c r="A66" s="75"/>
    </row>
    <row r="67" spans="1:1" ht="11.45" customHeight="1" x14ac:dyDescent="0.2">
      <c r="A67" s="75"/>
    </row>
    <row r="68" spans="1:1" ht="11.45" customHeight="1" x14ac:dyDescent="0.2">
      <c r="A68" s="75"/>
    </row>
    <row r="69" spans="1:1" ht="11.45" customHeight="1" x14ac:dyDescent="0.2">
      <c r="A69" s="75"/>
    </row>
    <row r="70" spans="1:1" ht="11.45" customHeight="1" x14ac:dyDescent="0.2">
      <c r="A70" s="75"/>
    </row>
    <row r="71" spans="1:1" ht="11.45" customHeight="1" x14ac:dyDescent="0.2">
      <c r="A71" s="75"/>
    </row>
    <row r="72" spans="1:1" ht="11.45" customHeight="1" x14ac:dyDescent="0.2">
      <c r="A72" s="75"/>
    </row>
    <row r="73" spans="1:1" ht="11.45" customHeight="1" x14ac:dyDescent="0.2">
      <c r="A73" s="75"/>
    </row>
    <row r="74" spans="1:1" ht="11.45" customHeight="1" x14ac:dyDescent="0.2">
      <c r="A74" s="75"/>
    </row>
    <row r="75" spans="1:1" ht="11.45" customHeight="1" x14ac:dyDescent="0.2">
      <c r="A75" s="75"/>
    </row>
    <row r="76" spans="1:1" ht="11.45" customHeight="1" x14ac:dyDescent="0.2">
      <c r="A76" s="75"/>
    </row>
    <row r="77" spans="1:1" ht="11.45" customHeight="1" x14ac:dyDescent="0.2">
      <c r="A77" s="75"/>
    </row>
    <row r="78" spans="1:1" ht="11.45" customHeight="1" x14ac:dyDescent="0.2">
      <c r="A78" s="75"/>
    </row>
    <row r="79" spans="1:1" ht="11.45" customHeight="1" x14ac:dyDescent="0.2">
      <c r="A79" s="75"/>
    </row>
    <row r="80" spans="1:1" ht="11.45" customHeight="1" x14ac:dyDescent="0.2">
      <c r="A80" s="75"/>
    </row>
    <row r="81" spans="1:1" ht="11.45" customHeight="1" x14ac:dyDescent="0.2">
      <c r="A81" s="75"/>
    </row>
    <row r="82" spans="1:1" ht="11.45" customHeight="1" x14ac:dyDescent="0.2">
      <c r="A82" s="75"/>
    </row>
    <row r="83" spans="1:1" ht="11.45" customHeight="1" x14ac:dyDescent="0.2">
      <c r="A83" s="75"/>
    </row>
    <row r="84" spans="1:1" ht="11.45" customHeight="1" x14ac:dyDescent="0.2">
      <c r="A84" s="75"/>
    </row>
    <row r="85" spans="1:1" ht="11.45" customHeight="1" x14ac:dyDescent="0.2">
      <c r="A85" s="75"/>
    </row>
    <row r="86" spans="1:1" ht="11.45" customHeight="1" x14ac:dyDescent="0.2">
      <c r="A86" s="75"/>
    </row>
    <row r="87" spans="1:1" ht="11.45" customHeight="1" x14ac:dyDescent="0.2">
      <c r="A87" s="75"/>
    </row>
    <row r="88" spans="1:1" ht="11.45" customHeight="1" x14ac:dyDescent="0.2">
      <c r="A88" s="75"/>
    </row>
    <row r="89" spans="1:1" ht="11.45" customHeight="1" x14ac:dyDescent="0.2">
      <c r="A89" s="75"/>
    </row>
    <row r="90" spans="1:1" ht="11.45" customHeight="1" x14ac:dyDescent="0.2">
      <c r="A90" s="75"/>
    </row>
    <row r="91" spans="1:1" ht="11.45" customHeight="1" x14ac:dyDescent="0.2">
      <c r="A91" s="75"/>
    </row>
    <row r="92" spans="1:1" ht="11.45" customHeight="1" x14ac:dyDescent="0.2">
      <c r="A92" s="75"/>
    </row>
    <row r="93" spans="1:1" ht="11.45" customHeight="1" x14ac:dyDescent="0.2">
      <c r="A93" s="75"/>
    </row>
    <row r="94" spans="1:1" ht="11.45" customHeight="1" x14ac:dyDescent="0.2">
      <c r="A94" s="75"/>
    </row>
    <row r="95" spans="1:1" ht="11.45" customHeight="1" x14ac:dyDescent="0.2">
      <c r="A95" s="75"/>
    </row>
    <row r="96" spans="1:1" ht="11.45" customHeight="1" x14ac:dyDescent="0.2">
      <c r="A96" s="75"/>
    </row>
    <row r="97" spans="1:1" ht="11.45" customHeight="1" x14ac:dyDescent="0.2">
      <c r="A97" s="75"/>
    </row>
    <row r="98" spans="1:1" ht="11.45" customHeight="1" x14ac:dyDescent="0.2">
      <c r="A98" s="75"/>
    </row>
    <row r="99" spans="1:1" ht="11.45" customHeight="1" x14ac:dyDescent="0.2">
      <c r="A99" s="75"/>
    </row>
    <row r="100" spans="1:1" ht="11.45" customHeight="1" x14ac:dyDescent="0.2">
      <c r="A100" s="75"/>
    </row>
    <row r="101" spans="1:1" ht="11.45" customHeight="1" x14ac:dyDescent="0.2">
      <c r="A101" s="75"/>
    </row>
    <row r="102" spans="1:1" ht="11.45" customHeight="1" x14ac:dyDescent="0.2">
      <c r="A102" s="75"/>
    </row>
    <row r="103" spans="1:1" ht="11.45" customHeight="1" x14ac:dyDescent="0.2">
      <c r="A103" s="75"/>
    </row>
    <row r="104" spans="1:1" ht="11.45" customHeight="1" x14ac:dyDescent="0.2">
      <c r="A104" s="75"/>
    </row>
    <row r="105" spans="1:1" ht="11.45" customHeight="1" x14ac:dyDescent="0.2">
      <c r="A105" s="75"/>
    </row>
    <row r="106" spans="1:1" ht="11.45" customHeight="1" x14ac:dyDescent="0.2">
      <c r="A106" s="75"/>
    </row>
    <row r="107" spans="1:1" ht="11.45" customHeight="1" x14ac:dyDescent="0.2">
      <c r="A107" s="75"/>
    </row>
    <row r="108" spans="1:1" ht="11.45" customHeight="1" x14ac:dyDescent="0.2">
      <c r="A108" s="75"/>
    </row>
    <row r="109" spans="1:1" ht="11.45" customHeight="1" x14ac:dyDescent="0.2">
      <c r="A109" s="75"/>
    </row>
    <row r="110" spans="1:1" ht="11.45" customHeight="1" x14ac:dyDescent="0.2">
      <c r="A110" s="75"/>
    </row>
    <row r="111" spans="1:1" ht="11.45" customHeight="1" x14ac:dyDescent="0.2">
      <c r="A111" s="75"/>
    </row>
    <row r="112" spans="1:1" ht="11.45" customHeight="1" x14ac:dyDescent="0.2">
      <c r="A112" s="75"/>
    </row>
    <row r="113" spans="1:1" ht="11.45" customHeight="1" x14ac:dyDescent="0.2">
      <c r="A113" s="75"/>
    </row>
    <row r="114" spans="1:1" ht="11.45" customHeight="1" x14ac:dyDescent="0.2">
      <c r="A114" s="75"/>
    </row>
    <row r="115" spans="1:1" ht="11.45" customHeight="1" x14ac:dyDescent="0.2">
      <c r="A115" s="75"/>
    </row>
    <row r="116" spans="1:1" ht="11.45" customHeight="1" x14ac:dyDescent="0.2">
      <c r="A116" s="75"/>
    </row>
    <row r="117" spans="1:1" ht="11.45" customHeight="1" x14ac:dyDescent="0.2">
      <c r="A117" s="75"/>
    </row>
    <row r="118" spans="1:1" ht="11.45" customHeight="1" x14ac:dyDescent="0.2">
      <c r="A118" s="75"/>
    </row>
    <row r="119" spans="1:1" ht="11.45" customHeight="1" x14ac:dyDescent="0.2">
      <c r="A119" s="75"/>
    </row>
    <row r="120" spans="1:1" ht="11.45" customHeight="1" x14ac:dyDescent="0.2">
      <c r="A120" s="75"/>
    </row>
    <row r="121" spans="1:1" ht="11.45" customHeight="1" x14ac:dyDescent="0.2">
      <c r="A121" s="75"/>
    </row>
    <row r="122" spans="1:1" ht="11.45" customHeight="1" x14ac:dyDescent="0.2">
      <c r="A122" s="75"/>
    </row>
    <row r="123" spans="1:1" ht="11.45" customHeight="1" x14ac:dyDescent="0.2">
      <c r="A123" s="75"/>
    </row>
    <row r="124" spans="1:1" ht="11.45" customHeight="1" x14ac:dyDescent="0.2">
      <c r="A124" s="75"/>
    </row>
    <row r="125" spans="1:1" ht="11.45" customHeight="1" x14ac:dyDescent="0.2">
      <c r="A125" s="75"/>
    </row>
    <row r="126" spans="1:1" ht="11.45" customHeight="1" x14ac:dyDescent="0.2">
      <c r="A126" s="75"/>
    </row>
    <row r="127" spans="1:1" ht="11.45" customHeight="1" x14ac:dyDescent="0.2">
      <c r="A127" s="75"/>
    </row>
    <row r="128" spans="1:1" ht="11.45" customHeight="1" x14ac:dyDescent="0.2">
      <c r="A128" s="75"/>
    </row>
    <row r="129" spans="1:1" ht="11.45" customHeight="1" x14ac:dyDescent="0.2">
      <c r="A129" s="75"/>
    </row>
    <row r="130" spans="1:1" ht="11.45" customHeight="1" x14ac:dyDescent="0.2">
      <c r="A130" s="75"/>
    </row>
    <row r="131" spans="1:1" ht="11.45" customHeight="1" x14ac:dyDescent="0.2">
      <c r="A131" s="75"/>
    </row>
    <row r="132" spans="1:1" ht="11.45" customHeight="1" x14ac:dyDescent="0.2">
      <c r="A132" s="75"/>
    </row>
    <row r="133" spans="1:1" ht="11.45" customHeight="1" x14ac:dyDescent="0.2">
      <c r="A133" s="75"/>
    </row>
    <row r="134" spans="1:1" ht="11.45" customHeight="1" x14ac:dyDescent="0.2">
      <c r="A134" s="75"/>
    </row>
    <row r="135" spans="1:1" ht="11.45" customHeight="1" x14ac:dyDescent="0.2">
      <c r="A135" s="75"/>
    </row>
    <row r="136" spans="1:1" ht="11.45" customHeight="1" x14ac:dyDescent="0.2">
      <c r="A136" s="75"/>
    </row>
    <row r="137" spans="1:1" ht="11.45" customHeight="1" x14ac:dyDescent="0.2">
      <c r="A137" s="75"/>
    </row>
    <row r="138" spans="1:1" ht="11.45" customHeight="1" x14ac:dyDescent="0.2">
      <c r="A138" s="75"/>
    </row>
    <row r="139" spans="1:1" ht="11.45" customHeight="1" x14ac:dyDescent="0.2">
      <c r="A139" s="75"/>
    </row>
    <row r="140" spans="1:1" ht="11.45" customHeight="1" x14ac:dyDescent="0.2">
      <c r="A140" s="75"/>
    </row>
    <row r="141" spans="1:1" ht="11.45" customHeight="1" x14ac:dyDescent="0.2">
      <c r="A141" s="75"/>
    </row>
    <row r="142" spans="1:1" ht="11.45" customHeight="1" x14ac:dyDescent="0.2">
      <c r="A142" s="75"/>
    </row>
    <row r="143" spans="1:1" ht="11.45" customHeight="1" x14ac:dyDescent="0.2">
      <c r="A143" s="75"/>
    </row>
    <row r="144" spans="1:1" ht="11.45" customHeight="1" x14ac:dyDescent="0.2">
      <c r="A144" s="75"/>
    </row>
    <row r="145" spans="1:1" ht="11.45" customHeight="1" x14ac:dyDescent="0.2">
      <c r="A145" s="75"/>
    </row>
    <row r="146" spans="1:1" ht="11.45" customHeight="1" x14ac:dyDescent="0.2">
      <c r="A146" s="75"/>
    </row>
    <row r="147" spans="1:1" ht="11.45" customHeight="1" x14ac:dyDescent="0.2">
      <c r="A147" s="75"/>
    </row>
    <row r="148" spans="1:1" ht="11.45" customHeight="1" x14ac:dyDescent="0.2">
      <c r="A148" s="75"/>
    </row>
    <row r="149" spans="1:1" ht="11.45" customHeight="1" x14ac:dyDescent="0.2">
      <c r="A149" s="75"/>
    </row>
    <row r="150" spans="1:1" ht="11.45" customHeight="1" x14ac:dyDescent="0.2">
      <c r="A150" s="75"/>
    </row>
    <row r="151" spans="1:1" ht="11.45" customHeight="1" x14ac:dyDescent="0.2">
      <c r="A151" s="75"/>
    </row>
    <row r="152" spans="1:1" ht="11.45" customHeight="1" x14ac:dyDescent="0.2">
      <c r="A152" s="75"/>
    </row>
    <row r="153" spans="1:1" ht="11.45" customHeight="1" x14ac:dyDescent="0.2">
      <c r="A153" s="75"/>
    </row>
    <row r="154" spans="1:1" ht="11.45" customHeight="1" x14ac:dyDescent="0.2">
      <c r="A154" s="75"/>
    </row>
    <row r="155" spans="1:1" ht="11.45" customHeight="1" x14ac:dyDescent="0.2">
      <c r="A155" s="75"/>
    </row>
    <row r="156" spans="1:1" ht="11.45" customHeight="1" x14ac:dyDescent="0.2">
      <c r="A156" s="75"/>
    </row>
    <row r="157" spans="1:1" ht="11.45" customHeight="1" x14ac:dyDescent="0.2">
      <c r="A157" s="75"/>
    </row>
    <row r="158" spans="1:1" ht="11.45" customHeight="1" x14ac:dyDescent="0.2">
      <c r="A158" s="75"/>
    </row>
    <row r="159" spans="1:1" ht="11.45" customHeight="1" x14ac:dyDescent="0.2">
      <c r="A159" s="75"/>
    </row>
    <row r="160" spans="1:1" ht="11.45" customHeight="1" x14ac:dyDescent="0.2">
      <c r="A160" s="75"/>
    </row>
    <row r="161" spans="1:1" ht="11.45" customHeight="1" x14ac:dyDescent="0.2">
      <c r="A161" s="75"/>
    </row>
    <row r="162" spans="1:1" ht="11.45" customHeight="1" x14ac:dyDescent="0.2">
      <c r="A162" s="75"/>
    </row>
    <row r="163" spans="1:1" ht="11.45" customHeight="1" x14ac:dyDescent="0.2">
      <c r="A163" s="75"/>
    </row>
    <row r="164" spans="1:1" ht="11.45" customHeight="1" x14ac:dyDescent="0.2">
      <c r="A164" s="75"/>
    </row>
    <row r="165" spans="1:1" ht="11.45" customHeight="1" x14ac:dyDescent="0.2">
      <c r="A165" s="75"/>
    </row>
    <row r="166" spans="1:1" ht="11.45" customHeight="1" x14ac:dyDescent="0.2">
      <c r="A166" s="75"/>
    </row>
    <row r="167" spans="1:1" ht="11.45" customHeight="1" x14ac:dyDescent="0.2">
      <c r="A167" s="75"/>
    </row>
    <row r="168" spans="1:1" ht="11.45" customHeight="1" x14ac:dyDescent="0.2">
      <c r="A168" s="75"/>
    </row>
    <row r="169" spans="1:1" ht="11.45" customHeight="1" x14ac:dyDescent="0.2">
      <c r="A169" s="75"/>
    </row>
    <row r="170" spans="1:1" ht="11.45" customHeight="1" x14ac:dyDescent="0.2">
      <c r="A170" s="75"/>
    </row>
    <row r="171" spans="1:1" ht="11.45" customHeight="1" x14ac:dyDescent="0.2">
      <c r="A171" s="75"/>
    </row>
    <row r="172" spans="1:1" ht="11.45" customHeight="1" x14ac:dyDescent="0.2">
      <c r="A172" s="75"/>
    </row>
    <row r="173" spans="1:1" ht="11.45" customHeight="1" x14ac:dyDescent="0.2">
      <c r="A173" s="75"/>
    </row>
    <row r="174" spans="1:1" ht="11.45" customHeight="1" x14ac:dyDescent="0.2">
      <c r="A174" s="75"/>
    </row>
    <row r="175" spans="1:1" ht="11.45" customHeight="1" x14ac:dyDescent="0.2">
      <c r="A175" s="75"/>
    </row>
    <row r="176" spans="1:1" ht="11.45" customHeight="1" x14ac:dyDescent="0.2">
      <c r="A176" s="75"/>
    </row>
    <row r="177" spans="1:1" ht="11.45" customHeight="1" x14ac:dyDescent="0.2">
      <c r="A177" s="75"/>
    </row>
    <row r="178" spans="1:1" ht="11.45" customHeight="1" x14ac:dyDescent="0.2">
      <c r="A178" s="75"/>
    </row>
    <row r="179" spans="1:1" ht="11.45" customHeight="1" x14ac:dyDescent="0.2">
      <c r="A179" s="75"/>
    </row>
    <row r="180" spans="1:1" ht="11.45" customHeight="1" x14ac:dyDescent="0.2">
      <c r="A180" s="75"/>
    </row>
    <row r="181" spans="1:1" ht="11.45" customHeight="1" x14ac:dyDescent="0.2">
      <c r="A181" s="75"/>
    </row>
    <row r="182" spans="1:1" ht="11.45" customHeight="1" x14ac:dyDescent="0.2">
      <c r="A182" s="75"/>
    </row>
    <row r="183" spans="1:1" ht="11.45" customHeight="1" x14ac:dyDescent="0.2">
      <c r="A183" s="75"/>
    </row>
    <row r="184" spans="1:1" ht="11.45" customHeight="1" x14ac:dyDescent="0.2">
      <c r="A184" s="75"/>
    </row>
    <row r="185" spans="1:1" ht="11.45" customHeight="1" x14ac:dyDescent="0.2">
      <c r="A185" s="75"/>
    </row>
    <row r="186" spans="1:1" ht="11.45" customHeight="1" x14ac:dyDescent="0.2">
      <c r="A186" s="75"/>
    </row>
    <row r="187" spans="1:1" ht="11.45" customHeight="1" x14ac:dyDescent="0.2">
      <c r="A187" s="75"/>
    </row>
    <row r="188" spans="1:1" ht="11.45" customHeight="1" x14ac:dyDescent="0.2">
      <c r="A188" s="75"/>
    </row>
  </sheetData>
  <hyperlinks>
    <hyperlink ref="A1" location="Inhalt!A8"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ignoredErrors>
    <ignoredError sqref="A8:A40" numberStoredAsText="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U61"/>
  <sheetViews>
    <sheetView zoomScale="160" zoomScaleNormal="160" workbookViewId="0"/>
  </sheetViews>
  <sheetFormatPr baseColWidth="10" defaultColWidth="9.7109375" defaultRowHeight="11.45" customHeight="1" x14ac:dyDescent="0.2"/>
  <cols>
    <col min="1" max="1" width="21.7109375" style="23" customWidth="1"/>
    <col min="2" max="7" width="11.7109375" style="23" customWidth="1"/>
    <col min="8" max="8" width="2.7109375" style="23" customWidth="1"/>
    <col min="9" max="16384" width="9.7109375" style="23"/>
  </cols>
  <sheetData>
    <row r="1" spans="1:21" ht="11.45" customHeight="1" x14ac:dyDescent="0.2">
      <c r="A1" s="1" t="s">
        <v>51</v>
      </c>
      <c r="L1" s="24"/>
    </row>
    <row r="2" spans="1:21" s="41" customFormat="1" ht="30" customHeight="1" x14ac:dyDescent="0.2">
      <c r="A2" s="62" t="s">
        <v>79</v>
      </c>
      <c r="B2" s="76"/>
      <c r="C2" s="76"/>
      <c r="D2"/>
      <c r="E2" s="76"/>
      <c r="F2" s="76"/>
      <c r="G2" s="76"/>
    </row>
    <row r="3" spans="1:21" ht="30" customHeight="1" x14ac:dyDescent="0.2">
      <c r="A3" s="77" t="s">
        <v>180</v>
      </c>
      <c r="B3" s="77"/>
      <c r="C3" s="77"/>
      <c r="D3" s="77"/>
      <c r="E3" s="77"/>
      <c r="F3" s="77"/>
      <c r="G3" s="77"/>
    </row>
    <row r="4" spans="1:21" ht="36" customHeight="1" x14ac:dyDescent="0.2">
      <c r="A4" s="192" t="s">
        <v>181</v>
      </c>
      <c r="B4" s="188" t="s">
        <v>347</v>
      </c>
      <c r="C4" s="188" t="s">
        <v>352</v>
      </c>
      <c r="D4" s="188" t="s">
        <v>346</v>
      </c>
      <c r="E4" s="188" t="s">
        <v>353</v>
      </c>
      <c r="F4" s="188" t="s">
        <v>348</v>
      </c>
      <c r="G4" s="191" t="s">
        <v>355</v>
      </c>
    </row>
    <row r="5" spans="1:21" ht="20.100000000000001" customHeight="1" x14ac:dyDescent="0.2">
      <c r="A5" s="78" t="s">
        <v>112</v>
      </c>
      <c r="B5" s="193">
        <v>9592.4809999999998</v>
      </c>
      <c r="C5" s="141">
        <v>10.354067859746905</v>
      </c>
      <c r="D5" s="193">
        <v>9964.3729999999996</v>
      </c>
      <c r="E5" s="141">
        <v>3.9</v>
      </c>
      <c r="F5" s="193">
        <v>9890.8379999999997</v>
      </c>
      <c r="G5" s="141">
        <v>-0.7</v>
      </c>
      <c r="I5" s="237"/>
      <c r="J5" s="238"/>
      <c r="K5" s="237"/>
      <c r="L5" s="79"/>
      <c r="M5" s="141"/>
      <c r="N5" s="176"/>
      <c r="O5" s="177"/>
      <c r="P5" s="176"/>
      <c r="Q5" s="177"/>
      <c r="R5" s="82"/>
      <c r="S5" s="82"/>
      <c r="T5" s="82"/>
      <c r="U5" s="82"/>
    </row>
    <row r="6" spans="1:21" ht="11.45" customHeight="1" x14ac:dyDescent="0.2">
      <c r="A6" s="78" t="s">
        <v>182</v>
      </c>
      <c r="B6" s="193">
        <v>6807.2920000000004</v>
      </c>
      <c r="C6" s="141">
        <v>14.786969447100276</v>
      </c>
      <c r="D6" s="193">
        <v>6846.0379999999996</v>
      </c>
      <c r="E6" s="141">
        <v>0.6</v>
      </c>
      <c r="F6" s="193">
        <v>6888.3059999999996</v>
      </c>
      <c r="G6" s="141">
        <v>0.6</v>
      </c>
      <c r="I6" s="127"/>
      <c r="J6" s="81"/>
      <c r="K6" s="80"/>
      <c r="L6" s="79"/>
      <c r="M6" s="141"/>
      <c r="N6" s="176"/>
      <c r="O6" s="177"/>
      <c r="P6" s="176"/>
      <c r="Q6" s="177"/>
      <c r="R6" s="82"/>
      <c r="S6" s="82"/>
      <c r="T6" s="82"/>
      <c r="U6" s="82"/>
    </row>
    <row r="7" spans="1:21" ht="11.45" customHeight="1" x14ac:dyDescent="0.2">
      <c r="A7" s="83" t="s">
        <v>183</v>
      </c>
      <c r="B7" s="194">
        <v>4962.5929999999998</v>
      </c>
      <c r="C7" s="142">
        <v>10.823866491287234</v>
      </c>
      <c r="D7" s="194">
        <v>5547.1170000000002</v>
      </c>
      <c r="E7" s="142">
        <v>11.8</v>
      </c>
      <c r="F7" s="194">
        <v>5389.0249999999996</v>
      </c>
      <c r="G7" s="142">
        <v>-2.8</v>
      </c>
      <c r="I7" s="127"/>
      <c r="J7" s="81"/>
      <c r="K7" s="80"/>
      <c r="L7" s="84"/>
      <c r="M7" s="142"/>
      <c r="N7" s="178"/>
      <c r="O7" s="179"/>
      <c r="P7" s="181"/>
      <c r="Q7" s="182"/>
      <c r="R7" s="82"/>
      <c r="S7" s="82"/>
      <c r="T7" s="82"/>
      <c r="U7" s="82"/>
    </row>
    <row r="8" spans="1:21" ht="11.45" customHeight="1" x14ac:dyDescent="0.2">
      <c r="A8" s="83" t="s">
        <v>184</v>
      </c>
      <c r="B8" s="194"/>
      <c r="C8" s="142"/>
      <c r="D8" s="194"/>
      <c r="E8" s="142"/>
      <c r="F8" s="194"/>
      <c r="G8" s="142"/>
      <c r="I8" s="80"/>
      <c r="J8" s="81"/>
      <c r="K8" s="80"/>
      <c r="L8" s="84"/>
      <c r="M8" s="142"/>
      <c r="N8" s="178"/>
      <c r="O8" s="179"/>
      <c r="P8" s="178"/>
      <c r="Q8" s="179"/>
      <c r="R8" s="82"/>
      <c r="S8" s="82"/>
      <c r="T8" s="82"/>
      <c r="U8" s="82"/>
    </row>
    <row r="9" spans="1:21" ht="11.45" customHeight="1" x14ac:dyDescent="0.2">
      <c r="A9" s="83" t="s">
        <v>185</v>
      </c>
      <c r="B9" s="194">
        <v>196.22499999999999</v>
      </c>
      <c r="C9" s="142">
        <v>-1.7912554303217121</v>
      </c>
      <c r="D9" s="194">
        <v>211.72900000000001</v>
      </c>
      <c r="E9" s="142">
        <v>7.9</v>
      </c>
      <c r="F9" s="194">
        <v>245.755</v>
      </c>
      <c r="G9" s="142">
        <v>16.100000000000001</v>
      </c>
      <c r="I9" s="80"/>
      <c r="J9" s="81"/>
      <c r="K9" s="80"/>
      <c r="L9" s="84"/>
      <c r="M9" s="142"/>
      <c r="N9" s="178"/>
      <c r="O9" s="179"/>
      <c r="P9" s="178"/>
      <c r="Q9" s="179"/>
      <c r="R9" s="82"/>
      <c r="S9" s="82"/>
      <c r="T9" s="82"/>
      <c r="U9" s="82"/>
    </row>
    <row r="10" spans="1:21" ht="11.45" customHeight="1" x14ac:dyDescent="0.2">
      <c r="A10" s="83" t="s">
        <v>186</v>
      </c>
      <c r="B10" s="194">
        <v>23.940999999999999</v>
      </c>
      <c r="C10" s="142">
        <v>63.990684293444758</v>
      </c>
      <c r="D10" s="194">
        <v>28.353999999999999</v>
      </c>
      <c r="E10" s="142">
        <v>18.399999999999999</v>
      </c>
      <c r="F10" s="194">
        <v>34.969000000000001</v>
      </c>
      <c r="G10" s="142">
        <v>23.3</v>
      </c>
      <c r="I10" s="80"/>
      <c r="J10" s="81"/>
      <c r="K10" s="80"/>
      <c r="L10" s="84"/>
      <c r="M10" s="142"/>
      <c r="N10" s="178"/>
      <c r="O10" s="179"/>
      <c r="P10" s="178"/>
      <c r="Q10" s="179"/>
      <c r="R10" s="82"/>
      <c r="S10" s="82"/>
      <c r="T10" s="82"/>
      <c r="U10" s="82"/>
    </row>
    <row r="11" spans="1:21" ht="11.45" customHeight="1" x14ac:dyDescent="0.2">
      <c r="A11" s="83" t="s">
        <v>187</v>
      </c>
      <c r="B11" s="194">
        <v>571.23299999999995</v>
      </c>
      <c r="C11" s="142">
        <v>-1.9025883031776942</v>
      </c>
      <c r="D11" s="194">
        <v>734.82399999999996</v>
      </c>
      <c r="E11" s="142">
        <v>28.6</v>
      </c>
      <c r="F11" s="194">
        <v>579.99099999999999</v>
      </c>
      <c r="G11" s="142">
        <v>-21.1</v>
      </c>
      <c r="I11" s="80"/>
      <c r="J11" s="81"/>
      <c r="K11" s="80"/>
      <c r="L11" s="84"/>
      <c r="M11" s="142"/>
      <c r="N11" s="178"/>
      <c r="O11" s="179"/>
      <c r="P11" s="178"/>
      <c r="Q11" s="179"/>
      <c r="R11" s="82"/>
      <c r="S11" s="82"/>
      <c r="T11" s="82"/>
      <c r="U11" s="82"/>
    </row>
    <row r="12" spans="1:21" ht="11.45" customHeight="1" x14ac:dyDescent="0.2">
      <c r="A12" s="83" t="s">
        <v>188</v>
      </c>
      <c r="B12" s="194">
        <v>14.558</v>
      </c>
      <c r="C12" s="142">
        <v>27.277496065745751</v>
      </c>
      <c r="D12" s="194">
        <v>19.143999999999998</v>
      </c>
      <c r="E12" s="142">
        <v>31.5</v>
      </c>
      <c r="F12" s="194">
        <v>13.773</v>
      </c>
      <c r="G12" s="142">
        <v>-28.1</v>
      </c>
      <c r="I12" s="80"/>
      <c r="J12" s="81"/>
      <c r="K12" s="80"/>
      <c r="L12" s="84"/>
      <c r="M12" s="142"/>
      <c r="N12" s="178"/>
      <c r="O12" s="179"/>
      <c r="P12" s="178"/>
      <c r="Q12" s="179"/>
      <c r="R12" s="82"/>
      <c r="S12" s="82"/>
      <c r="T12" s="82"/>
      <c r="U12" s="82"/>
    </row>
    <row r="13" spans="1:21" ht="11.45" customHeight="1" x14ac:dyDescent="0.2">
      <c r="A13" s="83" t="s">
        <v>189</v>
      </c>
      <c r="B13" s="194">
        <v>187.87100000000001</v>
      </c>
      <c r="C13" s="142">
        <v>72.715237876350272</v>
      </c>
      <c r="D13" s="194">
        <v>233.54900000000001</v>
      </c>
      <c r="E13" s="142">
        <v>24.3</v>
      </c>
      <c r="F13" s="194">
        <v>254.65100000000001</v>
      </c>
      <c r="G13" s="142">
        <v>9</v>
      </c>
      <c r="I13" s="80"/>
      <c r="J13" s="81"/>
      <c r="K13" s="80"/>
      <c r="L13" s="84"/>
      <c r="M13" s="142"/>
      <c r="N13" s="178"/>
      <c r="O13" s="179"/>
      <c r="P13" s="178"/>
      <c r="Q13" s="179"/>
      <c r="R13" s="82"/>
      <c r="S13" s="82"/>
      <c r="T13" s="82"/>
      <c r="U13" s="82"/>
    </row>
    <row r="14" spans="1:21" ht="11.45" customHeight="1" x14ac:dyDescent="0.2">
      <c r="A14" s="83" t="s">
        <v>190</v>
      </c>
      <c r="B14" s="194">
        <v>475.536</v>
      </c>
      <c r="C14" s="142">
        <v>16.962021580380394</v>
      </c>
      <c r="D14" s="194">
        <v>519.16899999999998</v>
      </c>
      <c r="E14" s="142">
        <v>9.1999999999999993</v>
      </c>
      <c r="F14" s="194">
        <v>590.43100000000004</v>
      </c>
      <c r="G14" s="142">
        <v>13.7</v>
      </c>
      <c r="I14" s="80"/>
      <c r="J14" s="81"/>
      <c r="K14" s="80"/>
      <c r="L14" s="84"/>
      <c r="M14" s="142"/>
      <c r="N14" s="178"/>
      <c r="O14" s="179"/>
      <c r="P14" s="178"/>
      <c r="Q14" s="179"/>
      <c r="R14" s="82"/>
      <c r="S14" s="82"/>
      <c r="T14" s="82"/>
      <c r="U14" s="82"/>
    </row>
    <row r="15" spans="1:21" ht="11.45" customHeight="1" x14ac:dyDescent="0.2">
      <c r="A15" s="83" t="s">
        <v>191</v>
      </c>
      <c r="B15" s="194">
        <v>39.933999999999997</v>
      </c>
      <c r="C15" s="142">
        <v>-23.744963623517734</v>
      </c>
      <c r="D15" s="194">
        <v>57.366999999999997</v>
      </c>
      <c r="E15" s="142">
        <v>43.7</v>
      </c>
      <c r="F15" s="194">
        <v>46.695</v>
      </c>
      <c r="G15" s="142">
        <v>-18.600000000000001</v>
      </c>
      <c r="I15" s="80"/>
      <c r="J15" s="81"/>
      <c r="K15" s="80"/>
      <c r="L15" s="84"/>
      <c r="M15" s="142"/>
      <c r="N15" s="178"/>
      <c r="O15" s="179"/>
      <c r="P15" s="178"/>
      <c r="Q15" s="179"/>
      <c r="R15" s="82"/>
      <c r="S15" s="82"/>
      <c r="T15" s="82"/>
      <c r="U15" s="82"/>
    </row>
    <row r="16" spans="1:21" ht="11.45" customHeight="1" x14ac:dyDescent="0.2">
      <c r="A16" s="83" t="s">
        <v>192</v>
      </c>
      <c r="B16" s="194">
        <v>40.228999999999999</v>
      </c>
      <c r="C16" s="142">
        <v>-45.105343594781949</v>
      </c>
      <c r="D16" s="194">
        <v>101.49</v>
      </c>
      <c r="E16" s="142">
        <v>151.80000000000001</v>
      </c>
      <c r="F16" s="194">
        <v>80.38</v>
      </c>
      <c r="G16" s="142">
        <v>-20.8</v>
      </c>
      <c r="I16" s="80"/>
      <c r="J16" s="81"/>
      <c r="K16" s="80"/>
      <c r="L16" s="84"/>
      <c r="M16" s="142"/>
      <c r="N16" s="178"/>
      <c r="O16" s="179"/>
      <c r="P16" s="178"/>
      <c r="Q16" s="179"/>
      <c r="R16" s="82"/>
      <c r="S16" s="82"/>
      <c r="T16" s="82"/>
      <c r="U16" s="82"/>
    </row>
    <row r="17" spans="1:21" ht="11.45" customHeight="1" x14ac:dyDescent="0.2">
      <c r="A17" s="83" t="s">
        <v>193</v>
      </c>
      <c r="B17" s="194">
        <v>262.28500000000003</v>
      </c>
      <c r="C17" s="142">
        <v>15.113518163345049</v>
      </c>
      <c r="D17" s="194">
        <v>320.74299999999999</v>
      </c>
      <c r="E17" s="142">
        <v>22.3</v>
      </c>
      <c r="F17" s="194">
        <v>325.57299999999998</v>
      </c>
      <c r="G17" s="142">
        <v>1.5</v>
      </c>
      <c r="I17" s="80"/>
      <c r="J17" s="81"/>
      <c r="K17" s="80"/>
      <c r="L17" s="84"/>
      <c r="M17" s="142"/>
      <c r="N17" s="178"/>
      <c r="O17" s="179"/>
      <c r="P17" s="178"/>
      <c r="Q17" s="179"/>
      <c r="R17" s="82"/>
      <c r="S17" s="82"/>
      <c r="T17" s="82"/>
      <c r="U17" s="82"/>
    </row>
    <row r="18" spans="1:21" ht="11.45" customHeight="1" x14ac:dyDescent="0.2">
      <c r="A18" s="83" t="s">
        <v>194</v>
      </c>
      <c r="B18" s="194">
        <v>16.355</v>
      </c>
      <c r="C18" s="142">
        <v>-58.770293435514773</v>
      </c>
      <c r="D18" s="194">
        <v>21.178000000000001</v>
      </c>
      <c r="E18" s="142">
        <v>29.5</v>
      </c>
      <c r="F18" s="194">
        <v>67.441000000000003</v>
      </c>
      <c r="G18" s="142">
        <v>218.4</v>
      </c>
      <c r="I18" s="80"/>
      <c r="J18" s="81"/>
      <c r="K18" s="80"/>
      <c r="L18" s="84"/>
      <c r="M18" s="142"/>
      <c r="N18" s="178"/>
      <c r="O18" s="179"/>
      <c r="P18" s="178"/>
      <c r="Q18" s="179"/>
      <c r="R18" s="82"/>
      <c r="S18" s="82"/>
      <c r="T18" s="82"/>
      <c r="U18" s="82"/>
    </row>
    <row r="19" spans="1:21" ht="11.45" customHeight="1" x14ac:dyDescent="0.2">
      <c r="A19" s="83" t="s">
        <v>195</v>
      </c>
      <c r="B19" s="194">
        <v>19.766999999999999</v>
      </c>
      <c r="C19" s="142">
        <v>262.56419662509171</v>
      </c>
      <c r="D19" s="194">
        <v>37.793999999999997</v>
      </c>
      <c r="E19" s="142">
        <v>91.2</v>
      </c>
      <c r="F19" s="194">
        <v>18.798999999999999</v>
      </c>
      <c r="G19" s="142">
        <v>-50.3</v>
      </c>
      <c r="I19" s="80"/>
      <c r="J19" s="81"/>
      <c r="K19" s="80"/>
      <c r="L19" s="84"/>
      <c r="M19" s="142"/>
      <c r="N19" s="178"/>
      <c r="O19" s="179"/>
      <c r="P19" s="178"/>
      <c r="Q19" s="179"/>
      <c r="R19" s="82"/>
      <c r="S19" s="82"/>
      <c r="T19" s="82"/>
      <c r="U19" s="82"/>
    </row>
    <row r="20" spans="1:21" ht="11.45" customHeight="1" x14ac:dyDescent="0.2">
      <c r="A20" s="83" t="s">
        <v>196</v>
      </c>
      <c r="B20" s="194">
        <v>57.92</v>
      </c>
      <c r="C20" s="142">
        <v>65.471531011627576</v>
      </c>
      <c r="D20" s="194">
        <v>66.040999999999997</v>
      </c>
      <c r="E20" s="142">
        <v>14</v>
      </c>
      <c r="F20" s="194">
        <v>37.566000000000003</v>
      </c>
      <c r="G20" s="142">
        <v>-43.1</v>
      </c>
      <c r="I20" s="80"/>
      <c r="J20" s="81"/>
      <c r="K20" s="80"/>
      <c r="L20" s="84"/>
      <c r="M20" s="142"/>
      <c r="N20" s="178"/>
      <c r="O20" s="179"/>
      <c r="P20" s="178"/>
      <c r="Q20" s="179"/>
      <c r="R20" s="82"/>
      <c r="S20" s="82"/>
      <c r="T20" s="82"/>
      <c r="U20" s="82"/>
    </row>
    <row r="21" spans="1:21" ht="11.45" customHeight="1" x14ac:dyDescent="0.2">
      <c r="A21" s="83" t="s">
        <v>197</v>
      </c>
      <c r="B21" s="194">
        <v>8.6829999999999998</v>
      </c>
      <c r="C21" s="142">
        <v>21.254014802401898</v>
      </c>
      <c r="D21" s="194">
        <v>10.474</v>
      </c>
      <c r="E21" s="142">
        <v>20.6</v>
      </c>
      <c r="F21" s="194">
        <v>10.442</v>
      </c>
      <c r="G21" s="142">
        <v>-0.3</v>
      </c>
      <c r="I21" s="80"/>
      <c r="J21" s="81"/>
      <c r="K21" s="80"/>
      <c r="L21" s="84"/>
      <c r="M21" s="142"/>
      <c r="N21" s="178"/>
      <c r="O21" s="179"/>
      <c r="P21" s="178"/>
      <c r="Q21" s="179"/>
      <c r="R21" s="82"/>
      <c r="S21" s="82"/>
      <c r="T21" s="82"/>
      <c r="U21" s="82"/>
    </row>
    <row r="22" spans="1:21" ht="11.45" customHeight="1" x14ac:dyDescent="0.2">
      <c r="A22" s="83" t="s">
        <v>198</v>
      </c>
      <c r="B22" s="194">
        <v>6.6589999999999998</v>
      </c>
      <c r="C22" s="142">
        <v>213.36470588235295</v>
      </c>
      <c r="D22" s="194">
        <v>2.7669999999999999</v>
      </c>
      <c r="E22" s="142">
        <v>-58.4</v>
      </c>
      <c r="F22" s="194">
        <v>5.6070000000000002</v>
      </c>
      <c r="G22" s="142">
        <v>102.6</v>
      </c>
      <c r="I22" s="80"/>
      <c r="J22" s="81"/>
      <c r="K22" s="80"/>
      <c r="L22" s="84"/>
      <c r="M22" s="142"/>
      <c r="N22" s="178"/>
      <c r="O22" s="179"/>
      <c r="P22" s="178"/>
      <c r="Q22" s="179"/>
      <c r="R22" s="82"/>
      <c r="S22" s="82"/>
      <c r="T22" s="82"/>
      <c r="U22" s="82"/>
    </row>
    <row r="23" spans="1:21" ht="11.45" customHeight="1" x14ac:dyDescent="0.2">
      <c r="A23" s="83" t="s">
        <v>199</v>
      </c>
      <c r="B23" s="194">
        <v>1067.9259999999999</v>
      </c>
      <c r="C23" s="142">
        <v>6.8463437108865719</v>
      </c>
      <c r="D23" s="194">
        <v>1029.0309999999999</v>
      </c>
      <c r="E23" s="142">
        <v>-3.6</v>
      </c>
      <c r="F23" s="194">
        <v>875.35</v>
      </c>
      <c r="G23" s="142">
        <v>-14.9</v>
      </c>
      <c r="I23" s="80"/>
      <c r="J23" s="81"/>
      <c r="K23" s="80"/>
      <c r="L23" s="84"/>
      <c r="M23" s="142"/>
      <c r="N23" s="178"/>
      <c r="O23" s="179"/>
      <c r="P23" s="181"/>
      <c r="Q23" s="182"/>
      <c r="R23" s="82"/>
      <c r="S23" s="82"/>
      <c r="T23" s="82"/>
      <c r="U23" s="82"/>
    </row>
    <row r="24" spans="1:21" ht="11.45" customHeight="1" x14ac:dyDescent="0.2">
      <c r="A24" s="83" t="s">
        <v>200</v>
      </c>
      <c r="B24" s="194">
        <v>168.57900000000001</v>
      </c>
      <c r="C24" s="142">
        <v>12.476731229858771</v>
      </c>
      <c r="D24" s="194">
        <v>203.608</v>
      </c>
      <c r="E24" s="142">
        <v>20.8</v>
      </c>
      <c r="F24" s="194">
        <v>202.45099999999999</v>
      </c>
      <c r="G24" s="142">
        <v>-0.6</v>
      </c>
      <c r="I24" s="80"/>
      <c r="J24" s="81"/>
      <c r="K24" s="80"/>
      <c r="L24" s="84"/>
      <c r="M24" s="142"/>
      <c r="N24" s="178"/>
      <c r="O24" s="179"/>
      <c r="P24" s="181"/>
      <c r="Q24" s="182"/>
      <c r="R24" s="82"/>
      <c r="S24" s="82"/>
      <c r="T24" s="82"/>
      <c r="U24" s="82"/>
    </row>
    <row r="25" spans="1:21" ht="11.45" customHeight="1" x14ac:dyDescent="0.2">
      <c r="A25" s="83" t="s">
        <v>201</v>
      </c>
      <c r="B25" s="194">
        <v>570.02</v>
      </c>
      <c r="C25" s="142">
        <v>10.396036727666399</v>
      </c>
      <c r="D25" s="194">
        <v>677.46699999999998</v>
      </c>
      <c r="E25" s="142">
        <v>18.8</v>
      </c>
      <c r="F25" s="194">
        <v>784.46</v>
      </c>
      <c r="G25" s="142">
        <v>15.8</v>
      </c>
      <c r="I25" s="80"/>
      <c r="J25" s="81"/>
      <c r="K25" s="80"/>
      <c r="L25" s="84"/>
      <c r="M25" s="142"/>
      <c r="N25" s="178"/>
      <c r="O25" s="179"/>
      <c r="P25" s="181"/>
      <c r="Q25" s="182"/>
      <c r="R25" s="82"/>
      <c r="S25" s="82"/>
      <c r="T25" s="82"/>
      <c r="U25" s="82"/>
    </row>
    <row r="26" spans="1:21" ht="11.45" customHeight="1" x14ac:dyDescent="0.2">
      <c r="A26" s="83" t="s">
        <v>202</v>
      </c>
      <c r="B26" s="194">
        <v>105.785</v>
      </c>
      <c r="C26" s="142">
        <v>57.831523036524231</v>
      </c>
      <c r="D26" s="194">
        <v>108.63</v>
      </c>
      <c r="E26" s="142">
        <v>2.7</v>
      </c>
      <c r="F26" s="194">
        <v>98</v>
      </c>
      <c r="G26" s="142">
        <v>-9.8000000000000007</v>
      </c>
      <c r="I26" s="80"/>
      <c r="J26" s="81"/>
      <c r="K26" s="80"/>
      <c r="L26" s="84"/>
      <c r="M26" s="142"/>
      <c r="N26" s="178"/>
      <c r="O26" s="179"/>
      <c r="P26" s="178"/>
      <c r="Q26" s="179"/>
      <c r="R26" s="82"/>
      <c r="S26" s="82"/>
      <c r="T26" s="82"/>
      <c r="U26" s="82"/>
    </row>
    <row r="27" spans="1:21" ht="11.45" customHeight="1" x14ac:dyDescent="0.2">
      <c r="A27" s="83" t="s">
        <v>203</v>
      </c>
      <c r="B27" s="194">
        <v>52.218000000000004</v>
      </c>
      <c r="C27" s="142">
        <v>30.855782483398059</v>
      </c>
      <c r="D27" s="194">
        <v>70.721000000000004</v>
      </c>
      <c r="E27" s="142">
        <v>35.4</v>
      </c>
      <c r="F27" s="194">
        <v>61.771999999999998</v>
      </c>
      <c r="G27" s="142">
        <v>-12.7</v>
      </c>
      <c r="I27" s="80"/>
      <c r="J27" s="81"/>
      <c r="K27" s="80"/>
      <c r="L27" s="84"/>
      <c r="M27" s="142"/>
      <c r="N27" s="178"/>
      <c r="O27" s="179"/>
      <c r="P27" s="178"/>
      <c r="Q27" s="179"/>
      <c r="R27" s="82"/>
      <c r="S27" s="82"/>
      <c r="T27" s="82"/>
      <c r="U27" s="82"/>
    </row>
    <row r="28" spans="1:21" ht="11.45" customHeight="1" x14ac:dyDescent="0.2">
      <c r="A28" s="83" t="s">
        <v>204</v>
      </c>
      <c r="B28" s="194">
        <v>629.07399999999996</v>
      </c>
      <c r="C28" s="142">
        <v>36.735301597376008</v>
      </c>
      <c r="D28" s="194">
        <v>555.54200000000003</v>
      </c>
      <c r="E28" s="142">
        <v>-11.7</v>
      </c>
      <c r="F28" s="194">
        <v>471.214</v>
      </c>
      <c r="G28" s="142">
        <v>-15.2</v>
      </c>
      <c r="I28" s="80"/>
      <c r="J28" s="81"/>
      <c r="K28" s="80"/>
      <c r="L28" s="84"/>
      <c r="M28" s="142"/>
      <c r="N28" s="178"/>
      <c r="O28" s="179"/>
      <c r="P28" s="178"/>
      <c r="Q28" s="179"/>
      <c r="R28" s="82"/>
      <c r="S28" s="82"/>
      <c r="T28" s="82"/>
      <c r="U28" s="82"/>
    </row>
    <row r="29" spans="1:21" ht="11.45" customHeight="1" x14ac:dyDescent="0.2">
      <c r="A29" s="83" t="s">
        <v>205</v>
      </c>
      <c r="B29" s="194">
        <v>39.04</v>
      </c>
      <c r="C29" s="142">
        <v>10.805211023756144</v>
      </c>
      <c r="D29" s="194">
        <v>48.712000000000003</v>
      </c>
      <c r="E29" s="142">
        <v>24.8</v>
      </c>
      <c r="F29" s="194">
        <v>61.069000000000003</v>
      </c>
      <c r="G29" s="142">
        <v>25.4</v>
      </c>
      <c r="I29" s="80"/>
      <c r="J29" s="81"/>
      <c r="K29" s="80"/>
      <c r="L29" s="84"/>
      <c r="M29" s="142"/>
      <c r="N29" s="178"/>
      <c r="O29" s="179"/>
      <c r="P29" s="178"/>
      <c r="Q29" s="179"/>
      <c r="R29" s="82"/>
      <c r="S29" s="82"/>
      <c r="T29" s="82"/>
      <c r="U29" s="82"/>
    </row>
    <row r="30" spans="1:21" ht="11.45" customHeight="1" x14ac:dyDescent="0.2">
      <c r="A30" s="83" t="s">
        <v>206</v>
      </c>
      <c r="B30" s="194">
        <v>20.376999999999999</v>
      </c>
      <c r="C30" s="142">
        <v>6.8144886512554166</v>
      </c>
      <c r="D30" s="194">
        <v>28.483000000000001</v>
      </c>
      <c r="E30" s="142">
        <v>39.799999999999997</v>
      </c>
      <c r="F30" s="194">
        <v>24.838000000000001</v>
      </c>
      <c r="G30" s="142">
        <v>-12.8</v>
      </c>
      <c r="I30" s="80"/>
      <c r="J30" s="81"/>
      <c r="K30" s="80"/>
      <c r="L30" s="84"/>
      <c r="M30" s="142"/>
      <c r="N30" s="178"/>
      <c r="O30" s="179"/>
      <c r="P30" s="178"/>
      <c r="Q30" s="179"/>
      <c r="R30" s="82"/>
      <c r="S30" s="82"/>
      <c r="T30" s="82"/>
      <c r="U30" s="82"/>
    </row>
    <row r="31" spans="1:21" ht="11.45" customHeight="1" x14ac:dyDescent="0.2">
      <c r="A31" s="83" t="s">
        <v>207</v>
      </c>
      <c r="B31" s="194">
        <v>199.899</v>
      </c>
      <c r="C31" s="142">
        <v>20.727995265071456</v>
      </c>
      <c r="D31" s="194">
        <v>217.761</v>
      </c>
      <c r="E31" s="142">
        <v>8.9</v>
      </c>
      <c r="F31" s="194">
        <v>270.916</v>
      </c>
      <c r="G31" s="142">
        <v>24.4</v>
      </c>
      <c r="I31" s="80"/>
      <c r="J31" s="81"/>
      <c r="K31" s="80"/>
      <c r="L31" s="84"/>
      <c r="M31" s="142"/>
      <c r="N31" s="178"/>
      <c r="O31" s="179"/>
      <c r="P31" s="178"/>
      <c r="Q31" s="179"/>
      <c r="R31" s="82"/>
      <c r="S31" s="82"/>
      <c r="T31" s="82"/>
      <c r="U31" s="82"/>
    </row>
    <row r="32" spans="1:21" ht="11.45" customHeight="1" x14ac:dyDescent="0.2">
      <c r="A32" s="83" t="s">
        <v>208</v>
      </c>
      <c r="B32" s="194">
        <v>125.786</v>
      </c>
      <c r="C32" s="142">
        <v>15.171769704072673</v>
      </c>
      <c r="D32" s="194">
        <v>164.01400000000001</v>
      </c>
      <c r="E32" s="142">
        <v>30.4</v>
      </c>
      <c r="F32" s="194">
        <v>154.352</v>
      </c>
      <c r="G32" s="142">
        <v>-5.9</v>
      </c>
      <c r="I32" s="80"/>
      <c r="J32" s="81"/>
      <c r="K32" s="80"/>
      <c r="L32" s="84"/>
      <c r="M32" s="142"/>
      <c r="N32" s="178"/>
      <c r="O32" s="179"/>
      <c r="P32" s="178"/>
      <c r="Q32" s="179"/>
      <c r="R32" s="82"/>
      <c r="S32" s="82"/>
      <c r="T32" s="82"/>
      <c r="U32" s="82"/>
    </row>
    <row r="33" spans="1:21" ht="11.45" customHeight="1" x14ac:dyDescent="0.2">
      <c r="A33" s="83" t="s">
        <v>209</v>
      </c>
      <c r="B33" s="194">
        <v>56.75</v>
      </c>
      <c r="C33" s="142">
        <v>-60.865847435420029</v>
      </c>
      <c r="D33" s="194">
        <v>72.116</v>
      </c>
      <c r="E33" s="142">
        <v>27.1</v>
      </c>
      <c r="F33" s="194">
        <v>66.997</v>
      </c>
      <c r="G33" s="142">
        <v>-7.1</v>
      </c>
      <c r="I33" s="80"/>
      <c r="J33" s="81"/>
      <c r="K33" s="80"/>
      <c r="L33" s="84"/>
      <c r="M33" s="142"/>
      <c r="N33" s="178"/>
      <c r="O33" s="179"/>
      <c r="P33" s="178"/>
      <c r="Q33" s="179"/>
      <c r="R33" s="82"/>
      <c r="S33" s="82"/>
      <c r="T33" s="82"/>
      <c r="U33" s="82"/>
    </row>
    <row r="34" spans="1:21" ht="11.45" customHeight="1" x14ac:dyDescent="0.2">
      <c r="A34" s="83" t="s">
        <v>211</v>
      </c>
      <c r="B34" s="194">
        <v>5.8730000000000002</v>
      </c>
      <c r="C34" s="142">
        <v>25.841011356331705</v>
      </c>
      <c r="D34" s="194">
        <v>6.4080000000000004</v>
      </c>
      <c r="E34" s="142">
        <v>9.1</v>
      </c>
      <c r="F34" s="194">
        <v>5.5289999999999999</v>
      </c>
      <c r="G34" s="142">
        <v>-13.7</v>
      </c>
      <c r="I34" s="80"/>
      <c r="J34" s="81"/>
      <c r="K34" s="80"/>
      <c r="L34" s="84"/>
      <c r="M34" s="142"/>
      <c r="N34" s="178"/>
      <c r="O34" s="179"/>
      <c r="P34" s="178"/>
      <c r="Q34" s="179"/>
      <c r="R34" s="82"/>
      <c r="S34" s="82"/>
      <c r="T34" s="82"/>
      <c r="U34" s="82"/>
    </row>
    <row r="35" spans="1:21" ht="11.45" customHeight="1" x14ac:dyDescent="0.2">
      <c r="A35" s="83" t="s">
        <v>212</v>
      </c>
      <c r="B35" s="194">
        <v>1844.6969999999999</v>
      </c>
      <c r="C35" s="142">
        <v>27.004924744967326</v>
      </c>
      <c r="D35" s="194">
        <v>1298.921</v>
      </c>
      <c r="E35" s="142">
        <v>-29.6</v>
      </c>
      <c r="F35" s="194">
        <v>1499.2809999999999</v>
      </c>
      <c r="G35" s="142">
        <v>15.4</v>
      </c>
      <c r="I35" s="80"/>
      <c r="J35" s="81"/>
      <c r="K35" s="80"/>
      <c r="L35" s="84"/>
      <c r="M35" s="142"/>
      <c r="N35" s="178"/>
      <c r="O35" s="179"/>
      <c r="P35" s="178"/>
      <c r="Q35" s="179"/>
      <c r="R35" s="82"/>
      <c r="S35" s="82"/>
      <c r="T35" s="82"/>
      <c r="U35" s="82"/>
    </row>
    <row r="36" spans="1:21" ht="11.45" customHeight="1" x14ac:dyDescent="0.2">
      <c r="A36" s="83" t="s">
        <v>213</v>
      </c>
      <c r="B36" s="194"/>
      <c r="C36" s="142"/>
      <c r="D36" s="194"/>
      <c r="E36" s="142"/>
      <c r="F36" s="194"/>
      <c r="G36" s="142"/>
      <c r="I36" s="80"/>
      <c r="J36" s="81"/>
      <c r="K36" s="80"/>
      <c r="L36" s="84"/>
      <c r="M36" s="142"/>
      <c r="N36" s="178"/>
      <c r="O36" s="179"/>
      <c r="P36" s="178"/>
      <c r="Q36" s="179"/>
      <c r="R36" s="82"/>
      <c r="S36" s="82"/>
      <c r="T36" s="82"/>
      <c r="U36" s="82"/>
    </row>
    <row r="37" spans="1:21" ht="11.45" customHeight="1" x14ac:dyDescent="0.2">
      <c r="A37" s="83" t="s">
        <v>210</v>
      </c>
      <c r="B37" s="194">
        <v>769.81100000000004</v>
      </c>
      <c r="C37" s="142">
        <v>69.626905465971532</v>
      </c>
      <c r="D37" s="194">
        <v>480.73099999999999</v>
      </c>
      <c r="E37" s="142">
        <v>-37.6</v>
      </c>
      <c r="F37" s="194">
        <v>448.80900000000003</v>
      </c>
      <c r="G37" s="142">
        <v>-6.6</v>
      </c>
      <c r="I37" s="80"/>
      <c r="J37" s="81"/>
      <c r="K37" s="80"/>
      <c r="L37" s="84"/>
      <c r="M37" s="142"/>
      <c r="N37" s="178"/>
      <c r="O37" s="179"/>
      <c r="P37" s="178"/>
      <c r="Q37" s="179"/>
      <c r="R37" s="82"/>
      <c r="S37" s="82"/>
      <c r="T37" s="82"/>
      <c r="U37" s="82"/>
    </row>
    <row r="38" spans="1:21" ht="11.45" customHeight="1" x14ac:dyDescent="0.2">
      <c r="A38" s="83" t="s">
        <v>214</v>
      </c>
      <c r="B38" s="194">
        <v>310.72000000000003</v>
      </c>
      <c r="C38" s="142">
        <v>110.92933269974884</v>
      </c>
      <c r="D38" s="194">
        <v>223.119</v>
      </c>
      <c r="E38" s="142">
        <v>-28.2</v>
      </c>
      <c r="F38" s="194">
        <v>161.59</v>
      </c>
      <c r="G38" s="142">
        <v>-27.6</v>
      </c>
      <c r="I38" s="80"/>
      <c r="J38" s="81"/>
      <c r="K38" s="80"/>
      <c r="L38" s="84"/>
      <c r="M38" s="142"/>
      <c r="N38" s="178"/>
      <c r="O38" s="179"/>
      <c r="P38" s="178"/>
      <c r="Q38" s="179"/>
      <c r="R38" s="82"/>
      <c r="S38" s="82"/>
      <c r="T38" s="82"/>
      <c r="U38" s="82"/>
    </row>
    <row r="39" spans="1:21" ht="11.45" customHeight="1" x14ac:dyDescent="0.2">
      <c r="A39" s="83" t="s">
        <v>215</v>
      </c>
      <c r="B39" s="194">
        <v>189.351</v>
      </c>
      <c r="C39" s="142">
        <v>-14.255633241559195</v>
      </c>
      <c r="D39" s="194">
        <v>98.674000000000007</v>
      </c>
      <c r="E39" s="142">
        <v>-47.9</v>
      </c>
      <c r="F39" s="194">
        <v>77.475999999999999</v>
      </c>
      <c r="G39" s="142">
        <v>-21.5</v>
      </c>
      <c r="I39" s="80"/>
      <c r="J39" s="81"/>
      <c r="K39" s="80"/>
      <c r="L39" s="84"/>
      <c r="M39" s="142"/>
      <c r="N39" s="178"/>
      <c r="O39" s="179"/>
      <c r="P39" s="178"/>
      <c r="Q39" s="179"/>
      <c r="R39" s="82"/>
      <c r="S39" s="82"/>
      <c r="T39" s="82"/>
      <c r="U39" s="82"/>
    </row>
    <row r="40" spans="1:21" ht="11.45" customHeight="1" x14ac:dyDescent="0.2">
      <c r="A40" s="83" t="s">
        <v>216</v>
      </c>
      <c r="B40" s="194">
        <v>187.39500000000001</v>
      </c>
      <c r="C40" s="142">
        <v>7.7657843131617028</v>
      </c>
      <c r="D40" s="194">
        <v>226.52199999999999</v>
      </c>
      <c r="E40" s="142">
        <v>20.9</v>
      </c>
      <c r="F40" s="194">
        <v>220.25299999999999</v>
      </c>
      <c r="G40" s="142">
        <v>-2.8</v>
      </c>
      <c r="I40" s="80"/>
      <c r="J40" s="81"/>
      <c r="K40" s="80"/>
      <c r="L40" s="84"/>
      <c r="M40" s="142"/>
      <c r="N40" s="178"/>
      <c r="O40" s="179"/>
      <c r="P40" s="178"/>
      <c r="Q40" s="179"/>
      <c r="R40" s="82"/>
      <c r="S40" s="82"/>
      <c r="T40" s="82"/>
      <c r="U40" s="82"/>
    </row>
    <row r="41" spans="1:21" ht="11.45" customHeight="1" x14ac:dyDescent="0.2">
      <c r="A41" s="83" t="s">
        <v>217</v>
      </c>
      <c r="B41" s="194">
        <v>301.18400000000003</v>
      </c>
      <c r="C41" s="142">
        <v>-18.317888302185622</v>
      </c>
      <c r="D41" s="194">
        <v>174.90100000000001</v>
      </c>
      <c r="E41" s="142">
        <v>-41.9</v>
      </c>
      <c r="F41" s="194">
        <v>272.68099999999998</v>
      </c>
      <c r="G41" s="142">
        <v>55.9</v>
      </c>
      <c r="I41" s="80"/>
      <c r="J41" s="81"/>
      <c r="K41" s="80"/>
      <c r="L41" s="84"/>
      <c r="M41" s="142"/>
      <c r="N41" s="178"/>
      <c r="O41" s="179"/>
      <c r="P41" s="178"/>
      <c r="Q41" s="179"/>
      <c r="R41" s="82"/>
      <c r="S41" s="82"/>
      <c r="T41" s="82"/>
      <c r="U41" s="82"/>
    </row>
    <row r="42" spans="1:21" ht="11.45" customHeight="1" x14ac:dyDescent="0.2">
      <c r="A42" s="78" t="s">
        <v>218</v>
      </c>
      <c r="B42" s="193">
        <v>812.38199999999995</v>
      </c>
      <c r="C42" s="141">
        <v>21.915941567894151</v>
      </c>
      <c r="D42" s="193">
        <v>673.40599999999995</v>
      </c>
      <c r="E42" s="141">
        <v>-17.100000000000001</v>
      </c>
      <c r="F42" s="193">
        <v>703.52</v>
      </c>
      <c r="G42" s="141">
        <v>4.5</v>
      </c>
      <c r="I42" s="80"/>
      <c r="J42" s="81"/>
      <c r="K42" s="80"/>
      <c r="L42" s="79"/>
      <c r="M42" s="141"/>
      <c r="N42" s="176"/>
      <c r="O42" s="177"/>
      <c r="P42" s="176"/>
      <c r="Q42" s="180"/>
      <c r="R42" s="82"/>
      <c r="S42" s="82"/>
      <c r="T42" s="82"/>
      <c r="U42" s="82"/>
    </row>
    <row r="43" spans="1:21" s="52" customFormat="1" ht="11.45" customHeight="1" x14ac:dyDescent="0.2">
      <c r="A43" s="83" t="s">
        <v>219</v>
      </c>
      <c r="B43" s="193"/>
      <c r="C43" s="141"/>
      <c r="D43" s="193"/>
      <c r="E43" s="141"/>
      <c r="F43" s="193"/>
      <c r="G43" s="141"/>
      <c r="I43" s="85"/>
      <c r="J43" s="86"/>
      <c r="K43" s="85"/>
      <c r="L43" s="84"/>
      <c r="M43" s="142"/>
      <c r="N43" s="178"/>
      <c r="O43" s="179"/>
      <c r="P43" s="178"/>
      <c r="Q43" s="179"/>
      <c r="R43" s="87"/>
      <c r="S43" s="87"/>
      <c r="T43" s="87"/>
      <c r="U43" s="87"/>
    </row>
    <row r="44" spans="1:21" ht="11.45" customHeight="1" x14ac:dyDescent="0.2">
      <c r="A44" s="83" t="s">
        <v>220</v>
      </c>
      <c r="B44" s="194">
        <v>362.52600000000001</v>
      </c>
      <c r="C44" s="142">
        <v>189.80286824308121</v>
      </c>
      <c r="D44" s="194">
        <v>100.02</v>
      </c>
      <c r="E44" s="142">
        <v>-72.400000000000006</v>
      </c>
      <c r="F44" s="194">
        <v>38.220999999999997</v>
      </c>
      <c r="G44" s="142">
        <v>-61.8</v>
      </c>
      <c r="I44" s="80"/>
      <c r="J44" s="81"/>
      <c r="K44" s="80"/>
      <c r="L44" s="84"/>
      <c r="M44" s="142"/>
      <c r="N44" s="178"/>
      <c r="O44" s="179"/>
      <c r="P44" s="178"/>
      <c r="Q44" s="179"/>
      <c r="R44" s="82"/>
      <c r="S44" s="82"/>
      <c r="T44" s="82"/>
      <c r="U44" s="82"/>
    </row>
    <row r="45" spans="1:21" ht="11.45" customHeight="1" x14ac:dyDescent="0.2">
      <c r="A45" s="83" t="s">
        <v>293</v>
      </c>
      <c r="B45" s="194">
        <v>49.710999999999999</v>
      </c>
      <c r="C45" s="142">
        <v>-21.127453313659231</v>
      </c>
      <c r="D45" s="194">
        <v>113.739</v>
      </c>
      <c r="E45" s="142">
        <v>128.80000000000001</v>
      </c>
      <c r="F45" s="194">
        <v>307.976</v>
      </c>
      <c r="G45" s="142">
        <v>170.8</v>
      </c>
      <c r="I45" s="80"/>
      <c r="J45" s="81"/>
      <c r="K45" s="80"/>
      <c r="L45" s="178"/>
      <c r="M45" s="179"/>
      <c r="N45" s="178"/>
      <c r="O45" s="179"/>
      <c r="P45" s="178"/>
      <c r="Q45" s="179"/>
      <c r="R45" s="82"/>
      <c r="S45" s="82"/>
      <c r="T45" s="82"/>
      <c r="U45" s="82"/>
    </row>
    <row r="46" spans="1:21" ht="11.45" customHeight="1" x14ac:dyDescent="0.2">
      <c r="A46" s="83" t="s">
        <v>221</v>
      </c>
      <c r="B46" s="194">
        <v>35.212000000000003</v>
      </c>
      <c r="C46" s="142">
        <v>-51.689601712239494</v>
      </c>
      <c r="D46" s="194">
        <v>51.198999999999998</v>
      </c>
      <c r="E46" s="142">
        <v>45.4</v>
      </c>
      <c r="F46" s="194">
        <v>18.274999999999999</v>
      </c>
      <c r="G46" s="142">
        <v>-64.3</v>
      </c>
      <c r="I46" s="80"/>
      <c r="J46" s="81"/>
      <c r="K46" s="80"/>
      <c r="L46" s="84"/>
      <c r="M46" s="142"/>
      <c r="N46" s="178"/>
      <c r="O46" s="179"/>
      <c r="P46" s="178"/>
      <c r="Q46" s="179"/>
      <c r="R46" s="82"/>
      <c r="S46" s="82"/>
      <c r="T46" s="82"/>
      <c r="U46" s="82"/>
    </row>
    <row r="47" spans="1:21" ht="11.45" customHeight="1" x14ac:dyDescent="0.2">
      <c r="A47" s="78" t="s">
        <v>222</v>
      </c>
      <c r="B47" s="193">
        <v>737.61</v>
      </c>
      <c r="C47" s="141">
        <v>-16.198204011888421</v>
      </c>
      <c r="D47" s="193">
        <v>943.00400000000002</v>
      </c>
      <c r="E47" s="141">
        <v>27.8</v>
      </c>
      <c r="F47" s="193">
        <v>1274.508</v>
      </c>
      <c r="G47" s="141">
        <v>35.200000000000003</v>
      </c>
      <c r="I47" s="80"/>
      <c r="J47" s="81"/>
      <c r="K47" s="80"/>
      <c r="L47" s="79"/>
      <c r="M47" s="141"/>
      <c r="N47" s="176"/>
      <c r="O47" s="177"/>
      <c r="P47" s="176"/>
      <c r="Q47" s="177"/>
      <c r="R47" s="82"/>
      <c r="S47" s="82"/>
      <c r="T47" s="82"/>
      <c r="U47" s="82"/>
    </row>
    <row r="48" spans="1:21" s="52" customFormat="1" ht="11.45" customHeight="1" x14ac:dyDescent="0.2">
      <c r="A48" s="83" t="s">
        <v>219</v>
      </c>
      <c r="B48" s="193"/>
      <c r="C48" s="141"/>
      <c r="D48" s="193"/>
      <c r="E48" s="141"/>
      <c r="F48" s="193"/>
      <c r="G48" s="141"/>
      <c r="I48" s="85"/>
      <c r="J48" s="86"/>
      <c r="K48" s="85"/>
      <c r="L48" s="84"/>
      <c r="M48" s="142"/>
      <c r="N48" s="178"/>
      <c r="O48" s="179"/>
      <c r="P48" s="178"/>
      <c r="Q48" s="179"/>
      <c r="R48" s="87"/>
      <c r="S48" s="87"/>
      <c r="T48" s="87"/>
      <c r="U48" s="87"/>
    </row>
    <row r="49" spans="1:21" ht="11.45" customHeight="1" x14ac:dyDescent="0.2">
      <c r="A49" s="83" t="s">
        <v>223</v>
      </c>
      <c r="B49" s="194">
        <v>25.012</v>
      </c>
      <c r="C49" s="142">
        <v>-43.868940754039507</v>
      </c>
      <c r="D49" s="194">
        <v>20.524000000000001</v>
      </c>
      <c r="E49" s="142">
        <v>-17.899999999999999</v>
      </c>
      <c r="F49" s="194">
        <v>24.483000000000001</v>
      </c>
      <c r="G49" s="142">
        <v>19.3</v>
      </c>
      <c r="I49" s="80"/>
      <c r="J49" s="81"/>
      <c r="K49" s="80"/>
      <c r="L49" s="84"/>
      <c r="M49" s="142"/>
      <c r="N49" s="178"/>
      <c r="O49" s="179"/>
      <c r="P49" s="178"/>
      <c r="Q49" s="179"/>
      <c r="R49" s="82"/>
      <c r="S49" s="82"/>
      <c r="T49" s="82"/>
      <c r="U49" s="82"/>
    </row>
    <row r="50" spans="1:21" ht="11.45" customHeight="1" x14ac:dyDescent="0.2">
      <c r="A50" s="83" t="s">
        <v>224</v>
      </c>
      <c r="B50" s="194">
        <v>14.835000000000001</v>
      </c>
      <c r="C50" s="142">
        <v>-30.729361225252148</v>
      </c>
      <c r="D50" s="194">
        <v>31.86</v>
      </c>
      <c r="E50" s="142">
        <v>114.8</v>
      </c>
      <c r="F50" s="194">
        <v>35.234999999999999</v>
      </c>
      <c r="G50" s="142">
        <v>10.6</v>
      </c>
      <c r="I50" s="80"/>
      <c r="J50" s="81"/>
      <c r="K50" s="80"/>
      <c r="L50" s="84"/>
      <c r="M50" s="142"/>
      <c r="N50" s="178"/>
      <c r="O50" s="179"/>
      <c r="P50" s="178"/>
      <c r="Q50" s="179"/>
      <c r="R50" s="82"/>
      <c r="S50" s="82"/>
      <c r="T50" s="82"/>
      <c r="U50" s="82"/>
    </row>
    <row r="51" spans="1:21" ht="11.45" customHeight="1" x14ac:dyDescent="0.2">
      <c r="A51" s="83" t="s">
        <v>225</v>
      </c>
      <c r="B51" s="194">
        <v>500.06099999999998</v>
      </c>
      <c r="C51" s="142">
        <v>-23.626125231766437</v>
      </c>
      <c r="D51" s="194">
        <v>663.71</v>
      </c>
      <c r="E51" s="142">
        <v>32.700000000000003</v>
      </c>
      <c r="F51" s="194">
        <v>962.64400000000001</v>
      </c>
      <c r="G51" s="142">
        <v>45</v>
      </c>
      <c r="I51" s="80"/>
      <c r="J51" s="81"/>
      <c r="K51" s="80"/>
      <c r="L51" s="84"/>
      <c r="M51" s="142"/>
      <c r="N51" s="178"/>
      <c r="O51" s="179"/>
      <c r="P51" s="178"/>
      <c r="Q51" s="182"/>
      <c r="R51" s="82"/>
      <c r="S51" s="82"/>
      <c r="T51" s="82"/>
      <c r="U51" s="82"/>
    </row>
    <row r="52" spans="1:21" ht="11.45" customHeight="1" x14ac:dyDescent="0.2">
      <c r="A52" s="78" t="s">
        <v>226</v>
      </c>
      <c r="B52" s="193">
        <v>1151.8599999999999</v>
      </c>
      <c r="C52" s="141">
        <v>2.634425560503729</v>
      </c>
      <c r="D52" s="193">
        <v>1379.396</v>
      </c>
      <c r="E52" s="141">
        <v>19.8</v>
      </c>
      <c r="F52" s="193">
        <v>932.56200000000001</v>
      </c>
      <c r="G52" s="141">
        <v>-32.4</v>
      </c>
      <c r="I52" s="80"/>
      <c r="J52" s="81"/>
      <c r="K52" s="80"/>
      <c r="L52" s="79"/>
      <c r="M52" s="141"/>
      <c r="N52" s="176"/>
      <c r="O52" s="177"/>
      <c r="P52" s="176"/>
      <c r="Q52" s="180"/>
      <c r="R52" s="82"/>
      <c r="S52" s="82"/>
      <c r="T52" s="82"/>
      <c r="U52" s="82"/>
    </row>
    <row r="53" spans="1:21" s="52" customFormat="1" ht="11.45" customHeight="1" x14ac:dyDescent="0.2">
      <c r="A53" s="83" t="s">
        <v>219</v>
      </c>
      <c r="B53" s="193"/>
      <c r="C53" s="141"/>
      <c r="D53" s="193"/>
      <c r="E53" s="141"/>
      <c r="F53" s="193"/>
      <c r="G53" s="141"/>
      <c r="I53" s="85"/>
      <c r="J53" s="86"/>
      <c r="K53" s="85"/>
      <c r="L53" s="84"/>
      <c r="M53" s="142"/>
      <c r="N53" s="178"/>
      <c r="O53" s="179"/>
      <c r="P53" s="178"/>
      <c r="Q53" s="179"/>
      <c r="R53" s="87"/>
      <c r="S53" s="87"/>
      <c r="T53" s="87"/>
      <c r="U53" s="87"/>
    </row>
    <row r="54" spans="1:21" ht="11.45" customHeight="1" x14ac:dyDescent="0.2">
      <c r="A54" s="83" t="s">
        <v>227</v>
      </c>
      <c r="B54" s="194">
        <v>191.58799999999999</v>
      </c>
      <c r="C54" s="142">
        <v>-23.225069626720625</v>
      </c>
      <c r="D54" s="194">
        <v>136.46899999999999</v>
      </c>
      <c r="E54" s="142">
        <v>-28.8</v>
      </c>
      <c r="F54" s="194">
        <v>3.4279999999999999</v>
      </c>
      <c r="G54" s="142">
        <v>-97.5</v>
      </c>
      <c r="I54" s="80"/>
      <c r="J54" s="81"/>
      <c r="K54" s="80"/>
      <c r="L54" s="84"/>
      <c r="M54" s="142"/>
      <c r="N54" s="178"/>
      <c r="O54" s="179"/>
      <c r="P54" s="178"/>
      <c r="Q54" s="179"/>
      <c r="R54" s="82"/>
      <c r="S54" s="82"/>
      <c r="T54" s="82"/>
      <c r="U54" s="82"/>
    </row>
    <row r="55" spans="1:21" ht="11.45" customHeight="1" x14ac:dyDescent="0.2">
      <c r="A55" s="83" t="s">
        <v>228</v>
      </c>
      <c r="B55" s="194">
        <v>71.447999999999993</v>
      </c>
      <c r="C55" s="142">
        <v>-1.3380835991549134</v>
      </c>
      <c r="D55" s="194">
        <v>111.764</v>
      </c>
      <c r="E55" s="142">
        <v>56.4</v>
      </c>
      <c r="F55" s="194">
        <v>104.369</v>
      </c>
      <c r="G55" s="142">
        <v>-6.6</v>
      </c>
      <c r="I55" s="80"/>
      <c r="J55" s="81"/>
      <c r="K55" s="80"/>
      <c r="L55" s="84"/>
      <c r="M55" s="142"/>
      <c r="N55" s="178"/>
      <c r="O55" s="179"/>
      <c r="P55" s="178"/>
      <c r="Q55" s="179"/>
      <c r="R55" s="82"/>
      <c r="S55" s="82"/>
      <c r="T55" s="82"/>
      <c r="U55" s="82"/>
    </row>
    <row r="56" spans="1:21" ht="11.45" customHeight="1" x14ac:dyDescent="0.2">
      <c r="A56" s="83" t="s">
        <v>229</v>
      </c>
      <c r="B56" s="194">
        <v>108.643</v>
      </c>
      <c r="C56" s="142">
        <v>-20.118965339764429</v>
      </c>
      <c r="D56" s="194">
        <v>245.792</v>
      </c>
      <c r="E56" s="142">
        <v>126.2</v>
      </c>
      <c r="F56" s="194">
        <v>140.98500000000001</v>
      </c>
      <c r="G56" s="142">
        <v>-42.6</v>
      </c>
      <c r="I56" s="80"/>
      <c r="J56" s="81"/>
      <c r="K56" s="80"/>
      <c r="L56" s="84"/>
      <c r="M56" s="142"/>
      <c r="N56" s="178"/>
      <c r="O56" s="179"/>
      <c r="P56" s="178"/>
      <c r="Q56" s="179"/>
      <c r="R56" s="82"/>
      <c r="S56" s="82"/>
      <c r="T56" s="82"/>
      <c r="U56" s="82"/>
    </row>
    <row r="57" spans="1:21" ht="11.45" customHeight="1" x14ac:dyDescent="0.2">
      <c r="A57" s="83" t="s">
        <v>230</v>
      </c>
      <c r="B57" s="194">
        <v>409.42700000000002</v>
      </c>
      <c r="C57" s="142">
        <v>54.625038238282116</v>
      </c>
      <c r="D57" s="194">
        <v>450.495</v>
      </c>
      <c r="E57" s="142">
        <v>10</v>
      </c>
      <c r="F57" s="194">
        <v>217.721</v>
      </c>
      <c r="G57" s="142">
        <v>-51.7</v>
      </c>
      <c r="I57" s="80"/>
      <c r="J57" s="81"/>
      <c r="K57" s="80"/>
      <c r="L57" s="84"/>
      <c r="M57" s="142"/>
      <c r="N57" s="178"/>
      <c r="O57" s="179"/>
      <c r="P57" s="178"/>
      <c r="Q57" s="179"/>
      <c r="R57" s="82"/>
      <c r="S57" s="82"/>
      <c r="T57" s="82"/>
      <c r="U57" s="82"/>
    </row>
    <row r="58" spans="1:21" ht="11.45" customHeight="1" x14ac:dyDescent="0.2">
      <c r="A58" s="78" t="s">
        <v>231</v>
      </c>
      <c r="B58" s="193">
        <v>61.677999999999997</v>
      </c>
      <c r="C58" s="141">
        <v>-24.445696646005345</v>
      </c>
      <c r="D58" s="193">
        <v>99.738</v>
      </c>
      <c r="E58" s="141">
        <v>61.7</v>
      </c>
      <c r="F58" s="193">
        <v>64.072000000000003</v>
      </c>
      <c r="G58" s="141">
        <v>-35.799999999999997</v>
      </c>
      <c r="I58" s="80"/>
      <c r="J58" s="81"/>
      <c r="K58" s="80"/>
      <c r="L58" s="79"/>
      <c r="M58" s="141"/>
      <c r="N58" s="176"/>
      <c r="O58" s="177"/>
      <c r="P58" s="176"/>
      <c r="Q58" s="177"/>
      <c r="R58" s="82"/>
      <c r="S58" s="82"/>
      <c r="T58" s="82"/>
      <c r="U58" s="82"/>
    </row>
    <row r="59" spans="1:21" ht="11.45" customHeight="1" x14ac:dyDescent="0.2">
      <c r="A59" s="83" t="s">
        <v>219</v>
      </c>
      <c r="B59" s="193"/>
      <c r="C59" s="141"/>
      <c r="D59" s="193"/>
      <c r="E59" s="141"/>
      <c r="F59" s="193"/>
      <c r="G59" s="141"/>
      <c r="I59" s="80"/>
      <c r="J59" s="81"/>
      <c r="K59" s="80"/>
      <c r="L59" s="84"/>
      <c r="M59" s="142"/>
      <c r="N59" s="178"/>
      <c r="O59" s="179"/>
      <c r="P59" s="178"/>
      <c r="Q59" s="179"/>
      <c r="R59" s="82"/>
      <c r="S59" s="82"/>
      <c r="T59" s="82"/>
      <c r="U59" s="82"/>
    </row>
    <row r="60" spans="1:21" ht="11.45" customHeight="1" x14ac:dyDescent="0.2">
      <c r="A60" s="83" t="s">
        <v>232</v>
      </c>
      <c r="B60" s="194">
        <v>42.73</v>
      </c>
      <c r="C60" s="142">
        <v>-11.714876033057848</v>
      </c>
      <c r="D60" s="194">
        <v>82.646000000000001</v>
      </c>
      <c r="E60" s="142">
        <v>93.4</v>
      </c>
      <c r="F60" s="194">
        <v>54.965000000000003</v>
      </c>
      <c r="G60" s="142">
        <v>-33.5</v>
      </c>
      <c r="I60" s="80"/>
      <c r="J60" s="81"/>
      <c r="K60" s="80"/>
      <c r="L60" s="84"/>
      <c r="M60" s="142"/>
      <c r="N60" s="178"/>
      <c r="O60" s="179"/>
      <c r="P60" s="178"/>
      <c r="Q60" s="179"/>
      <c r="R60" s="82"/>
      <c r="S60" s="82"/>
      <c r="T60" s="82"/>
      <c r="U60" s="82"/>
    </row>
    <row r="61" spans="1:21" ht="11.45" customHeight="1" x14ac:dyDescent="0.2">
      <c r="A61" s="75"/>
    </row>
  </sheetData>
  <hyperlinks>
    <hyperlink ref="A1" location="Inhalt!A9"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L82"/>
  <sheetViews>
    <sheetView zoomScale="160" zoomScaleNormal="160" workbookViewId="0"/>
  </sheetViews>
  <sheetFormatPr baseColWidth="10" defaultColWidth="9.7109375" defaultRowHeight="11.45" customHeight="1" x14ac:dyDescent="0.2"/>
  <cols>
    <col min="1" max="1" width="32.7109375" style="23" customWidth="1"/>
    <col min="2" max="4" width="19.7109375" style="23" customWidth="1"/>
    <col min="5" max="5" width="2.7109375" style="23" customWidth="1"/>
    <col min="6" max="6" width="18.85546875" style="23" customWidth="1"/>
    <col min="7" max="7" width="17.7109375" style="59" customWidth="1"/>
    <col min="8" max="8" width="12.42578125" style="23" bestFit="1" customWidth="1"/>
    <col min="9" max="9" width="10" style="23" bestFit="1" customWidth="1"/>
    <col min="10" max="10" width="10.85546875" style="23" bestFit="1" customWidth="1"/>
    <col min="11" max="16384" width="9.7109375" style="23"/>
  </cols>
  <sheetData>
    <row r="1" spans="1:12" ht="11.45" customHeight="1" x14ac:dyDescent="0.2">
      <c r="A1" s="1" t="s">
        <v>51</v>
      </c>
      <c r="L1" s="24"/>
    </row>
    <row r="2" spans="1:12" s="41" customFormat="1" ht="30" customHeight="1" x14ac:dyDescent="0.2">
      <c r="A2" s="39" t="s">
        <v>79</v>
      </c>
      <c r="B2" s="40"/>
      <c r="C2" s="40"/>
      <c r="D2"/>
      <c r="G2" s="88"/>
    </row>
    <row r="3" spans="1:12" ht="30" customHeight="1" x14ac:dyDescent="0.2">
      <c r="A3" s="145" t="s">
        <v>365</v>
      </c>
      <c r="B3" s="43"/>
      <c r="C3" s="43"/>
      <c r="D3" s="43"/>
    </row>
    <row r="4" spans="1:12" ht="36" customHeight="1" x14ac:dyDescent="0.2">
      <c r="A4" s="64" t="s">
        <v>233</v>
      </c>
      <c r="B4" s="45" t="s">
        <v>328</v>
      </c>
      <c r="C4" s="45" t="s">
        <v>327</v>
      </c>
      <c r="D4" s="46" t="s">
        <v>356</v>
      </c>
    </row>
    <row r="5" spans="1:12" ht="20.100000000000001" customHeight="1" x14ac:dyDescent="0.2">
      <c r="A5" s="73" t="s">
        <v>234</v>
      </c>
      <c r="B5" s="203">
        <v>1590058.648</v>
      </c>
      <c r="C5" s="200">
        <v>-0.24940111275041943</v>
      </c>
      <c r="D5" s="205">
        <v>100</v>
      </c>
      <c r="F5" s="173"/>
      <c r="G5" s="242"/>
      <c r="H5" s="199"/>
      <c r="I5" s="200"/>
      <c r="J5" s="206"/>
    </row>
    <row r="6" spans="1:12" ht="11.45" customHeight="1" x14ac:dyDescent="0.2">
      <c r="A6" s="73" t="s">
        <v>235</v>
      </c>
      <c r="B6" s="203">
        <v>251770.878</v>
      </c>
      <c r="C6" s="200">
        <v>-5.3842189462192778</v>
      </c>
      <c r="D6" s="200">
        <v>15.834062367239174</v>
      </c>
      <c r="F6" s="173"/>
      <c r="G6" s="173"/>
      <c r="H6" s="199"/>
      <c r="I6" s="200"/>
      <c r="J6" s="100"/>
    </row>
    <row r="7" spans="1:12" ht="11.45" customHeight="1" x14ac:dyDescent="0.2">
      <c r="A7" s="73" t="s">
        <v>236</v>
      </c>
      <c r="B7" s="203">
        <v>228835.82199999999</v>
      </c>
      <c r="C7" s="200">
        <v>4.5202713993941757</v>
      </c>
      <c r="D7" s="200">
        <v>14.39165921884914</v>
      </c>
      <c r="F7" s="127"/>
      <c r="H7" s="199"/>
      <c r="I7" s="200"/>
      <c r="J7" s="100"/>
    </row>
    <row r="8" spans="1:12" ht="11.45" customHeight="1" x14ac:dyDescent="0.2">
      <c r="A8" s="73" t="s">
        <v>237</v>
      </c>
      <c r="B8" s="203">
        <v>16740.102999999999</v>
      </c>
      <c r="C8" s="200">
        <v>6.1668451706438532E-2</v>
      </c>
      <c r="D8" s="200">
        <v>1.0527978336557557</v>
      </c>
      <c r="F8" s="59"/>
      <c r="H8" s="199"/>
      <c r="I8" s="200"/>
      <c r="J8" s="100"/>
    </row>
    <row r="9" spans="1:12" ht="11.45" customHeight="1" x14ac:dyDescent="0.2">
      <c r="A9" s="73" t="s">
        <v>238</v>
      </c>
      <c r="B9" s="203">
        <v>23507.526999999998</v>
      </c>
      <c r="C9" s="200">
        <v>30.971813360407765</v>
      </c>
      <c r="D9" s="200">
        <v>1.478406285803868</v>
      </c>
      <c r="F9" s="59"/>
      <c r="H9" s="199"/>
      <c r="I9" s="200"/>
      <c r="J9" s="100"/>
    </row>
    <row r="10" spans="1:12" ht="11.45" customHeight="1" x14ac:dyDescent="0.2">
      <c r="A10" s="73" t="s">
        <v>239</v>
      </c>
      <c r="B10" s="203">
        <v>22040.911</v>
      </c>
      <c r="C10" s="200">
        <v>1.9961355057982502</v>
      </c>
      <c r="D10" s="200">
        <v>1.3861696880000869</v>
      </c>
      <c r="F10" s="59"/>
      <c r="H10" s="199"/>
      <c r="I10" s="200"/>
      <c r="J10" s="100"/>
    </row>
    <row r="11" spans="1:12" ht="11.45" customHeight="1" x14ac:dyDescent="0.2">
      <c r="A11" s="73" t="s">
        <v>240</v>
      </c>
      <c r="B11" s="203">
        <v>54742.171000000002</v>
      </c>
      <c r="C11" s="200">
        <v>4.6628029766649064</v>
      </c>
      <c r="D11" s="200">
        <v>3.4427768478134775</v>
      </c>
      <c r="F11" s="59"/>
      <c r="H11" s="199"/>
      <c r="I11" s="200"/>
      <c r="J11" s="100"/>
    </row>
    <row r="12" spans="1:12" ht="11.45" customHeight="1" x14ac:dyDescent="0.2">
      <c r="A12" s="73" t="s">
        <v>241</v>
      </c>
      <c r="B12" s="203">
        <v>81912.717000000004</v>
      </c>
      <c r="C12" s="200">
        <v>1.7516959119696054</v>
      </c>
      <c r="D12" s="200">
        <v>5.1515531897537912</v>
      </c>
      <c r="F12" s="59"/>
      <c r="H12" s="199"/>
      <c r="I12" s="200"/>
      <c r="J12" s="100"/>
    </row>
    <row r="13" spans="1:12" s="52" customFormat="1" ht="11.45" customHeight="1" x14ac:dyDescent="0.2">
      <c r="A13" s="74" t="s">
        <v>242</v>
      </c>
      <c r="B13" s="204">
        <v>9890.8379999999997</v>
      </c>
      <c r="C13" s="202">
        <v>-0.73797919849046423</v>
      </c>
      <c r="D13" s="202">
        <v>0.62204233865466829</v>
      </c>
      <c r="F13" s="59"/>
      <c r="G13" s="90"/>
      <c r="H13" s="201"/>
      <c r="I13" s="202"/>
      <c r="J13" s="101"/>
    </row>
    <row r="14" spans="1:12" ht="11.45" customHeight="1" x14ac:dyDescent="0.2">
      <c r="A14" s="73" t="s">
        <v>243</v>
      </c>
      <c r="B14" s="203">
        <v>100760.814</v>
      </c>
      <c r="C14" s="200">
        <v>1.6520062878057615</v>
      </c>
      <c r="D14" s="200">
        <v>6.3369243723644084</v>
      </c>
      <c r="F14" s="59"/>
      <c r="H14" s="199"/>
      <c r="I14" s="200"/>
      <c r="J14" s="100"/>
    </row>
    <row r="15" spans="1:12" ht="11.45" customHeight="1" x14ac:dyDescent="0.2">
      <c r="A15" s="73" t="s">
        <v>244</v>
      </c>
      <c r="B15" s="203">
        <v>231577.29399999999</v>
      </c>
      <c r="C15" s="200">
        <v>-2.3929105622675735</v>
      </c>
      <c r="D15" s="200">
        <v>14.56407248193527</v>
      </c>
      <c r="F15" s="59"/>
      <c r="H15" s="199"/>
      <c r="I15" s="200"/>
      <c r="J15" s="100"/>
    </row>
    <row r="16" spans="1:12" ht="11.45" customHeight="1" x14ac:dyDescent="0.2">
      <c r="A16" s="73" t="s">
        <v>245</v>
      </c>
      <c r="B16" s="203">
        <v>60343.701000000001</v>
      </c>
      <c r="C16" s="200">
        <v>-1.9428362447163607</v>
      </c>
      <c r="D16" s="200">
        <v>3.7950613378884626</v>
      </c>
      <c r="F16" s="59"/>
      <c r="H16" s="199"/>
      <c r="I16" s="200"/>
      <c r="J16" s="100"/>
    </row>
    <row r="17" spans="1:10" ht="11.45" customHeight="1" x14ac:dyDescent="0.2">
      <c r="A17" s="73" t="s">
        <v>246</v>
      </c>
      <c r="B17" s="203">
        <v>18690.75</v>
      </c>
      <c r="C17" s="200">
        <v>10.87798074205655</v>
      </c>
      <c r="D17" s="200">
        <v>1.1754755098819474</v>
      </c>
      <c r="F17" s="59"/>
      <c r="H17" s="199"/>
      <c r="I17" s="200"/>
      <c r="J17" s="100"/>
    </row>
    <row r="18" spans="1:10" ht="11.45" customHeight="1" x14ac:dyDescent="0.2">
      <c r="A18" s="73" t="s">
        <v>247</v>
      </c>
      <c r="B18" s="203">
        <v>50435.77</v>
      </c>
      <c r="C18" s="200">
        <v>-5.22253891064166</v>
      </c>
      <c r="D18" s="200">
        <v>3.1719440074389005</v>
      </c>
      <c r="F18" s="59"/>
      <c r="H18" s="199"/>
      <c r="I18" s="200"/>
      <c r="J18" s="100"/>
    </row>
    <row r="19" spans="1:10" ht="11.45" customHeight="1" x14ac:dyDescent="0.2">
      <c r="A19" s="73" t="s">
        <v>248</v>
      </c>
      <c r="B19" s="203">
        <v>22124.065999999999</v>
      </c>
      <c r="C19" s="200">
        <v>-8.6006249626382782</v>
      </c>
      <c r="D19" s="200">
        <v>1.3913993693143323</v>
      </c>
      <c r="F19" s="59"/>
      <c r="H19" s="199"/>
      <c r="I19" s="200"/>
      <c r="J19" s="100"/>
    </row>
    <row r="20" spans="1:10" ht="11.45" customHeight="1" x14ac:dyDescent="0.2">
      <c r="A20" s="73" t="s">
        <v>249</v>
      </c>
      <c r="B20" s="203">
        <v>28957.814999999999</v>
      </c>
      <c r="C20" s="200">
        <v>1.0450789619054035</v>
      </c>
      <c r="D20" s="200">
        <v>1.8211790512522026</v>
      </c>
      <c r="F20" s="59"/>
      <c r="H20" s="199"/>
      <c r="I20" s="200"/>
      <c r="J20" s="100"/>
    </row>
    <row r="21" spans="1:10" ht="11.45" customHeight="1" x14ac:dyDescent="0.2">
      <c r="A21" s="73" t="s">
        <v>250</v>
      </c>
      <c r="B21" s="203">
        <v>18670.324000000001</v>
      </c>
      <c r="C21" s="200">
        <v>5.9755553204368113</v>
      </c>
      <c r="D21" s="200">
        <v>1.1741909031773021</v>
      </c>
      <c r="F21" s="59"/>
      <c r="H21" s="199"/>
      <c r="I21" s="200"/>
      <c r="J21" s="100"/>
    </row>
    <row r="22" spans="1:10" ht="15.95" customHeight="1" x14ac:dyDescent="0.2">
      <c r="A22" s="73" t="s">
        <v>251</v>
      </c>
      <c r="B22" s="203">
        <v>5977.3320000000003</v>
      </c>
      <c r="C22" s="200">
        <v>42.157433764427509</v>
      </c>
      <c r="D22" s="200">
        <v>0.37591896421672116</v>
      </c>
      <c r="H22" s="199"/>
      <c r="I22" s="200"/>
      <c r="J22" s="100"/>
    </row>
    <row r="23" spans="1:10" ht="18" customHeight="1" x14ac:dyDescent="0.2">
      <c r="A23" s="73" t="s">
        <v>252</v>
      </c>
      <c r="B23" s="203">
        <v>363079.815</v>
      </c>
      <c r="C23" s="200">
        <v>-1.1389981465948864</v>
      </c>
      <c r="D23" s="200">
        <v>22.834366232760491</v>
      </c>
      <c r="H23" s="199"/>
      <c r="I23" s="200"/>
      <c r="J23" s="100"/>
    </row>
    <row r="24" spans="1:10" ht="11.45" customHeight="1" x14ac:dyDescent="0.2">
      <c r="A24" s="126"/>
      <c r="B24" s="118"/>
      <c r="C24" s="119"/>
      <c r="D24" s="119"/>
      <c r="F24" s="10"/>
    </row>
    <row r="25" spans="1:10" ht="11.45" customHeight="1" x14ac:dyDescent="0.2">
      <c r="A25" s="136" t="s">
        <v>253</v>
      </c>
      <c r="B25" s="118"/>
      <c r="C25" s="119"/>
      <c r="D25" s="119"/>
      <c r="F25" s="123" t="s">
        <v>390</v>
      </c>
    </row>
    <row r="26" spans="1:10" ht="11.45" customHeight="1" x14ac:dyDescent="0.2">
      <c r="A26" s="14"/>
      <c r="F26" s="23" t="s">
        <v>254</v>
      </c>
      <c r="G26" s="59" t="s">
        <v>320</v>
      </c>
      <c r="I26" s="153" t="s">
        <v>326</v>
      </c>
      <c r="J26" s="153"/>
    </row>
    <row r="27" spans="1:10" ht="11.45" customHeight="1" x14ac:dyDescent="0.2">
      <c r="A27" s="75"/>
      <c r="F27" s="23" t="s">
        <v>255</v>
      </c>
      <c r="G27" s="59">
        <f>D6</f>
        <v>15.834062367239174</v>
      </c>
      <c r="I27" s="153">
        <v>15.834062367239174</v>
      </c>
      <c r="J27" s="153">
        <f>GrafikDaten_17.7[[#This Row],[Anteil am Insgesamt]]-I27</f>
        <v>0</v>
      </c>
    </row>
    <row r="28" spans="1:10" ht="11.45" customHeight="1" x14ac:dyDescent="0.2">
      <c r="A28" s="75"/>
      <c r="F28" s="23" t="s">
        <v>256</v>
      </c>
      <c r="G28" s="59">
        <f t="shared" ref="G28:G42" si="0">D7</f>
        <v>14.39165921884914</v>
      </c>
      <c r="I28" s="153">
        <v>14.39165921884914</v>
      </c>
      <c r="J28" s="153">
        <f>GrafikDaten_17.7[[#This Row],[Anteil am Insgesamt]]-I28</f>
        <v>0</v>
      </c>
    </row>
    <row r="29" spans="1:10" ht="11.45" customHeight="1" x14ac:dyDescent="0.2">
      <c r="A29" s="75"/>
      <c r="F29" s="23" t="s">
        <v>257</v>
      </c>
      <c r="G29" s="59">
        <f t="shared" si="0"/>
        <v>1.0527978336557557</v>
      </c>
      <c r="I29" s="153">
        <v>1.0527978336557557</v>
      </c>
      <c r="J29" s="153">
        <f>GrafikDaten_17.7[[#This Row],[Anteil am Insgesamt]]-I29</f>
        <v>0</v>
      </c>
    </row>
    <row r="30" spans="1:10" ht="11.45" customHeight="1" x14ac:dyDescent="0.2">
      <c r="A30" s="75"/>
      <c r="F30" s="23" t="s">
        <v>258</v>
      </c>
      <c r="G30" s="59">
        <f t="shared" si="0"/>
        <v>1.478406285803868</v>
      </c>
      <c r="I30" s="153">
        <v>1.478406285803868</v>
      </c>
      <c r="J30" s="153">
        <f>GrafikDaten_17.7[[#This Row],[Anteil am Insgesamt]]-I30</f>
        <v>0</v>
      </c>
    </row>
    <row r="31" spans="1:10" ht="11.45" customHeight="1" x14ac:dyDescent="0.2">
      <c r="A31" s="75"/>
      <c r="F31" s="23" t="s">
        <v>259</v>
      </c>
      <c r="G31" s="59">
        <f t="shared" si="0"/>
        <v>1.3861696880000869</v>
      </c>
      <c r="I31" s="153">
        <v>1.3861696880000869</v>
      </c>
      <c r="J31" s="153">
        <f>GrafikDaten_17.7[[#This Row],[Anteil am Insgesamt]]-I31</f>
        <v>0</v>
      </c>
    </row>
    <row r="32" spans="1:10" ht="11.45" customHeight="1" x14ac:dyDescent="0.2">
      <c r="A32" s="75"/>
      <c r="F32" s="23" t="s">
        <v>260</v>
      </c>
      <c r="G32" s="59">
        <f t="shared" si="0"/>
        <v>3.4427768478134775</v>
      </c>
      <c r="I32" s="153">
        <v>3.4427768478134775</v>
      </c>
      <c r="J32" s="153">
        <f>GrafikDaten_17.7[[#This Row],[Anteil am Insgesamt]]-I32</f>
        <v>0</v>
      </c>
    </row>
    <row r="33" spans="1:10" ht="11.45" customHeight="1" x14ac:dyDescent="0.2">
      <c r="A33" s="75"/>
      <c r="F33" s="23" t="s">
        <v>261</v>
      </c>
      <c r="G33" s="59">
        <f t="shared" si="0"/>
        <v>5.1515531897537912</v>
      </c>
      <c r="I33" s="153">
        <v>5.1515531897537912</v>
      </c>
      <c r="J33" s="153">
        <f>GrafikDaten_17.7[[#This Row],[Anteil am Insgesamt]]-I33</f>
        <v>0</v>
      </c>
    </row>
    <row r="34" spans="1:10" ht="11.45" customHeight="1" x14ac:dyDescent="0.2">
      <c r="A34" s="75"/>
      <c r="F34" s="23" t="s">
        <v>262</v>
      </c>
      <c r="G34" s="59">
        <f t="shared" si="0"/>
        <v>0.62204233865466829</v>
      </c>
      <c r="I34" s="153">
        <v>0.62204233865466829</v>
      </c>
      <c r="J34" s="153">
        <f>GrafikDaten_17.7[[#This Row],[Anteil am Insgesamt]]-I34</f>
        <v>0</v>
      </c>
    </row>
    <row r="35" spans="1:10" ht="11.45" customHeight="1" x14ac:dyDescent="0.2">
      <c r="A35" s="75"/>
      <c r="F35" s="23" t="s">
        <v>263</v>
      </c>
      <c r="G35" s="59">
        <f t="shared" si="0"/>
        <v>6.3369243723644084</v>
      </c>
      <c r="I35" s="153">
        <v>6.3369243723644084</v>
      </c>
      <c r="J35" s="153">
        <f>GrafikDaten_17.7[[#This Row],[Anteil am Insgesamt]]-I35</f>
        <v>0</v>
      </c>
    </row>
    <row r="36" spans="1:10" ht="11.45" customHeight="1" x14ac:dyDescent="0.2">
      <c r="A36" s="75"/>
      <c r="F36" s="23" t="s">
        <v>264</v>
      </c>
      <c r="G36" s="59">
        <f t="shared" si="0"/>
        <v>14.56407248193527</v>
      </c>
      <c r="I36" s="153">
        <v>14.56407248193527</v>
      </c>
      <c r="J36" s="153">
        <f>GrafikDaten_17.7[[#This Row],[Anteil am Insgesamt]]-I36</f>
        <v>0</v>
      </c>
    </row>
    <row r="37" spans="1:10" ht="11.45" customHeight="1" x14ac:dyDescent="0.2">
      <c r="A37" s="75"/>
      <c r="F37" s="23" t="s">
        <v>265</v>
      </c>
      <c r="G37" s="59">
        <f t="shared" si="0"/>
        <v>3.7950613378884626</v>
      </c>
      <c r="I37" s="153">
        <v>3.7950613378884626</v>
      </c>
      <c r="J37" s="153">
        <f>GrafikDaten_17.7[[#This Row],[Anteil am Insgesamt]]-I37</f>
        <v>0</v>
      </c>
    </row>
    <row r="38" spans="1:10" ht="11.45" customHeight="1" x14ac:dyDescent="0.2">
      <c r="A38" s="75"/>
      <c r="F38" s="23" t="s">
        <v>266</v>
      </c>
      <c r="G38" s="59">
        <f t="shared" si="0"/>
        <v>1.1754755098819474</v>
      </c>
      <c r="I38" s="153">
        <v>1.1754755098819474</v>
      </c>
      <c r="J38" s="153">
        <f>GrafikDaten_17.7[[#This Row],[Anteil am Insgesamt]]-I38</f>
        <v>0</v>
      </c>
    </row>
    <row r="39" spans="1:10" ht="11.45" customHeight="1" x14ac:dyDescent="0.2">
      <c r="A39" s="75"/>
      <c r="F39" s="23" t="s">
        <v>267</v>
      </c>
      <c r="G39" s="59">
        <f t="shared" si="0"/>
        <v>3.1719440074389005</v>
      </c>
      <c r="I39" s="153">
        <v>3.1719440074389005</v>
      </c>
      <c r="J39" s="153">
        <f>GrafikDaten_17.7[[#This Row],[Anteil am Insgesamt]]-I39</f>
        <v>0</v>
      </c>
    </row>
    <row r="40" spans="1:10" ht="11.45" customHeight="1" x14ac:dyDescent="0.2">
      <c r="A40" s="75"/>
      <c r="F40" s="23" t="s">
        <v>268</v>
      </c>
      <c r="G40" s="59">
        <f t="shared" si="0"/>
        <v>1.3913993693143323</v>
      </c>
      <c r="I40" s="153">
        <v>1.3913993693143323</v>
      </c>
      <c r="J40" s="153">
        <f>GrafikDaten_17.7[[#This Row],[Anteil am Insgesamt]]-I40</f>
        <v>0</v>
      </c>
    </row>
    <row r="41" spans="1:10" ht="11.45" customHeight="1" x14ac:dyDescent="0.2">
      <c r="A41" s="75"/>
      <c r="F41" s="23" t="s">
        <v>269</v>
      </c>
      <c r="G41" s="59">
        <f t="shared" si="0"/>
        <v>1.8211790512522026</v>
      </c>
      <c r="I41" s="153">
        <v>1.8211790512522026</v>
      </c>
      <c r="J41" s="153">
        <f>GrafikDaten_17.7[[#This Row],[Anteil am Insgesamt]]-I41</f>
        <v>0</v>
      </c>
    </row>
    <row r="42" spans="1:10" ht="11.45" customHeight="1" x14ac:dyDescent="0.2">
      <c r="A42" s="75"/>
      <c r="F42" s="23" t="s">
        <v>270</v>
      </c>
      <c r="G42" s="59">
        <f t="shared" si="0"/>
        <v>1.1741909031773021</v>
      </c>
      <c r="I42" s="153">
        <v>1.1741909031773021</v>
      </c>
      <c r="J42" s="153">
        <f>GrafikDaten_17.7[[#This Row],[Anteil am Insgesamt]]-I42</f>
        <v>0</v>
      </c>
    </row>
    <row r="43" spans="1:10" ht="11.45" customHeight="1" x14ac:dyDescent="0.2">
      <c r="A43" s="75"/>
      <c r="I43" s="153"/>
      <c r="J43" s="153"/>
    </row>
    <row r="44" spans="1:10" ht="11.45" customHeight="1" x14ac:dyDescent="0.2">
      <c r="A44" s="75"/>
      <c r="F44" s="127"/>
      <c r="G44" s="243"/>
    </row>
    <row r="45" spans="1:10" ht="11.45" customHeight="1" x14ac:dyDescent="0.2">
      <c r="A45" s="75"/>
      <c r="F45" s="127"/>
    </row>
    <row r="46" spans="1:10" ht="11.45" customHeight="1" x14ac:dyDescent="0.2">
      <c r="A46" s="75"/>
    </row>
    <row r="47" spans="1:10" ht="11.45" customHeight="1" x14ac:dyDescent="0.2">
      <c r="A47" s="75"/>
    </row>
    <row r="48" spans="1:10" ht="11.45" customHeight="1" x14ac:dyDescent="0.2">
      <c r="A48" s="75"/>
    </row>
    <row r="49" spans="1:1" ht="11.45" customHeight="1" x14ac:dyDescent="0.2">
      <c r="A49" s="75"/>
    </row>
    <row r="50" spans="1:1" ht="11.45" customHeight="1" x14ac:dyDescent="0.2">
      <c r="A50" s="75"/>
    </row>
    <row r="51" spans="1:1" ht="11.45" customHeight="1" x14ac:dyDescent="0.2">
      <c r="A51" s="75"/>
    </row>
    <row r="52" spans="1:1" ht="11.45" customHeight="1" x14ac:dyDescent="0.2">
      <c r="A52" s="75"/>
    </row>
    <row r="53" spans="1:1" ht="11.45" customHeight="1" x14ac:dyDescent="0.2">
      <c r="A53" s="75"/>
    </row>
    <row r="54" spans="1:1" ht="11.45" customHeight="1" x14ac:dyDescent="0.2">
      <c r="A54" s="75"/>
    </row>
    <row r="55" spans="1:1" ht="11.45" customHeight="1" x14ac:dyDescent="0.2">
      <c r="A55" s="75"/>
    </row>
    <row r="56" spans="1:1" ht="11.45" customHeight="1" x14ac:dyDescent="0.2">
      <c r="A56" s="75"/>
    </row>
    <row r="57" spans="1:1" ht="11.45" customHeight="1" x14ac:dyDescent="0.2">
      <c r="A57" s="75"/>
    </row>
    <row r="58" spans="1:1" ht="11.45" customHeight="1" x14ac:dyDescent="0.2">
      <c r="A58" s="75"/>
    </row>
    <row r="59" spans="1:1" ht="11.45" customHeight="1" x14ac:dyDescent="0.2">
      <c r="A59" s="75"/>
    </row>
    <row r="60" spans="1:1" ht="11.45" customHeight="1" x14ac:dyDescent="0.2">
      <c r="A60" s="14"/>
    </row>
    <row r="61" spans="1:1" ht="11.45" customHeight="1" x14ac:dyDescent="0.2">
      <c r="A61" s="75"/>
    </row>
    <row r="62" spans="1:1" ht="11.45" customHeight="1" x14ac:dyDescent="0.2">
      <c r="A62" s="75"/>
    </row>
    <row r="63" spans="1:1" ht="11.45" customHeight="1" x14ac:dyDescent="0.2">
      <c r="A63" s="75"/>
    </row>
    <row r="64" spans="1:1" ht="11.45" customHeight="1" x14ac:dyDescent="0.2">
      <c r="A64" s="75"/>
    </row>
    <row r="65" spans="1:1" ht="11.45" customHeight="1" x14ac:dyDescent="0.2">
      <c r="A65" s="75"/>
    </row>
    <row r="66" spans="1:1" ht="11.45" customHeight="1" x14ac:dyDescent="0.2">
      <c r="A66" s="75"/>
    </row>
    <row r="67" spans="1:1" ht="11.45" customHeight="1" x14ac:dyDescent="0.2">
      <c r="A67" s="75"/>
    </row>
    <row r="68" spans="1:1" ht="11.45" customHeight="1" x14ac:dyDescent="0.2">
      <c r="A68" s="75"/>
    </row>
    <row r="69" spans="1:1" ht="11.45" customHeight="1" x14ac:dyDescent="0.2">
      <c r="A69" s="75"/>
    </row>
    <row r="70" spans="1:1" ht="11.45" customHeight="1" x14ac:dyDescent="0.2">
      <c r="A70" s="75"/>
    </row>
    <row r="71" spans="1:1" ht="11.45" customHeight="1" x14ac:dyDescent="0.2">
      <c r="A71" s="75"/>
    </row>
    <row r="72" spans="1:1" ht="11.45" customHeight="1" x14ac:dyDescent="0.2">
      <c r="A72" s="75"/>
    </row>
    <row r="73" spans="1:1" ht="11.45" customHeight="1" x14ac:dyDescent="0.2">
      <c r="A73" s="75"/>
    </row>
    <row r="74" spans="1:1" ht="11.45" customHeight="1" x14ac:dyDescent="0.2">
      <c r="A74" s="75"/>
    </row>
    <row r="75" spans="1:1" ht="11.45" customHeight="1" x14ac:dyDescent="0.2">
      <c r="A75" s="75"/>
    </row>
    <row r="76" spans="1:1" ht="11.45" customHeight="1" x14ac:dyDescent="0.2">
      <c r="A76" s="75"/>
    </row>
    <row r="77" spans="1:1" ht="11.45" customHeight="1" x14ac:dyDescent="0.2">
      <c r="A77" s="75"/>
    </row>
    <row r="78" spans="1:1" ht="11.45" customHeight="1" x14ac:dyDescent="0.2">
      <c r="A78" s="75"/>
    </row>
    <row r="79" spans="1:1" ht="11.45" customHeight="1" x14ac:dyDescent="0.2">
      <c r="A79" s="75"/>
    </row>
    <row r="80" spans="1:1" ht="11.45" customHeight="1" x14ac:dyDescent="0.2">
      <c r="A80" s="75"/>
    </row>
    <row r="81" spans="1:1" ht="11.45" customHeight="1" x14ac:dyDescent="0.2">
      <c r="A81" s="75"/>
    </row>
    <row r="82" spans="1:1" ht="11.45" customHeight="1" x14ac:dyDescent="0.2">
      <c r="A82" s="75"/>
    </row>
  </sheetData>
  <conditionalFormatting sqref="J27:J42">
    <cfRule type="cellIs" dxfId="69" priority="1" operator="notEqual">
      <formula>0</formula>
    </cfRule>
  </conditionalFormatting>
  <hyperlinks>
    <hyperlink ref="A1" location="Inhalt!A10" display="Link zum Inhaltsverzeichnis"/>
    <hyperlink ref="A25" location="_GrafikDaten_17.7" display="Grafik 17.7"/>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R57"/>
  <sheetViews>
    <sheetView zoomScale="160" zoomScaleNormal="160" workbookViewId="0"/>
  </sheetViews>
  <sheetFormatPr baseColWidth="10" defaultRowHeight="11.45" customHeight="1" x14ac:dyDescent="0.2"/>
  <cols>
    <col min="1" max="1" width="22.7109375" style="23" customWidth="1"/>
    <col min="2" max="10" width="7.7109375" style="23" customWidth="1"/>
    <col min="11" max="11" width="2.7109375" style="23" customWidth="1"/>
    <col min="12" max="12" width="15.7109375" style="44" customWidth="1"/>
    <col min="13" max="14" width="9.85546875" style="23" customWidth="1"/>
    <col min="15" max="16384" width="11.42578125" style="23"/>
  </cols>
  <sheetData>
    <row r="1" spans="1:18" ht="11.45" customHeight="1" x14ac:dyDescent="0.2">
      <c r="A1" s="1" t="s">
        <v>51</v>
      </c>
      <c r="L1" s="24"/>
    </row>
    <row r="2" spans="1:18" s="41" customFormat="1" ht="30" customHeight="1" x14ac:dyDescent="0.2">
      <c r="A2" s="91" t="s">
        <v>271</v>
      </c>
      <c r="B2" s="40"/>
      <c r="C2" s="40"/>
      <c r="D2"/>
      <c r="E2" s="40"/>
      <c r="F2" s="40"/>
      <c r="G2" s="40"/>
      <c r="H2" s="40"/>
      <c r="I2" s="40"/>
      <c r="J2" s="40"/>
      <c r="L2" s="24"/>
      <c r="M2" s="23"/>
      <c r="N2" s="23"/>
    </row>
    <row r="3" spans="1:18" ht="30" customHeight="1" x14ac:dyDescent="0.2">
      <c r="A3" s="89" t="s">
        <v>272</v>
      </c>
      <c r="B3" s="43"/>
      <c r="C3" s="43"/>
      <c r="D3" s="43"/>
      <c r="E3" s="43"/>
      <c r="F3" s="43"/>
      <c r="G3" s="43"/>
      <c r="H3" s="43"/>
      <c r="I3" s="43"/>
      <c r="J3" s="43"/>
      <c r="L3" s="58"/>
      <c r="M3" s="50"/>
      <c r="N3" s="50"/>
    </row>
    <row r="4" spans="1:18" ht="24" customHeight="1" x14ac:dyDescent="0.2">
      <c r="A4" s="186" t="s">
        <v>81</v>
      </c>
      <c r="B4" s="187" t="s">
        <v>82</v>
      </c>
      <c r="C4" s="187" t="s">
        <v>83</v>
      </c>
      <c r="D4" s="187" t="s">
        <v>84</v>
      </c>
      <c r="E4" s="187" t="s">
        <v>85</v>
      </c>
      <c r="F4" s="188" t="s">
        <v>86</v>
      </c>
      <c r="G4" s="188" t="s">
        <v>87</v>
      </c>
      <c r="H4" s="188" t="s">
        <v>88</v>
      </c>
      <c r="I4" s="188" t="s">
        <v>345</v>
      </c>
      <c r="J4" s="191" t="s">
        <v>351</v>
      </c>
      <c r="L4" s="24"/>
    </row>
    <row r="5" spans="1:18" s="52" customFormat="1" ht="29.1" customHeight="1" x14ac:dyDescent="0.2">
      <c r="A5" s="48" t="s">
        <v>89</v>
      </c>
      <c r="B5" s="189">
        <v>2205.471</v>
      </c>
      <c r="C5" s="189">
        <v>2667.5079999999998</v>
      </c>
      <c r="D5" s="189">
        <v>3931.3009999999999</v>
      </c>
      <c r="E5" s="189">
        <v>5411.4319999999998</v>
      </c>
      <c r="F5" s="189">
        <v>6631.2830000000004</v>
      </c>
      <c r="G5" s="189">
        <v>6209.6940000000004</v>
      </c>
      <c r="H5" s="189">
        <v>7240.2190000000001</v>
      </c>
      <c r="I5" s="189">
        <v>10358</v>
      </c>
      <c r="J5" s="189">
        <v>9179.8880000000008</v>
      </c>
      <c r="K5" s="51"/>
      <c r="L5" s="237"/>
      <c r="M5" s="238"/>
      <c r="N5" s="237"/>
      <c r="O5" s="175"/>
      <c r="P5" s="175"/>
      <c r="Q5" s="51"/>
      <c r="R5" s="51"/>
    </row>
    <row r="6" spans="1:18" ht="11.45" customHeight="1" x14ac:dyDescent="0.2">
      <c r="A6" s="53" t="s">
        <v>90</v>
      </c>
      <c r="B6" s="190">
        <v>253.61199999999999</v>
      </c>
      <c r="C6" s="190">
        <v>373.54899999999998</v>
      </c>
      <c r="D6" s="190">
        <v>898.35400000000004</v>
      </c>
      <c r="E6" s="190">
        <v>1088.412</v>
      </c>
      <c r="F6" s="190">
        <v>1183.098</v>
      </c>
      <c r="G6" s="190">
        <v>1276.1089999999999</v>
      </c>
      <c r="H6" s="190">
        <v>1230.2</v>
      </c>
      <c r="I6" s="190">
        <v>1782</v>
      </c>
      <c r="J6" s="190">
        <v>1613.576</v>
      </c>
      <c r="K6" s="72"/>
      <c r="L6" s="173"/>
      <c r="M6" s="174"/>
      <c r="N6" s="56"/>
      <c r="O6" s="51"/>
      <c r="P6" s="51"/>
      <c r="Q6" s="51"/>
      <c r="R6" s="51"/>
    </row>
    <row r="7" spans="1:18" ht="11.45" customHeight="1" x14ac:dyDescent="0.2">
      <c r="A7" s="53" t="s">
        <v>91</v>
      </c>
      <c r="B7" s="190">
        <v>1951.8579999999999</v>
      </c>
      <c r="C7" s="190">
        <v>2214.1460000000002</v>
      </c>
      <c r="D7" s="190">
        <v>2882.6529999999998</v>
      </c>
      <c r="E7" s="190">
        <v>4052.3319999999999</v>
      </c>
      <c r="F7" s="190">
        <v>5029.049</v>
      </c>
      <c r="G7" s="190">
        <v>4590.63</v>
      </c>
      <c r="H7" s="190">
        <v>5562.6660000000002</v>
      </c>
      <c r="I7" s="190">
        <v>8148.1189999999997</v>
      </c>
      <c r="J7" s="190">
        <v>6757.5519999999997</v>
      </c>
      <c r="K7" s="51"/>
      <c r="L7" s="127"/>
      <c r="O7" s="51"/>
      <c r="P7" s="51"/>
      <c r="Q7" s="51"/>
      <c r="R7" s="51"/>
    </row>
    <row r="8" spans="1:18" ht="29.1" customHeight="1" x14ac:dyDescent="0.2">
      <c r="A8" s="48" t="s">
        <v>92</v>
      </c>
      <c r="B8" s="137">
        <v>50.611948044852966</v>
      </c>
      <c r="C8" s="137">
        <v>22.107391011183495</v>
      </c>
      <c r="D8" s="137">
        <v>17.302126374636273</v>
      </c>
      <c r="E8" s="137">
        <v>2.4124718629481947</v>
      </c>
      <c r="F8" s="137">
        <v>0.58731322138093844</v>
      </c>
      <c r="G8" s="137">
        <v>-6.3575781639842575</v>
      </c>
      <c r="H8" s="137">
        <v>16.595423220532282</v>
      </c>
      <c r="I8" s="137">
        <v>43.1</v>
      </c>
      <c r="J8" s="137">
        <v>-11.4</v>
      </c>
    </row>
    <row r="9" spans="1:18" s="52" customFormat="1" ht="11.45" customHeight="1" x14ac:dyDescent="0.2">
      <c r="A9" s="53" t="s">
        <v>90</v>
      </c>
      <c r="B9" s="138">
        <v>19.511045766417851</v>
      </c>
      <c r="C9" s="138">
        <v>22.141096150199132</v>
      </c>
      <c r="D9" s="138">
        <v>8.7507429784751167</v>
      </c>
      <c r="E9" s="138">
        <v>5.308520375484008</v>
      </c>
      <c r="F9" s="138">
        <v>3.4357405140758885</v>
      </c>
      <c r="G9" s="138">
        <v>7.8616479784430311</v>
      </c>
      <c r="H9" s="138">
        <v>-3.5975766960345794</v>
      </c>
      <c r="I9" s="138">
        <v>44.8</v>
      </c>
      <c r="J9" s="138">
        <v>-9.4</v>
      </c>
      <c r="K9" s="59"/>
      <c r="O9" s="59"/>
      <c r="P9" s="59"/>
      <c r="Q9" s="59"/>
      <c r="R9" s="59"/>
    </row>
    <row r="10" spans="1:18" ht="11.45" customHeight="1" x14ac:dyDescent="0.2">
      <c r="A10" s="53" t="s">
        <v>91</v>
      </c>
      <c r="B10" s="138">
        <v>55.883015341857487</v>
      </c>
      <c r="C10" s="138">
        <v>22.459424854748036</v>
      </c>
      <c r="D10" s="138">
        <v>20.45318077715234</v>
      </c>
      <c r="E10" s="138">
        <v>0.40567805569878601</v>
      </c>
      <c r="F10" s="138">
        <v>-0.90660997111363884</v>
      </c>
      <c r="G10" s="138">
        <v>-8.7177317222401314</v>
      </c>
      <c r="H10" s="138">
        <v>21.174348618817021</v>
      </c>
      <c r="I10" s="138">
        <v>46.5</v>
      </c>
      <c r="J10" s="138">
        <v>-17.100000000000001</v>
      </c>
      <c r="K10" s="59"/>
      <c r="O10" s="59"/>
      <c r="P10" s="59"/>
      <c r="Q10" s="59"/>
      <c r="R10" s="59"/>
    </row>
    <row r="11" spans="1:18" ht="11.45" customHeight="1" x14ac:dyDescent="0.2">
      <c r="A11" s="128"/>
      <c r="K11" s="51"/>
      <c r="L11" s="10"/>
      <c r="O11" s="51"/>
      <c r="P11" s="51"/>
      <c r="Q11" s="51"/>
      <c r="R11" s="51"/>
    </row>
    <row r="12" spans="1:18" ht="11.45" customHeight="1" x14ac:dyDescent="0.2">
      <c r="A12" s="135" t="s">
        <v>273</v>
      </c>
      <c r="K12" s="51"/>
      <c r="L12" s="10" t="s">
        <v>318</v>
      </c>
      <c r="O12" s="51"/>
      <c r="P12" s="51"/>
      <c r="Q12" s="51"/>
      <c r="R12" s="51"/>
    </row>
    <row r="13" spans="1:18" ht="23.1" customHeight="1" x14ac:dyDescent="0.2">
      <c r="A13" s="23" t="s">
        <v>319</v>
      </c>
      <c r="K13" s="51"/>
      <c r="L13" s="58" t="s">
        <v>53</v>
      </c>
      <c r="M13" s="50" t="s">
        <v>93</v>
      </c>
      <c r="N13" s="50" t="s">
        <v>94</v>
      </c>
      <c r="O13" s="51"/>
      <c r="P13" s="51"/>
      <c r="Q13" s="51"/>
      <c r="R13" s="51"/>
    </row>
    <row r="14" spans="1:18" ht="11.45" customHeight="1" x14ac:dyDescent="0.2">
      <c r="A14" s="23" t="s">
        <v>319</v>
      </c>
      <c r="K14" s="51"/>
      <c r="L14" s="55">
        <v>2000</v>
      </c>
      <c r="M14" s="56">
        <v>253.61199999999999</v>
      </c>
      <c r="N14" s="56">
        <v>1951.8579999999999</v>
      </c>
      <c r="O14" s="51"/>
      <c r="P14" s="51"/>
      <c r="Q14" s="51"/>
      <c r="R14" s="51"/>
    </row>
    <row r="15" spans="1:18" ht="11.45" customHeight="1" x14ac:dyDescent="0.2">
      <c r="A15" s="23" t="s">
        <v>319</v>
      </c>
      <c r="L15" s="55">
        <v>2001</v>
      </c>
      <c r="M15" s="56">
        <v>302.68299999999999</v>
      </c>
      <c r="N15" s="56">
        <v>1749.0530000000001</v>
      </c>
    </row>
    <row r="16" spans="1:18" ht="11.45" customHeight="1" x14ac:dyDescent="0.2">
      <c r="A16" s="23" t="s">
        <v>319</v>
      </c>
      <c r="L16" s="44">
        <v>2002</v>
      </c>
      <c r="M16" s="56">
        <v>319.69799999999998</v>
      </c>
      <c r="N16" s="56">
        <v>1687.2329999999999</v>
      </c>
    </row>
    <row r="17" spans="1:14" ht="11.45" customHeight="1" x14ac:dyDescent="0.2">
      <c r="A17" s="23" t="s">
        <v>319</v>
      </c>
      <c r="L17" s="44">
        <v>2003</v>
      </c>
      <c r="M17" s="56">
        <v>310.22300000000001</v>
      </c>
      <c r="N17" s="56">
        <v>1710.383</v>
      </c>
    </row>
    <row r="18" spans="1:14" ht="11.45" customHeight="1" x14ac:dyDescent="0.2">
      <c r="A18" s="23" t="s">
        <v>319</v>
      </c>
      <c r="L18" s="44">
        <v>2004</v>
      </c>
      <c r="M18" s="56">
        <v>305.834</v>
      </c>
      <c r="N18" s="56">
        <v>1808.0650000000001</v>
      </c>
    </row>
    <row r="19" spans="1:14" ht="11.45" customHeight="1" x14ac:dyDescent="0.2">
      <c r="A19" s="23" t="s">
        <v>319</v>
      </c>
      <c r="L19" s="44">
        <v>2005</v>
      </c>
      <c r="M19" s="56">
        <v>373.54899999999998</v>
      </c>
      <c r="N19" s="56">
        <v>2214.1460000000002</v>
      </c>
    </row>
    <row r="20" spans="1:14" ht="11.45" customHeight="1" x14ac:dyDescent="0.2">
      <c r="A20" s="23" t="s">
        <v>319</v>
      </c>
      <c r="L20" s="44">
        <v>2006</v>
      </c>
      <c r="M20" s="56">
        <v>424.70699999999999</v>
      </c>
      <c r="N20" s="56">
        <v>2905.855</v>
      </c>
    </row>
    <row r="21" spans="1:14" ht="11.45" customHeight="1" x14ac:dyDescent="0.2">
      <c r="A21" s="23" t="s">
        <v>319</v>
      </c>
      <c r="L21" s="44">
        <v>2007</v>
      </c>
      <c r="M21" s="56">
        <v>683.58500000000004</v>
      </c>
      <c r="N21" s="56">
        <v>2975.585</v>
      </c>
    </row>
    <row r="22" spans="1:14" ht="11.45" customHeight="1" x14ac:dyDescent="0.2">
      <c r="A22" s="23" t="s">
        <v>319</v>
      </c>
      <c r="L22" s="44">
        <v>2008</v>
      </c>
      <c r="M22" s="56">
        <v>788.596</v>
      </c>
      <c r="N22" s="56">
        <v>3479.9290000000001</v>
      </c>
    </row>
    <row r="23" spans="1:14" ht="11.45" customHeight="1" x14ac:dyDescent="0.2">
      <c r="A23" s="23" t="s">
        <v>319</v>
      </c>
      <c r="L23" s="44">
        <v>2009</v>
      </c>
      <c r="M23" s="56">
        <v>826.06700000000001</v>
      </c>
      <c r="N23" s="56">
        <v>2393.1729999999998</v>
      </c>
    </row>
    <row r="24" spans="1:14" ht="11.45" customHeight="1" x14ac:dyDescent="0.2">
      <c r="A24" s="23" t="s">
        <v>319</v>
      </c>
      <c r="L24" s="44">
        <v>2010</v>
      </c>
      <c r="M24" s="56">
        <v>898.35400000000004</v>
      </c>
      <c r="N24" s="56">
        <v>2882.6529999999998</v>
      </c>
    </row>
    <row r="25" spans="1:14" ht="11.45" customHeight="1" x14ac:dyDescent="0.2">
      <c r="A25" s="23" t="s">
        <v>319</v>
      </c>
      <c r="L25" s="44">
        <v>2011</v>
      </c>
      <c r="M25" s="56">
        <v>944.51700000000005</v>
      </c>
      <c r="N25" s="56">
        <v>3395.2310000000002</v>
      </c>
    </row>
    <row r="26" spans="1:14" ht="11.45" customHeight="1" x14ac:dyDescent="0.2">
      <c r="A26" s="23" t="s">
        <v>319</v>
      </c>
      <c r="L26" s="44">
        <v>2012</v>
      </c>
      <c r="M26" s="56">
        <v>1024.9369999999999</v>
      </c>
      <c r="N26" s="56">
        <v>3268.8130000000001</v>
      </c>
    </row>
    <row r="27" spans="1:14" ht="11.45" customHeight="1" x14ac:dyDescent="0.2">
      <c r="A27" s="23" t="s">
        <v>319</v>
      </c>
      <c r="L27" s="44">
        <v>2013</v>
      </c>
      <c r="M27" s="56">
        <v>1070.2929999999999</v>
      </c>
      <c r="N27" s="56">
        <v>3142.2420000000002</v>
      </c>
    </row>
    <row r="28" spans="1:14" ht="11.45" customHeight="1" x14ac:dyDescent="0.2">
      <c r="A28" s="23" t="s">
        <v>319</v>
      </c>
      <c r="L28" s="44">
        <v>2014</v>
      </c>
      <c r="M28" s="56">
        <v>1033.546</v>
      </c>
      <c r="N28" s="56">
        <v>4035.9589999999998</v>
      </c>
    </row>
    <row r="29" spans="1:14" ht="11.45" customHeight="1" x14ac:dyDescent="0.2">
      <c r="A29" s="23" t="s">
        <v>319</v>
      </c>
      <c r="L29" s="44">
        <v>2015</v>
      </c>
      <c r="M29" s="56">
        <v>1088.412</v>
      </c>
      <c r="N29" s="56">
        <v>4052.3319999999999</v>
      </c>
    </row>
    <row r="30" spans="1:14" ht="11.45" customHeight="1" x14ac:dyDescent="0.2">
      <c r="A30" s="23" t="s">
        <v>319</v>
      </c>
      <c r="L30" s="44">
        <v>2016</v>
      </c>
      <c r="M30" s="56">
        <v>1239.1479999999999</v>
      </c>
      <c r="N30" s="56">
        <v>3822.4319999999998</v>
      </c>
    </row>
    <row r="31" spans="1:14" ht="11.45" customHeight="1" x14ac:dyDescent="0.2">
      <c r="A31" s="23" t="s">
        <v>319</v>
      </c>
      <c r="L31" s="44">
        <v>2017</v>
      </c>
      <c r="M31" s="56">
        <v>1360.4690000000001</v>
      </c>
      <c r="N31" s="56">
        <v>4527.5159999999996</v>
      </c>
    </row>
    <row r="32" spans="1:14" ht="11.45" customHeight="1" x14ac:dyDescent="0.2">
      <c r="A32" s="23" t="s">
        <v>319</v>
      </c>
      <c r="L32" s="44">
        <v>2018</v>
      </c>
      <c r="M32" s="56">
        <v>1143.8</v>
      </c>
      <c r="N32" s="56">
        <v>5075.0600000000004</v>
      </c>
    </row>
    <row r="33" spans="1:17" ht="11.45" customHeight="1" x14ac:dyDescent="0.2">
      <c r="A33" s="23" t="s">
        <v>319</v>
      </c>
      <c r="L33" s="44">
        <v>2019</v>
      </c>
      <c r="M33" s="56">
        <v>1183.098</v>
      </c>
      <c r="N33" s="56">
        <v>5029.049</v>
      </c>
    </row>
    <row r="34" spans="1:17" ht="11.45" customHeight="1" x14ac:dyDescent="0.2">
      <c r="A34" s="32" t="s">
        <v>274</v>
      </c>
      <c r="L34" s="44">
        <v>2020</v>
      </c>
      <c r="M34" s="56">
        <v>1276.1089999999999</v>
      </c>
      <c r="N34" s="56">
        <v>4590.63</v>
      </c>
    </row>
    <row r="35" spans="1:17" ht="11.45" customHeight="1" x14ac:dyDescent="0.2">
      <c r="A35" s="14"/>
      <c r="L35" s="44">
        <v>2021</v>
      </c>
      <c r="M35" s="56">
        <v>1230.2</v>
      </c>
      <c r="N35" s="56">
        <v>5562.6660000000002</v>
      </c>
      <c r="P35" s="127"/>
    </row>
    <row r="36" spans="1:17" ht="11.45" customHeight="1" x14ac:dyDescent="0.2">
      <c r="L36" s="44">
        <v>2022</v>
      </c>
      <c r="M36" s="56">
        <v>1781.732</v>
      </c>
      <c r="N36" s="56">
        <v>8148.1189999999997</v>
      </c>
      <c r="P36" s="173"/>
      <c r="Q36" s="173"/>
    </row>
    <row r="37" spans="1:17" ht="11.45" customHeight="1" x14ac:dyDescent="0.2">
      <c r="L37" s="44">
        <v>2023</v>
      </c>
      <c r="M37" s="56">
        <f>J6</f>
        <v>1613.576</v>
      </c>
      <c r="N37" s="56">
        <f>J7</f>
        <v>6757.5519999999997</v>
      </c>
    </row>
    <row r="38" spans="1:17" ht="11.45" customHeight="1" x14ac:dyDescent="0.2">
      <c r="M38" s="56"/>
      <c r="N38" s="56"/>
    </row>
    <row r="39" spans="1:17" ht="11.45" customHeight="1" x14ac:dyDescent="0.2">
      <c r="M39" s="56"/>
      <c r="N39" s="56"/>
    </row>
    <row r="40" spans="1:17" ht="11.45" customHeight="1" x14ac:dyDescent="0.2">
      <c r="L40" s="24" t="s">
        <v>389</v>
      </c>
      <c r="N40" s="56"/>
    </row>
    <row r="41" spans="1:17" ht="11.45" customHeight="1" x14ac:dyDescent="0.2">
      <c r="L41" s="24" t="s">
        <v>275</v>
      </c>
      <c r="M41" s="61" t="s">
        <v>98</v>
      </c>
    </row>
    <row r="42" spans="1:17" ht="11.45" customHeight="1" x14ac:dyDescent="0.2">
      <c r="L42" s="239" t="s">
        <v>103</v>
      </c>
      <c r="M42" s="130">
        <v>1037.338</v>
      </c>
    </row>
    <row r="43" spans="1:17" ht="11.45" customHeight="1" x14ac:dyDescent="0.2">
      <c r="L43" s="239" t="s">
        <v>106</v>
      </c>
      <c r="M43" s="130">
        <v>673.04300000000001</v>
      </c>
    </row>
    <row r="44" spans="1:17" ht="11.45" customHeight="1" x14ac:dyDescent="0.2">
      <c r="L44" s="239" t="s">
        <v>102</v>
      </c>
      <c r="M44" s="130">
        <v>653.09</v>
      </c>
    </row>
    <row r="45" spans="1:17" ht="11.45" customHeight="1" x14ac:dyDescent="0.2">
      <c r="L45" s="241" t="s">
        <v>105</v>
      </c>
      <c r="M45" s="130">
        <v>644.50699999999995</v>
      </c>
    </row>
    <row r="46" spans="1:17" ht="11.45" customHeight="1" x14ac:dyDescent="0.2">
      <c r="L46" s="239" t="s">
        <v>99</v>
      </c>
      <c r="M46" s="130">
        <v>629.32799999999997</v>
      </c>
    </row>
    <row r="47" spans="1:17" ht="11.45" customHeight="1" x14ac:dyDescent="0.2">
      <c r="L47" s="239" t="s">
        <v>276</v>
      </c>
      <c r="M47" s="130">
        <v>519.83500000000004</v>
      </c>
    </row>
    <row r="48" spans="1:17" ht="11.45" customHeight="1" x14ac:dyDescent="0.2">
      <c r="L48" s="239" t="s">
        <v>277</v>
      </c>
      <c r="M48" s="130">
        <v>423.14800000000002</v>
      </c>
    </row>
    <row r="49" spans="12:14" ht="11.45" customHeight="1" x14ac:dyDescent="0.2">
      <c r="L49" s="239" t="s">
        <v>104</v>
      </c>
      <c r="M49" s="130">
        <v>409.22899999999998</v>
      </c>
    </row>
    <row r="50" spans="12:14" ht="11.45" customHeight="1" x14ac:dyDescent="0.2">
      <c r="L50" s="239" t="s">
        <v>278</v>
      </c>
      <c r="M50" s="130">
        <v>375.536</v>
      </c>
    </row>
    <row r="51" spans="12:14" ht="11.45" customHeight="1" x14ac:dyDescent="0.2">
      <c r="L51" s="239" t="s">
        <v>101</v>
      </c>
      <c r="M51" s="130">
        <v>373.03300000000002</v>
      </c>
    </row>
    <row r="52" spans="12:14" ht="11.45" customHeight="1" x14ac:dyDescent="0.2">
      <c r="L52" s="241" t="s">
        <v>368</v>
      </c>
      <c r="M52" s="130">
        <v>297.96300000000002</v>
      </c>
    </row>
    <row r="53" spans="12:14" ht="11.45" customHeight="1" x14ac:dyDescent="0.2">
      <c r="L53" s="239" t="s">
        <v>364</v>
      </c>
      <c r="M53" s="130">
        <v>273.61700000000002</v>
      </c>
    </row>
    <row r="54" spans="12:14" ht="11.45" customHeight="1" x14ac:dyDescent="0.2">
      <c r="L54" s="239" t="s">
        <v>369</v>
      </c>
      <c r="M54" s="130">
        <v>266.72000000000003</v>
      </c>
    </row>
    <row r="56" spans="12:14" ht="11.45" customHeight="1" x14ac:dyDescent="0.2">
      <c r="L56" s="173"/>
      <c r="M56" s="173"/>
      <c r="N56" s="173"/>
    </row>
    <row r="57" spans="12:14" ht="11.45" customHeight="1" x14ac:dyDescent="0.2">
      <c r="L57" s="127"/>
    </row>
  </sheetData>
  <hyperlinks>
    <hyperlink ref="A1" location="Inhalt!A12" display="Link zum Inhaltsverzeichnis"/>
    <hyperlink ref="A34" location="_GrafikDaten_17.9" display="Grafik 17.9"/>
    <hyperlink ref="A12" location="_GrafikDaten_17.8" display="Grafik 17.8"/>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17 Außenhandel</oddHeader>
    <oddFooter>&amp;L&amp;"-,Standard"&amp;7StatA MV, Statistisches Jahrbuch 2024&amp;R&amp;"-,Standard"&amp;7&amp;P</oddFooter>
    <evenHeader>&amp;C&amp;"-,Standard"&amp;7 17 Außenhandel</evenHeader>
    <evenFooter>&amp;L&amp;"-,Standard"&amp;7&amp;P&amp;R&amp;"-,Standard"&amp;7StatA MV, Statistisches Jahrbuch 2024</evenFooter>
  </headerFooter>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32</vt:i4>
      </vt:variant>
    </vt:vector>
  </HeadingPairs>
  <TitlesOfParts>
    <vt:vector size="47" baseType="lpstr">
      <vt:lpstr>Titelblatt</vt:lpstr>
      <vt:lpstr>Inhalt</vt:lpstr>
      <vt:lpstr>Überblick in Grafiken</vt:lpstr>
      <vt:lpstr>Überblick in Worten</vt:lpstr>
      <vt:lpstr>17.1.1</vt:lpstr>
      <vt:lpstr>17.1.2</vt:lpstr>
      <vt:lpstr>17.1.3</vt:lpstr>
      <vt:lpstr>17.1.4</vt:lpstr>
      <vt:lpstr>17.2.1</vt:lpstr>
      <vt:lpstr>17.2.2</vt:lpstr>
      <vt:lpstr>17.2.3</vt:lpstr>
      <vt:lpstr>17.2.4</vt:lpstr>
      <vt:lpstr>Methodik und Glossar</vt:lpstr>
      <vt:lpstr>Mehr zum Thema</vt:lpstr>
      <vt:lpstr>Tabelle1</vt:lpstr>
      <vt:lpstr>_GrafikDaten_17.1</vt:lpstr>
      <vt:lpstr>_GrafikDaten_17.10</vt:lpstr>
      <vt:lpstr>_GrafikDaten_17.2</vt:lpstr>
      <vt:lpstr>_GrafikDaten_17.3</vt:lpstr>
      <vt:lpstr>_GrafikDaten_17.4</vt:lpstr>
      <vt:lpstr>_GrafikDaten_17.5</vt:lpstr>
      <vt:lpstr>_GrafikDaten_17.6</vt:lpstr>
      <vt:lpstr>_GrafikDaten_17.7</vt:lpstr>
      <vt:lpstr>_GrafikDaten_17.8</vt:lpstr>
      <vt:lpstr>_GrafikDaten_17.9</vt:lpstr>
      <vt:lpstr>_Tabelle_17.1.1</vt:lpstr>
      <vt:lpstr>_Tabelle_17.1.2</vt:lpstr>
      <vt:lpstr>_Tabelle_17.1.3</vt:lpstr>
      <vt:lpstr>_Tabelle_17.1.4</vt:lpstr>
      <vt:lpstr>_Tabelle_17.2.1</vt:lpstr>
      <vt:lpstr>_Tabelle_17.2.2</vt:lpstr>
      <vt:lpstr>_Tabelle_17.2.3</vt:lpstr>
      <vt:lpstr>_Tabelle_17.2.4</vt:lpstr>
      <vt:lpstr>'17.1.1'!Druckbereich</vt:lpstr>
      <vt:lpstr>'17.1.2'!Druckbereich</vt:lpstr>
      <vt:lpstr>'17.1.3'!Druckbereich</vt:lpstr>
      <vt:lpstr>'17.1.4'!Druckbereich</vt:lpstr>
      <vt:lpstr>'17.2.1'!Druckbereich</vt:lpstr>
      <vt:lpstr>'17.2.2'!Druckbereich</vt:lpstr>
      <vt:lpstr>'17.2.3'!Druckbereich</vt:lpstr>
      <vt:lpstr>'17.2.4'!Druckbereich</vt:lpstr>
      <vt:lpstr>Inhalt!Druckbereich</vt:lpstr>
      <vt:lpstr>'Mehr zum Thema'!Druckbereich</vt:lpstr>
      <vt:lpstr>'Methodik und Glossar'!Druckbereich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17: Außenhandel</dc:title>
  <dc:subject>Statistisches Jahrbuch Mecklenburg-Vorpommern</dc:subject>
  <dc:creator>FB 431</dc:creator>
  <cp:lastModifiedBy> </cp:lastModifiedBy>
  <cp:lastPrinted>2024-06-18T13:42:10Z</cp:lastPrinted>
  <dcterms:created xsi:type="dcterms:W3CDTF">2023-02-13T12:10:32Z</dcterms:created>
  <dcterms:modified xsi:type="dcterms:W3CDTF">2024-08-20T05:05:55Z</dcterms:modified>
</cp:coreProperties>
</file>