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1.xml" ContentType="application/vnd.openxmlformats-officedocument.spreadsheetml.comments+xml"/>
  <Override PartName="/xl/drawings/drawing4.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2.xml" ContentType="application/vnd.openxmlformats-officedocument.spreadsheetml.comments+xml"/>
  <Override PartName="/xl/drawings/drawing5.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omments3.xml" ContentType="application/vnd.openxmlformats-officedocument.spreadsheetml.comments+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20.xml" ContentType="application/vnd.openxmlformats-officedocument.spreadsheetml.table+xml"/>
  <Override PartName="/xl/comments6.xml" ContentType="application/vnd.openxmlformats-officedocument.spreadsheetml.comments+xml"/>
  <Override PartName="/xl/tables/table21.xml" ContentType="application/vnd.openxmlformats-officedocument.spreadsheetml.table+xml"/>
  <Override PartName="/xl/tables/table22.xml" ContentType="application/vnd.openxmlformats-officedocument.spreadsheetml.table+xml"/>
  <Override PartName="/xl/comments7.xml" ContentType="application/vnd.openxmlformats-officedocument.spreadsheetml.comments+xml"/>
  <Override PartName="/xl/drawings/drawing8.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comments8.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JAHRBUCH 2024\Kapitel\Kapitel für 2024\"/>
    </mc:Choice>
  </mc:AlternateContent>
  <bookViews>
    <workbookView xWindow="0" yWindow="0" windowWidth="28800" windowHeight="11325" tabRatio="754"/>
  </bookViews>
  <sheets>
    <sheet name="Titelblatt" sheetId="17" r:id="rId1"/>
    <sheet name="Inhalt" sheetId="18" r:id="rId2"/>
    <sheet name="Überblick in Grafiken" sheetId="19" r:id="rId3"/>
    <sheet name="Überblick in Worten" sheetId="20" r:id="rId4"/>
    <sheet name="25.1.1-25.1.2" sheetId="21" r:id="rId5"/>
    <sheet name="25.1.3-25.1.4" sheetId="22" r:id="rId6"/>
    <sheet name="25.2.1-25.2.3" sheetId="23" r:id="rId7"/>
    <sheet name="25.3.1-25.3.3" sheetId="24" r:id="rId8"/>
    <sheet name="25.3.4" sheetId="25" r:id="rId9"/>
    <sheet name="25.4.1" sheetId="26" r:id="rId10"/>
    <sheet name="25.4.2+25.4.3" sheetId="27" r:id="rId11"/>
    <sheet name="25.4.4" sheetId="28" r:id="rId12"/>
    <sheet name="Fußnotenerläuterungen" sheetId="29" r:id="rId13"/>
    <sheet name="Methodik" sheetId="33" r:id="rId14"/>
    <sheet name="Glossar" sheetId="34" r:id="rId15"/>
    <sheet name="Mehr zum Thema" sheetId="32" r:id="rId16"/>
  </sheets>
  <definedNames>
    <definedName name="_GrafikDaten_25.1">Titelblatt!$C$20:$E$30</definedName>
    <definedName name="_GrafikDaten_25.10">'25.4.4'!$L$49:$O$67</definedName>
    <definedName name="_GrafikDaten_25.2">'Überblick in Grafiken'!$C$3:$E$12</definedName>
    <definedName name="_GrafikDaten_25.3">'Überblick in Grafiken'!$C$25:$D$36</definedName>
    <definedName name="_GrafikDaten_25.4">'Überblick in Grafiken'!$C$46:$E$51</definedName>
    <definedName name="_GrafikDaten_25.5">'25.1.1-25.1.2'!$L$40:$O$47</definedName>
    <definedName name="_GrafikDaten_25.6">'25.1.3-25.1.4'!$N$23:$P$40</definedName>
    <definedName name="_GrafikDaten_25.7">'25.2.1-25.2.3'!$K$13:$M$16</definedName>
    <definedName name="_GrafikDaten_25.8">'25.3.4'!$H$23:$I$28</definedName>
    <definedName name="_GrafikDaten_25.9">'25.4.4'!$L$16:$N$46</definedName>
    <definedName name="_Tabelle_25.1.1">'25.1.1-25.1.2'!$A$3:$J$14</definedName>
    <definedName name="_Tabelle_25.1.2">'25.1.1-25.1.2'!$A$17:$G$38</definedName>
    <definedName name="_Tabelle_25.1.3">'25.1.3-25.1.4'!$A$3:$L$11</definedName>
    <definedName name="_Tabelle_25.1.4">'25.1.3-25.1.4'!$A$14:$L$21</definedName>
    <definedName name="_Tabelle_25.2.1">'25.2.1-25.2.3'!$A$3:$I$8</definedName>
    <definedName name="_Tabelle_25.2.2">'25.2.1-25.2.3'!$A$11:$E$25</definedName>
    <definedName name="_Tabelle_25.2.3">'25.2.1-25.2.3'!$A$28:$E$44</definedName>
    <definedName name="_Tabelle_25.3.1">'25.3.1-25.3.3'!$A$3:$J$9</definedName>
    <definedName name="_Tabelle_25.3.2">'25.3.1-25.3.3'!$A$12:$J$34</definedName>
    <definedName name="_Tabelle_25.3.3">'25.3.1-25.3.3'!$A$37:$J$43</definedName>
    <definedName name="_Tabelle_25.3.4">'25.3.4'!$A$3:$F$21</definedName>
    <definedName name="_Tabelle_25.4.1">'25.4.1'!$A$3:$J$53</definedName>
    <definedName name="_Tabelle_25.4.2">'25.4.2+25.4.3'!$A$3:$K$20</definedName>
    <definedName name="_Tabelle_25.4.3">'25.4.2+25.4.3'!$A$23:$J$38</definedName>
    <definedName name="_Tabelle_25.4.4">'25.4.4'!$A$3:$J$14</definedName>
    <definedName name="_xlnm.Print_Area" localSheetId="4">'25.1.1-25.1.2'!$A$2:$J$54</definedName>
    <definedName name="_xlnm.Print_Area" localSheetId="5">'25.1.3-25.1.4'!$A$2:$L$46</definedName>
    <definedName name="_xlnm.Print_Area" localSheetId="6">'25.2.1-25.2.3'!$A$2:$I$44</definedName>
    <definedName name="_xlnm.Print_Area" localSheetId="7">'25.3.1-25.3.3'!$A$2:$J$43</definedName>
    <definedName name="_xlnm.Print_Area" localSheetId="8">'25.3.4'!$A$2:$F$51</definedName>
    <definedName name="_xlnm.Print_Area" localSheetId="9">'25.4.1'!$A$2:$J$53</definedName>
    <definedName name="_xlnm.Print_Area" localSheetId="10">'25.4.2+25.4.3'!$A$2:$K$38</definedName>
    <definedName name="_xlnm.Print_Area" localSheetId="11">'25.4.4'!$A$2:$J$57</definedName>
    <definedName name="_xlnm.Print_Area" localSheetId="12">Fußnotenerläuterungen!$A$2:$B$21</definedName>
    <definedName name="_xlnm.Print_Area" localSheetId="14">Glossar!$A$2:$A$27</definedName>
    <definedName name="_xlnm.Print_Area" localSheetId="1">Inhalt!$A$2:$C$40</definedName>
    <definedName name="_xlnm.Print_Area" localSheetId="15">'Mehr zum Thema'!$A$2:$B$27</definedName>
    <definedName name="_xlnm.Print_Area" localSheetId="13">Methodik!$A$2:$A$41</definedName>
    <definedName name="_xlnm.Print_Area" localSheetId="0">Titelblatt!$A$2:$A$53</definedName>
    <definedName name="_xlnm.Print_Area" localSheetId="2">'Überblick in Grafiken'!$A$2:$A$64</definedName>
    <definedName name="_xlnm.Print_Area" localSheetId="3">'Überblick in Worten'!$A$2:$B$14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8" l="1"/>
  <c r="C7" i="18"/>
  <c r="C8" i="18"/>
  <c r="C9" i="18"/>
  <c r="C10" i="18"/>
  <c r="C12" i="18"/>
  <c r="C13" i="18"/>
  <c r="C14" i="18"/>
  <c r="C16" i="18"/>
  <c r="C17" i="18"/>
  <c r="C18" i="18"/>
  <c r="C19" i="18"/>
  <c r="C21" i="18"/>
  <c r="C22" i="18"/>
  <c r="C23" i="18"/>
  <c r="C24" i="18"/>
  <c r="C26" i="18"/>
  <c r="C27" i="18"/>
  <c r="C28" i="18"/>
  <c r="C29" i="18"/>
  <c r="C30" i="18"/>
  <c r="C31" i="18"/>
  <c r="C32" i="18"/>
  <c r="C33" i="18"/>
  <c r="C34" i="18"/>
  <c r="C35" i="18"/>
  <c r="C37" i="18"/>
  <c r="C38" i="18"/>
  <c r="C39" i="18"/>
  <c r="C40" i="18"/>
  <c r="C3" i="18"/>
  <c r="N67" i="28" l="1"/>
  <c r="D30" i="17" l="1"/>
  <c r="D29" i="17"/>
  <c r="D28" i="17"/>
  <c r="D27" i="17"/>
  <c r="D26" i="17"/>
  <c r="D25" i="17"/>
  <c r="D24" i="17"/>
  <c r="D23" i="17"/>
  <c r="D22" i="17"/>
  <c r="O40" i="22" l="1"/>
  <c r="M52" i="28" l="1"/>
  <c r="M53" i="28"/>
  <c r="M54" i="28"/>
  <c r="M55" i="28"/>
  <c r="M56" i="28"/>
  <c r="M57" i="28"/>
  <c r="M58" i="28"/>
  <c r="M59" i="28"/>
  <c r="M60" i="28"/>
  <c r="M61" i="28"/>
  <c r="M62" i="28"/>
  <c r="M63" i="28"/>
  <c r="M64" i="28"/>
  <c r="M65" i="28"/>
  <c r="M66" i="28"/>
  <c r="M67" i="28"/>
  <c r="M51" i="28"/>
  <c r="N46" i="28" l="1"/>
  <c r="M46" i="28"/>
  <c r="I28" i="25"/>
  <c r="I27" i="25"/>
  <c r="I26" i="25"/>
  <c r="I25" i="25"/>
  <c r="M16" i="23"/>
  <c r="M15" i="23"/>
  <c r="L16" i="23"/>
  <c r="L15" i="23"/>
  <c r="P40" i="22"/>
</calcChain>
</file>

<file path=xl/comments1.xml><?xml version="1.0" encoding="utf-8"?>
<comments xmlns="http://schemas.openxmlformats.org/spreadsheetml/2006/main">
  <authors>
    <author>Angelika Etzien</author>
  </authors>
  <commentList>
    <comment ref="A9" authorId="0" shapeId="0">
      <text>
        <r>
          <rPr>
            <sz val="7"/>
            <color indexed="81"/>
            <rFont val="Calibri"/>
            <family val="2"/>
            <scheme val="minor"/>
          </rPr>
          <t>Ab 2000: Stadthafen und Fährhafen.</t>
        </r>
      </text>
    </comment>
    <comment ref="A37" authorId="0" shapeId="0">
      <text>
        <r>
          <rPr>
            <sz val="7"/>
            <color indexed="81"/>
            <rFont val="Calibri"/>
            <family val="2"/>
            <scheme val="minor"/>
          </rPr>
          <t>Nicht näher klassifizierbare Güter, die vorwiegend in geschlossenen Ladeeinheiten, wie Lkw und Eisenbahnwagen, transportiert werden.</t>
        </r>
      </text>
    </comment>
  </commentList>
</comments>
</file>

<file path=xl/comments2.xml><?xml version="1.0" encoding="utf-8"?>
<comments xmlns="http://schemas.openxmlformats.org/spreadsheetml/2006/main">
  <authors>
    <author>Etzien, Angelika</author>
    <author>Wank, Annett</author>
  </authors>
  <commentList>
    <comment ref="A3" authorId="0" shapeId="0">
      <text>
        <r>
          <rPr>
            <sz val="7"/>
            <color indexed="81"/>
            <rFont val="Calibri"/>
            <family val="2"/>
            <scheme val="minor"/>
          </rPr>
          <t>Quelle: Bundesamt für Seeschifffahrt und Hydrographie, Hamburg
Schiffe von 100 BRZ/BRT Raumgehalt und mehr; ohne Bundesmarine sowie ohne ehemalige Nationale Volksarmee und Grenztruppen.</t>
        </r>
      </text>
    </comment>
    <comment ref="A19" authorId="1" shapeId="0">
      <text>
        <r>
          <rPr>
            <sz val="7"/>
            <color indexed="81"/>
            <rFont val="Calibri"/>
            <family val="2"/>
            <scheme val="minor"/>
          </rPr>
          <t>Ab 2000: Stadthafen und Fährhafen.</t>
        </r>
      </text>
    </comment>
  </commentList>
</comments>
</file>

<file path=xl/comments3.xml><?xml version="1.0" encoding="utf-8"?>
<comments xmlns="http://schemas.openxmlformats.org/spreadsheetml/2006/main">
  <authors>
    <author>Angelika Etzien</author>
    <author>Etzien, Angelika</author>
  </authors>
  <commentList>
    <comment ref="A5" authorId="0" shapeId="0">
      <text>
        <r>
          <rPr>
            <sz val="7"/>
            <color indexed="81"/>
            <rFont val="Calibri"/>
            <family val="2"/>
            <scheme val="minor"/>
          </rPr>
          <t>Unternehmen, die mindestens 250.000 Fahrgäste im Jahr der Totalerhebung befördert haben.</t>
        </r>
      </text>
    </comment>
    <comment ref="A12" authorId="1" shapeId="0">
      <text>
        <r>
          <rPr>
            <sz val="7"/>
            <color indexed="81"/>
            <rFont val="Calibri"/>
            <family val="2"/>
            <scheme val="minor"/>
          </rPr>
          <t>Hochgerechnete Ergebnisse der jährlichen Erhebung.</t>
        </r>
      </text>
    </comment>
    <comment ref="A29" authorId="1" shapeId="0">
      <text>
        <r>
          <rPr>
            <sz val="7"/>
            <color indexed="81"/>
            <rFont val="Calibri"/>
            <family val="2"/>
            <scheme val="minor"/>
          </rPr>
          <t>Fünfjährliche Totalerhebung 2019.</t>
        </r>
      </text>
    </comment>
  </commentList>
</comments>
</file>

<file path=xl/comments4.xml><?xml version="1.0" encoding="utf-8"?>
<comments xmlns="http://schemas.openxmlformats.org/spreadsheetml/2006/main">
  <authors>
    <author xml:space="preserve"> </author>
    <author>Angelika Etzien</author>
    <author>Wank, Annett</author>
  </authors>
  <commentList>
    <comment ref="A3" authorId="0" shapeId="0">
      <text>
        <r>
          <rPr>
            <sz val="7"/>
            <color indexed="81"/>
            <rFont val="Calibri"/>
            <family val="2"/>
            <scheme val="minor"/>
          </rPr>
          <t>Quelle: Landesamt für Straßenbau und Verkehr Mecklenburg-Vorpommern</t>
        </r>
      </text>
    </comment>
    <comment ref="C4" authorId="1" shapeId="0">
      <text>
        <r>
          <rPr>
            <sz val="7"/>
            <color indexed="81"/>
            <rFont val="Calibri"/>
            <family val="2"/>
            <scheme val="minor"/>
          </rPr>
          <t>1995 erfolgte eine Umwidmung von Landes- und Kreisstraßen.</t>
        </r>
      </text>
    </comment>
    <comment ref="A12" authorId="0" shapeId="0">
      <text>
        <r>
          <rPr>
            <sz val="7"/>
            <color indexed="81"/>
            <rFont val="Calibri"/>
            <family val="2"/>
            <scheme val="minor"/>
          </rPr>
          <t>Quelle: Landesamt für Straßenbau und Verkehr Mecklenburg-Vorpommern</t>
        </r>
      </text>
    </comment>
    <comment ref="C13" authorId="2" shapeId="0">
      <text>
        <r>
          <rPr>
            <sz val="7"/>
            <color indexed="81"/>
            <rFont val="Calibri"/>
            <family val="2"/>
            <scheme val="minor"/>
          </rPr>
          <t>Ab 2000: Stand 01.01. des Folgejahres.</t>
        </r>
      </text>
    </comment>
    <comment ref="A17" authorId="1" shapeId="0">
      <text>
        <r>
          <rPr>
            <sz val="7"/>
            <color indexed="81"/>
            <rFont val="Calibri"/>
            <family val="2"/>
            <scheme val="minor"/>
          </rPr>
          <t>Radwege, die auch von Fußgängerinnen  und Fußgängern mitbenutzt werden und Mehrzweckstreifen, die auch von Radfahrerinnen und Radfahrern mitbenutzt werden.</t>
        </r>
      </text>
    </comment>
    <comment ref="A20" authorId="1" shapeId="0">
      <text>
        <r>
          <rPr>
            <sz val="7"/>
            <color indexed="81"/>
            <rFont val="Calibri"/>
            <family val="2"/>
            <scheme val="minor"/>
          </rPr>
          <t>Radwege, die auch von Fußgängerinnen  und Fußgängern mitbenutzt werden und Mehrzweckstreifen, die auch von Radfahrerinnen und Radfahrern mitbenutzt werden.</t>
        </r>
      </text>
    </comment>
    <comment ref="A24" authorId="1" shapeId="0">
      <text>
        <r>
          <rPr>
            <sz val="7"/>
            <color indexed="81"/>
            <rFont val="Calibri"/>
            <family val="2"/>
            <scheme val="minor"/>
          </rPr>
          <t>Radwege, die auch von Fußgängerinnen  und Fußgängern mitbenutzt werden und Mehrzweckstreifen, die auch von Radfahrerinnen und Radfahrern mitbenutzt werden.</t>
        </r>
      </text>
    </comment>
    <comment ref="A27" authorId="1" shapeId="0">
      <text>
        <r>
          <rPr>
            <sz val="7"/>
            <color indexed="81"/>
            <rFont val="Calibri"/>
            <family val="2"/>
            <scheme val="minor"/>
          </rPr>
          <t>Radwege, die auch von Fußgängerinnen  und Fußgängern mitbenutzt werden und Mehrzweckstreifen, die auch von Radfahrerinnen und Radfahrern mitbenutzt werden.</t>
        </r>
      </text>
    </comment>
    <comment ref="A31" authorId="1" shapeId="0">
      <text>
        <r>
          <rPr>
            <sz val="7"/>
            <color indexed="81"/>
            <rFont val="Calibri"/>
            <family val="2"/>
            <scheme val="minor"/>
          </rPr>
          <t>Radwege, die auch von Fußgängerinnen  und Fußgängern mitbenutzt werden und Mehrzweckstreifen, die auch von Radfahrerinnen und Radfahrern mitbenutzt werden.</t>
        </r>
      </text>
    </comment>
    <comment ref="A34" authorId="1" shapeId="0">
      <text>
        <r>
          <rPr>
            <sz val="7"/>
            <color indexed="81"/>
            <rFont val="Calibri"/>
            <family val="2"/>
            <scheme val="minor"/>
          </rPr>
          <t>Radwege, die auch von Fußgängerinnen  und Fußgängern mitbenutzt werden und Mehrzweckstreifen, die auch von Radfahrerinnen und Radfahrern mitbenutzt werden.</t>
        </r>
      </text>
    </comment>
    <comment ref="A37" authorId="0" shapeId="0">
      <text>
        <r>
          <rPr>
            <sz val="7"/>
            <color indexed="81"/>
            <rFont val="Calibri"/>
            <family val="2"/>
            <scheme val="minor"/>
          </rPr>
          <t>Quelle: Landesamt für Straßenbau und Verkehr Mecklenburg-Vorpommern</t>
        </r>
      </text>
    </comment>
  </commentList>
</comments>
</file>

<file path=xl/comments5.xml><?xml version="1.0" encoding="utf-8"?>
<comments xmlns="http://schemas.openxmlformats.org/spreadsheetml/2006/main">
  <authors>
    <author xml:space="preserve"> </author>
  </authors>
  <commentList>
    <comment ref="A3" authorId="0" shapeId="0">
      <text>
        <r>
          <rPr>
            <sz val="7"/>
            <color indexed="81"/>
            <rFont val="Calibri"/>
            <family val="2"/>
            <scheme val="minor"/>
          </rPr>
          <t>Quelle: Bundesministerium für Digitales und Verkehr, Fernstraßen-Bundesamt</t>
        </r>
      </text>
    </comment>
  </commentList>
</comments>
</file>

<file path=xl/comments6.xml><?xml version="1.0" encoding="utf-8"?>
<comments xmlns="http://schemas.openxmlformats.org/spreadsheetml/2006/main">
  <authors>
    <author>Angelika Etzien</author>
  </authors>
  <commentList>
    <comment ref="A6" authorId="0" shapeId="0">
      <text>
        <r>
          <rPr>
            <sz val="7"/>
            <color indexed="81"/>
            <rFont val="Calibri"/>
            <family val="2"/>
            <scheme val="minor"/>
          </rPr>
          <t>1990: Mit Personenschaden und Sachschaden ab 800 DDR-Mark (im 2. Halbjahr 1990 = DM).</t>
        </r>
      </text>
    </comment>
    <comment ref="A12" authorId="0" shapeId="0">
      <text>
        <r>
          <rPr>
            <sz val="7"/>
            <color indexed="81"/>
            <rFont val="Calibri"/>
            <family val="2"/>
            <scheme val="minor"/>
          </rPr>
          <t>Einschließlich der innerhalb von 30 Tagen nach dem Unfall an den Unfallfolgen Verstorbenen.</t>
        </r>
      </text>
    </comment>
    <comment ref="A31" authorId="0" shapeId="0">
      <text>
        <r>
          <rPr>
            <sz val="7"/>
            <color indexed="81"/>
            <rFont val="Calibri"/>
            <family val="2"/>
            <scheme val="minor"/>
          </rPr>
          <t>Ab 2014: Einschließlich E-Bikes.</t>
        </r>
      </text>
    </comment>
    <comment ref="A37" authorId="0" shapeId="0">
      <text>
        <r>
          <rPr>
            <sz val="7"/>
            <color indexed="81"/>
            <rFont val="Calibri"/>
            <family val="2"/>
            <scheme val="minor"/>
          </rPr>
          <t>Ab 2014: Einschließlich Pedelecs.</t>
        </r>
      </text>
    </comment>
    <comment ref="A38" authorId="0" shapeId="0">
      <text>
        <r>
          <rPr>
            <sz val="7"/>
            <color indexed="81"/>
            <rFont val="Calibri"/>
            <family val="2"/>
            <scheme val="minor"/>
          </rPr>
          <t>Ab 2014: Einschließlich Fußgängerinnen und Fußgänger mit Sport- oder Spielgeräten.</t>
        </r>
      </text>
    </comment>
  </commentList>
</comments>
</file>

<file path=xl/comments7.xml><?xml version="1.0" encoding="utf-8"?>
<comments xmlns="http://schemas.openxmlformats.org/spreadsheetml/2006/main">
  <authors>
    <author>Angelika Etzien</author>
  </authors>
  <commentList>
    <comment ref="A7" authorId="0" shapeId="0">
      <text>
        <r>
          <rPr>
            <sz val="7"/>
            <color indexed="81"/>
            <rFont val="Calibri"/>
            <family val="2"/>
            <scheme val="minor"/>
          </rPr>
          <t>Einschließlich der innerhalb von 30 Tagen nach dem Unfall an den Unfallfolgen Verstorbenen.</t>
        </r>
      </text>
    </comment>
  </commentList>
</comments>
</file>

<file path=xl/comments8.xml><?xml version="1.0" encoding="utf-8"?>
<comments xmlns="http://schemas.openxmlformats.org/spreadsheetml/2006/main">
  <authors>
    <author>Angelika Etzien</author>
    <author xml:space="preserve"> </author>
  </authors>
  <commentList>
    <comment ref="A12" authorId="0" shapeId="0">
      <text>
        <r>
          <rPr>
            <sz val="7"/>
            <color indexed="81"/>
            <rFont val="Calibri"/>
            <family val="2"/>
            <scheme val="minor"/>
          </rPr>
          <t>Einschließlich der innerhalb von 30 Tagen nach dem Unfall an den Unfallfolgen Verstorbenen.</t>
        </r>
      </text>
    </comment>
    <comment ref="L49" authorId="1" shapeId="0">
      <text>
        <r>
          <rPr>
            <sz val="7"/>
            <color indexed="81"/>
            <rFont val="Calibri"/>
            <family val="2"/>
            <scheme val="minor"/>
          </rPr>
          <t>Quelle: Statistisches Bundesamt, GENESIS-Online, Tabellen 46241 und 12411</t>
        </r>
      </text>
    </comment>
  </commentList>
</comments>
</file>

<file path=xl/sharedStrings.xml><?xml version="1.0" encoding="utf-8"?>
<sst xmlns="http://schemas.openxmlformats.org/spreadsheetml/2006/main" count="718" uniqueCount="543">
  <si>
    <t>Inhaltsverzeichnis</t>
  </si>
  <si>
    <t>Überblick</t>
  </si>
  <si>
    <t xml:space="preserve">  25.1</t>
  </si>
  <si>
    <t>Seeverkehr</t>
  </si>
  <si>
    <t xml:space="preserve">  25.1.1</t>
  </si>
  <si>
    <t xml:space="preserve">   Güterumschlag in den Seehäfen im Zeitvergleich</t>
  </si>
  <si>
    <t xml:space="preserve">  25.1.2</t>
  </si>
  <si>
    <t xml:space="preserve">  25.1.3</t>
  </si>
  <si>
    <t xml:space="preserve">   Bestand an Seeschiffen im Zeitvergleich</t>
  </si>
  <si>
    <t xml:space="preserve">  25.1.4</t>
  </si>
  <si>
    <t xml:space="preserve">   Passagierverkehr über See im Zeitvergleich</t>
  </si>
  <si>
    <t xml:space="preserve">  25.2</t>
  </si>
  <si>
    <t>Personenbeförderung</t>
  </si>
  <si>
    <t xml:space="preserve">   Verkehrsleistungen im Liniennahverkehr auf Schienen und im gewerblichen Omnibuslinienverkehr
      im Zeitvergleich</t>
  </si>
  <si>
    <t xml:space="preserve">  25.3</t>
  </si>
  <si>
    <t>Straßen</t>
  </si>
  <si>
    <t xml:space="preserve">  25.3.1</t>
  </si>
  <si>
    <t xml:space="preserve">   Straßenlängen im Zeitvergleich</t>
  </si>
  <si>
    <t xml:space="preserve">  25.3.2</t>
  </si>
  <si>
    <t xml:space="preserve">   Länge der überörtlichen Straßen mit Radwegen im Zeitvergleich</t>
  </si>
  <si>
    <t xml:space="preserve">  25.3.3</t>
  </si>
  <si>
    <t xml:space="preserve">  25.3.4</t>
  </si>
  <si>
    <t xml:space="preserve">  25.4</t>
  </si>
  <si>
    <t>Straßenverkehrsunfälle</t>
  </si>
  <si>
    <t xml:space="preserve">  25.4.2</t>
  </si>
  <si>
    <t xml:space="preserve">  25.4.3</t>
  </si>
  <si>
    <t xml:space="preserve">   Ausgewählte Unfallursachen bei Unfällen mit Personenschaden im Zeitvergleich</t>
  </si>
  <si>
    <t xml:space="preserve">  25.4.4</t>
  </si>
  <si>
    <t>Straßenverkehrsunfälle mit Personenschaden im Zeitvergleich</t>
  </si>
  <si>
    <t>Passagierverkehr über See im Zeitvergleich</t>
  </si>
  <si>
    <t>Unfälle mit Personenschaden und schwerwiegendem Sachschaden im engeren Sinne im Zeitvergleich</t>
  </si>
  <si>
    <t>Erläuterungen</t>
  </si>
  <si>
    <t xml:space="preserve">  Fußnotenerläuterungen</t>
  </si>
  <si>
    <t xml:space="preserve">  Mehr zum Thema</t>
  </si>
  <si>
    <t>§</t>
  </si>
  <si>
    <t>25.1 Seeverkehr</t>
  </si>
  <si>
    <t>25.1.1 Güterumschlag in den Seehäfen im Zeitvergleich</t>
  </si>
  <si>
    <t>Merkmal</t>
  </si>
  <si>
    <t>Insgesamt</t>
  </si>
  <si>
    <t xml:space="preserve">   darunter</t>
  </si>
  <si>
    <t xml:space="preserve">   Rostock</t>
  </si>
  <si>
    <t xml:space="preserve">      darunter Fährverkehr</t>
  </si>
  <si>
    <r>
      <t xml:space="preserve">   Sassnitz </t>
    </r>
    <r>
      <rPr>
        <sz val="6"/>
        <rFont val="Calibri"/>
        <family val="2"/>
        <scheme val="minor"/>
      </rPr>
      <t>1)</t>
    </r>
  </si>
  <si>
    <t xml:space="preserve">   Stralsund</t>
  </si>
  <si>
    <t xml:space="preserve">   Wismar</t>
  </si>
  <si>
    <t xml:space="preserve">   Vierow</t>
  </si>
  <si>
    <t>.</t>
  </si>
  <si>
    <t xml:space="preserve">   Wolgast</t>
  </si>
  <si>
    <t>Güterhauptgruppe</t>
  </si>
  <si>
    <t>Empfang</t>
  </si>
  <si>
    <t>Versand</t>
  </si>
  <si>
    <t>Erzeugnisse der Land- und Forstwirtschaft, Fischerei</t>
  </si>
  <si>
    <t>Kohle, rohes Erdöl und Erdgas</t>
  </si>
  <si>
    <t>Erze, Steine, Erden, sonstige Bergbauerzeugnisse</t>
  </si>
  <si>
    <t>Nahrungs- und Genussmittel</t>
  </si>
  <si>
    <t>Holzwaren, Papier, Pappe, Druckerzeugnisse</t>
  </si>
  <si>
    <t>Kokerei- und Mineralölerzeugnisse</t>
  </si>
  <si>
    <t>Chemische Erzeugnisse, etc.</t>
  </si>
  <si>
    <t>Sonstige Mineralerzeugnisse (Glas, Zement, etc.)</t>
  </si>
  <si>
    <t>Metalle und Metallerzeugnisse</t>
  </si>
  <si>
    <t>Fahrzeuge</t>
  </si>
  <si>
    <t>Sekundärrohstoffe, Abfälle</t>
  </si>
  <si>
    <t>Post, Pakete</t>
  </si>
  <si>
    <t>Geräte und Material für die Güterbeförderung</t>
  </si>
  <si>
    <t>Umzugsgut und sonstige nicht marktbestimmte Güter</t>
  </si>
  <si>
    <t>Sammelgut</t>
  </si>
  <si>
    <r>
      <t xml:space="preserve">Güterart unbekannt </t>
    </r>
    <r>
      <rPr>
        <sz val="6"/>
        <rFont val="Calibri"/>
        <family val="2"/>
        <scheme val="minor"/>
      </rPr>
      <t>2)</t>
    </r>
  </si>
  <si>
    <t>Sonstige Güter, a. n. g.</t>
  </si>
  <si>
    <r>
      <t xml:space="preserve">25.1.3 Bestand an Seeschiffen im Zeitvergleich </t>
    </r>
    <r>
      <rPr>
        <b/>
        <sz val="6"/>
        <rFont val="Calibri"/>
        <family val="2"/>
        <scheme val="minor"/>
      </rPr>
      <t>3)</t>
    </r>
  </si>
  <si>
    <t>Anzahl</t>
  </si>
  <si>
    <t xml:space="preserve">  Handelsschiffe</t>
  </si>
  <si>
    <t xml:space="preserve">    Fahrgastschiffe</t>
  </si>
  <si>
    <t xml:space="preserve">    Trockenfrachtschiffe
      (einschl. Massengut-
      Mehrzweckschiffen)</t>
  </si>
  <si>
    <t xml:space="preserve">    Tankschiffe (einschl.
      Bunkerbooten)</t>
  </si>
  <si>
    <t xml:space="preserve">  Seefischereifahrzeuge</t>
  </si>
  <si>
    <t xml:space="preserve">  andere Fahrzeuge</t>
  </si>
  <si>
    <t>25.1.4  Passagierverkehr über See im Zeitvergleich</t>
  </si>
  <si>
    <t>Passagiere</t>
  </si>
  <si>
    <t xml:space="preserve">   darunter in</t>
  </si>
  <si>
    <t>-</t>
  </si>
  <si>
    <t xml:space="preserve">   Ueckermünde am
      Stettiner Haff</t>
  </si>
  <si>
    <t xml:space="preserve">   Usedomer Häfen</t>
  </si>
  <si>
    <t>25.2 Personenbeförderung</t>
  </si>
  <si>
    <t>25.2.1 Verkehrsleistungen im Liniennahverkehr auf Schienen und im gewerblichen Omnibuslinienverkehr im Zeitvergleich</t>
  </si>
  <si>
    <t>Einheit</t>
  </si>
  <si>
    <r>
      <t xml:space="preserve">Unternehmen </t>
    </r>
    <r>
      <rPr>
        <sz val="6"/>
        <rFont val="Calibri"/>
        <family val="2"/>
        <scheme val="minor"/>
      </rPr>
      <t>4)</t>
    </r>
  </si>
  <si>
    <t>Fahrgäste</t>
  </si>
  <si>
    <t>Beförderungsleistung</t>
  </si>
  <si>
    <t>Mittlere Reiseweite</t>
  </si>
  <si>
    <t>km</t>
  </si>
  <si>
    <t xml:space="preserve">   Unternehmen</t>
  </si>
  <si>
    <t xml:space="preserve">   Fahrgäste</t>
  </si>
  <si>
    <t xml:space="preserve">   Beförderungsleistung</t>
  </si>
  <si>
    <t xml:space="preserve">   Fahrleistung</t>
  </si>
  <si>
    <t xml:space="preserve">   Personenbeförderung
      im Liniennahverkehr</t>
  </si>
  <si>
    <t xml:space="preserve">      Unternehmen</t>
  </si>
  <si>
    <t xml:space="preserve">      Fahrgäste</t>
  </si>
  <si>
    <t xml:space="preserve">      Beförderungsleistung</t>
  </si>
  <si>
    <t xml:space="preserve">      Fahrleistung</t>
  </si>
  <si>
    <t xml:space="preserve">      Beförderungseinnahmen</t>
  </si>
  <si>
    <t>Beschäftigte</t>
  </si>
  <si>
    <t xml:space="preserve">   ausschließlich oder über-
      wiegend eingesetzt</t>
  </si>
  <si>
    <t xml:space="preserve">   im Fahrdienst</t>
  </si>
  <si>
    <t xml:space="preserve">   im technischen Dienst</t>
  </si>
  <si>
    <t xml:space="preserve">   in der Verwaltung</t>
  </si>
  <si>
    <t xml:space="preserve">   Eisenbahnen und Straßenbahnen</t>
  </si>
  <si>
    <t xml:space="preserve">   Omnibusse</t>
  </si>
  <si>
    <t>Sitzplätze</t>
  </si>
  <si>
    <t>Linienlänge</t>
  </si>
  <si>
    <t xml:space="preserve">   Straßenbahnen</t>
  </si>
  <si>
    <t>25.3 Straßen</t>
  </si>
  <si>
    <t>25.3.1 Straßenlängen im Zeitvergleich</t>
  </si>
  <si>
    <t>Verkehrsweg</t>
  </si>
  <si>
    <t>Bundesstraßen</t>
  </si>
  <si>
    <t>Landesstraßen</t>
  </si>
  <si>
    <t>Kreisstraßen</t>
  </si>
  <si>
    <t>25.3.2 Länge der überörtlichen Straßen mit Radwegen im Zeitvergleich</t>
  </si>
  <si>
    <t>Land</t>
  </si>
  <si>
    <t xml:space="preserve">Deutschland </t>
  </si>
  <si>
    <t xml:space="preserve">   Baden-Württemberg </t>
  </si>
  <si>
    <t xml:space="preserve">   Bayern </t>
  </si>
  <si>
    <t xml:space="preserve">   Berlin </t>
  </si>
  <si>
    <t xml:space="preserve">   Brandenburg </t>
  </si>
  <si>
    <t xml:space="preserve">   Bremen </t>
  </si>
  <si>
    <t xml:space="preserve">   Hamburg </t>
  </si>
  <si>
    <t xml:space="preserve">   Hessen </t>
  </si>
  <si>
    <t xml:space="preserve">   Mecklenburg-Vorpommern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</si>
  <si>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</si>
  <si>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</si>
  <si>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</si>
  <si>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</si>
  <si>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</si>
  <si>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</si>
  <si>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</si>
  <si>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</si>
  <si>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25.4 Straßenverkehrsunfälle</t>
  </si>
  <si>
    <r>
      <t xml:space="preserve">Insgesamt </t>
    </r>
    <r>
      <rPr>
        <b/>
        <sz val="6"/>
        <rFont val="Calibri"/>
        <family val="2"/>
        <scheme val="minor"/>
      </rPr>
      <t>10)</t>
    </r>
  </si>
  <si>
    <t xml:space="preserve">   Verkehrsunfälle mit Personenschaden</t>
  </si>
  <si>
    <t xml:space="preserve">      Verkehrsunfälle mit Getöteten</t>
  </si>
  <si>
    <t xml:space="preserve">      Verkehrsunfälle mit Verletzten</t>
  </si>
  <si>
    <t>Verunglückte Personen</t>
  </si>
  <si>
    <r>
      <t xml:space="preserve">   Getötete </t>
    </r>
    <r>
      <rPr>
        <sz val="6"/>
        <rFont val="Calibri"/>
        <family val="2"/>
        <scheme val="minor"/>
      </rPr>
      <t>11)</t>
    </r>
  </si>
  <si>
    <t xml:space="preserve">   Verletzte</t>
  </si>
  <si>
    <t xml:space="preserve">   davon</t>
  </si>
  <si>
    <t xml:space="preserve">   Schwerverletzte</t>
  </si>
  <si>
    <t xml:space="preserve">   Leichtverletzte</t>
  </si>
  <si>
    <t>18 - 25</t>
  </si>
  <si>
    <t>Ohne Angabe</t>
  </si>
  <si>
    <t>25.4.3 Ausgewählte Unfallursachen bei Unfällen mit Personenschaden im Zeitvergleich</t>
  </si>
  <si>
    <t>Unfallursache</t>
  </si>
  <si>
    <t>Fehlverhalten von</t>
  </si>
  <si>
    <t xml:space="preserve">  Kraftfahrzeugführerin-
    nen und Kraftfahrzeug-
      führern</t>
  </si>
  <si>
    <t xml:space="preserve">    darunter</t>
  </si>
  <si>
    <t xml:space="preserve">    Alkoholeinfluss</t>
  </si>
  <si>
    <t xml:space="preserve">    Geschwindigkeit</t>
  </si>
  <si>
    <t xml:space="preserve">    Nichtbeachten der
      Vorfahrt</t>
  </si>
  <si>
    <t xml:space="preserve">  Radfahrerinnen und
    Radfahrern</t>
  </si>
  <si>
    <t xml:space="preserve">  Fußgängerinnen
    und Fußgängern</t>
  </si>
  <si>
    <t xml:space="preserve">    Verkehrstüchtigkeit</t>
  </si>
  <si>
    <t xml:space="preserve">    falsches Verhalten
      beim Überschreiten
      der Fahrbahn</t>
  </si>
  <si>
    <t xml:space="preserve">   mit Personenschaden</t>
  </si>
  <si>
    <t xml:space="preserve">   mit schwerwiegendem Sach-
      schaden im engeren Sinne</t>
  </si>
  <si>
    <t xml:space="preserve">   sonstige Unfälle unter dem
      Einfluss berauschender Mittel</t>
  </si>
  <si>
    <t>Fußnotenerläuterungen</t>
  </si>
  <si>
    <t>Hochgerechnete Ergebnisse der jährlichen Erhebung.</t>
  </si>
  <si>
    <t>1995 erfolgte eine Umwidmung von Landes- und Kreisstraßen.</t>
  </si>
  <si>
    <t>Ab 2000: Stand 01.01. des Folgejahres.</t>
  </si>
  <si>
    <t>Einschließlich der innerhalb von 30 Tagen nach dem Unfall an den Unfallfolgen Verstorbenen.</t>
  </si>
  <si>
    <t>Ab 2014: Einschließlich E-Bikes.</t>
  </si>
  <si>
    <t>Ab 2014: Einschließlich Pedelecs.</t>
  </si>
  <si>
    <t>Ab 2014: Einschließlich Fußgängerinnen und Fußgänger mit Sport- oder Spielgeräten.</t>
  </si>
  <si>
    <t>Methodik</t>
  </si>
  <si>
    <t>Glossar</t>
  </si>
  <si>
    <t>Mehr zum Thema</t>
  </si>
  <si>
    <t>&gt; www.statistik-mv.de</t>
  </si>
  <si>
    <t>Statistische Berichte Mecklenburg-Vorpommern</t>
  </si>
  <si>
    <t>&gt; H113</t>
  </si>
  <si>
    <t>&gt; H113J</t>
  </si>
  <si>
    <t>Straßenverkehrsunfälle (Jahresbericht)</t>
  </si>
  <si>
    <t>&gt; H143J</t>
  </si>
  <si>
    <t>Personenbeförderung im Schienennahverkehr und im gewerblichen Omnibusverkehr (Jahresbericht)</t>
  </si>
  <si>
    <t>&gt; H223</t>
  </si>
  <si>
    <t>Seeschifffahrt – Schiffs- und Güterverkehr –</t>
  </si>
  <si>
    <t>Gemeinschaftsveröffentlichungen der Statistischen Ämter</t>
  </si>
  <si>
    <t>&gt; Seeschifffahrt und Häfen in Norddeutschland</t>
  </si>
  <si>
    <t>Qualitätsberichte Statistisches Bundesamt</t>
  </si>
  <si>
    <t>&gt; Verkehr</t>
  </si>
  <si>
    <t>&gt; Verkehrsunfälle</t>
  </si>
  <si>
    <t>Fachliche Informationen</t>
  </si>
  <si>
    <t>Quellenangaben</t>
  </si>
  <si>
    <t xml:space="preserve"> </t>
  </si>
  <si>
    <r>
      <t xml:space="preserve">25 </t>
    </r>
    <r>
      <rPr>
        <b/>
        <sz val="21"/>
        <color rgb="FF00B0F0"/>
        <rFont val="Calibri"/>
        <family val="2"/>
        <scheme val="minor"/>
      </rPr>
      <t>|</t>
    </r>
    <r>
      <rPr>
        <b/>
        <sz val="21"/>
        <rFont val="Calibri"/>
        <family val="2"/>
        <scheme val="minor"/>
      </rPr>
      <t xml:space="preserve"> Verkehr</t>
    </r>
  </si>
  <si>
    <t xml:space="preserve">            Grafik 25.1</t>
  </si>
  <si>
    <t>Titelblatt des Kapitels 25 "Verkehr": Link zum Inhaltsverzeichnis</t>
  </si>
  <si>
    <r>
      <t xml:space="preserve">Inhaltsverzeichnis des Kapitels 25 "Verkehr": </t>
    </r>
    <r>
      <rPr>
        <sz val="7"/>
        <rFont val="Calibri"/>
        <family val="2"/>
        <scheme val="minor"/>
      </rPr>
      <t>Die Gliederungen und Überschriften auf dieser Seite sind Links zum Inhalt.</t>
    </r>
  </si>
  <si>
    <t>Link zum Inhaltsverzeichnis</t>
  </si>
  <si>
    <t xml:space="preserve">  Methodik</t>
  </si>
  <si>
    <t xml:space="preserve">  Glossar</t>
  </si>
  <si>
    <t>Überblick in Grafiken</t>
  </si>
  <si>
    <t>Überblick in Worten</t>
  </si>
  <si>
    <t>Ergebnisse in Tabellen</t>
  </si>
  <si>
    <t>Ergebnisse in Grafiken</t>
  </si>
  <si>
    <t xml:space="preserve">  25.5</t>
  </si>
  <si>
    <t xml:space="preserve">  25.8</t>
  </si>
  <si>
    <t xml:space="preserve">  25.9</t>
  </si>
  <si>
    <t xml:space="preserve">  25.6</t>
  </si>
  <si>
    <t xml:space="preserve">  25.7</t>
  </si>
  <si>
    <t xml:space="preserve">  25.10</t>
  </si>
  <si>
    <t>Grafik 25.2</t>
  </si>
  <si>
    <t>Grafik 25.3</t>
  </si>
  <si>
    <t>Grafik 25.4</t>
  </si>
  <si>
    <t xml:space="preserve">
§</t>
  </si>
  <si>
    <t>2)</t>
  </si>
  <si>
    <t>3)</t>
  </si>
  <si>
    <t>4)</t>
  </si>
  <si>
    <t>5)</t>
  </si>
  <si>
    <t>6)</t>
  </si>
  <si>
    <t>7)</t>
  </si>
  <si>
    <t>8)</t>
  </si>
  <si>
    <t>9)</t>
  </si>
  <si>
    <t>10)</t>
  </si>
  <si>
    <t>11)</t>
  </si>
  <si>
    <t>12)</t>
  </si>
  <si>
    <t>13)</t>
  </si>
  <si>
    <t>14)</t>
  </si>
  <si>
    <t xml:space="preserve">
1)</t>
  </si>
  <si>
    <t xml:space="preserve">
Ab 2000: Stadthafen und Fährhafen.</t>
  </si>
  <si>
    <t>Nicht näher klassifizierbare Güter, die vorwiegend in geschlossenen Ladeeinheiten, wie Lkw und Eisenbahnwagen, transportiert werden.</t>
  </si>
  <si>
    <t>Schiffe von 100 BRZ/BRT Raumgehalt und mehr; ohne Bundesmarine sowie ohne ehemalige Nationale Volksarmee und Grenztruppen.</t>
  </si>
  <si>
    <t>Radwege, die auch von Fußgängerinnen und Fußgängern mitbenutzt werden und Mehrzweckstreifen, die auch von Radfahrerinnen und Radfahrern mitbenutzt werden.</t>
  </si>
  <si>
    <t>Tabelle 25.1.3: Bundesamt für Seeschifffahrt und Hydrographie, Hamburg</t>
  </si>
  <si>
    <t>Tabellen 25.3.1, 25.3.2, 25.3.3: Landesamt für Straßenbau und Verkehr Mecklenburg-Vorpommern</t>
  </si>
  <si>
    <r>
      <t xml:space="preserve">               verkehr und gewerblichen Omnibusverkehr </t>
    </r>
    <r>
      <rPr>
        <b/>
        <sz val="6"/>
        <rFont val="Calibri"/>
        <family val="2"/>
        <scheme val="minor"/>
      </rPr>
      <t>5)</t>
    </r>
  </si>
  <si>
    <r>
      <t xml:space="preserve">              Eigentumsverhältnissen im Schienennahverkehr und gewerblichen Omnibusverkehr </t>
    </r>
    <r>
      <rPr>
        <b/>
        <sz val="6"/>
        <rFont val="Calibri"/>
        <family val="2"/>
        <scheme val="minor"/>
      </rPr>
      <t>6)</t>
    </r>
  </si>
  <si>
    <t>Bundesautobahnen</t>
  </si>
  <si>
    <t>15 - 18</t>
  </si>
  <si>
    <t>25 - 35</t>
  </si>
  <si>
    <t>35 - 45</t>
  </si>
  <si>
    <t>45 - 55</t>
  </si>
  <si>
    <t>55 - 65</t>
  </si>
  <si>
    <t>75 und mehr</t>
  </si>
  <si>
    <t>Landkreis Rostock</t>
  </si>
  <si>
    <t>Rostock</t>
  </si>
  <si>
    <t>Schwerin</t>
  </si>
  <si>
    <t>Mecklenburgische Seenplatte</t>
  </si>
  <si>
    <t>Vorpommern-Rügen</t>
  </si>
  <si>
    <t>Nordwestmecklenburg</t>
  </si>
  <si>
    <t>Vorpommern-Greifswald</t>
  </si>
  <si>
    <t>Ludwigslust-Parchim</t>
  </si>
  <si>
    <t>Kreise</t>
  </si>
  <si>
    <t>Bundesland</t>
  </si>
  <si>
    <t>Mecklenburg-Vorpommern</t>
  </si>
  <si>
    <t>Getötete</t>
  </si>
  <si>
    <t>Getötete je 1.000.000 Einwohner</t>
  </si>
  <si>
    <t>Daten der Grafik 25.2 "Straßenverkehrsunfälle mit Personenschaden im Zeitvergleich"</t>
  </si>
  <si>
    <t>Jahr</t>
  </si>
  <si>
    <t>Unter 15</t>
  </si>
  <si>
    <t>65 -75</t>
  </si>
  <si>
    <t>Altersgruppe</t>
  </si>
  <si>
    <t>Straßenverkehrsunfälle mit Personenschaden = 100 %</t>
  </si>
  <si>
    <t>Omnibus</t>
  </si>
  <si>
    <t>Straßenbahn</t>
  </si>
  <si>
    <t>Eisenbahn</t>
  </si>
  <si>
    <t>Fahrgäste in Mill.</t>
  </si>
  <si>
    <t>Verkehrsmittel</t>
  </si>
  <si>
    <t>Grafik 25.5</t>
  </si>
  <si>
    <t>Grafik 25.6</t>
  </si>
  <si>
    <t>Daten der Grafik 25.6 "Passagierverkehr über See im Zeitvergleich"</t>
  </si>
  <si>
    <t>Grafik 25.8</t>
  </si>
  <si>
    <t>Grafik 25.9</t>
  </si>
  <si>
    <t>Deutschland</t>
  </si>
  <si>
    <t>Grafik 25.10</t>
  </si>
  <si>
    <t>Daten der Grafik 25.9 "Unfälle mit Personenschaden und schwerwiegendem Sachschaden im engeren Sinne im Zeitvergleich"</t>
  </si>
  <si>
    <t xml:space="preserve">  25.2.1
</t>
  </si>
  <si>
    <t xml:space="preserve">  25.2.2
</t>
  </si>
  <si>
    <t xml:space="preserve">  25.2.3
</t>
  </si>
  <si>
    <t xml:space="preserve">  25.4.1
</t>
  </si>
  <si>
    <t xml:space="preserve">  25.1
</t>
  </si>
  <si>
    <t xml:space="preserve">in Mill. t </t>
  </si>
  <si>
    <t xml:space="preserve">in Mill. t </t>
  </si>
  <si>
    <t>Erzeugnisse der Land- u. Forstwirtschaft, Fischerei</t>
  </si>
  <si>
    <t>Holzwaren, Papier, Pap-pe, Druckerzeugnisse</t>
  </si>
  <si>
    <t>Nahrungs- und Genuss-mittel</t>
  </si>
  <si>
    <t>Erze, Steine, Erden, sons-tige Bergbauerzeugnisse</t>
  </si>
  <si>
    <t>Kohle, rohes Erdöl und Erdgas</t>
  </si>
  <si>
    <t>Chemische Erzeug-nisse, etc.</t>
  </si>
  <si>
    <t>Sonstige Mineralerzeug-nisse (Glas, Zement, etc.)</t>
  </si>
  <si>
    <t>Passagiere insgesamt in 1.000</t>
  </si>
  <si>
    <t>Darunter in Rostock in 1.000</t>
  </si>
  <si>
    <t>Öffentliche Unternehmen</t>
  </si>
  <si>
    <t>Unternehmen (Insgesamt = 100 %)</t>
  </si>
  <si>
    <t>Fahrgäste (Insgesamt = 100 %)</t>
  </si>
  <si>
    <t>Private und gemischtwirtschaftliche Unternehmen</t>
  </si>
  <si>
    <t>Eigentumsverhältnis</t>
  </si>
  <si>
    <t>Bundesautobahn</t>
  </si>
  <si>
    <t>Straßenart</t>
  </si>
  <si>
    <t>Insgesamt = 100 %</t>
  </si>
  <si>
    <t>Unfälle mit Personenschaden</t>
  </si>
  <si>
    <t>Unfälle mit schwerwiegendem Sachschaden</t>
  </si>
  <si>
    <t>2000</t>
  </si>
  <si>
    <t>2005</t>
  </si>
  <si>
    <t>2010</t>
  </si>
  <si>
    <t>2015</t>
  </si>
  <si>
    <t>2020</t>
  </si>
  <si>
    <t>2021</t>
  </si>
  <si>
    <t>2022</t>
  </si>
  <si>
    <t xml:space="preserve">  </t>
  </si>
  <si>
    <t xml:space="preserve">   </t>
  </si>
  <si>
    <t>1989</t>
  </si>
  <si>
    <t>1995</t>
  </si>
  <si>
    <t xml:space="preserve">      Grafik 25.7</t>
  </si>
  <si>
    <r>
      <t xml:space="preserve">Insgesamt
</t>
    </r>
    <r>
      <rPr>
        <i/>
        <sz val="8.5"/>
        <rFont val="Calibri"/>
        <family val="2"/>
        <scheme val="minor"/>
      </rPr>
      <t>davon...</t>
    </r>
  </si>
  <si>
    <t>Kommunale Straßen</t>
  </si>
  <si>
    <t xml:space="preserve">   freie Strecke</t>
  </si>
  <si>
    <t xml:space="preserve">      Radwege</t>
  </si>
  <si>
    <r>
      <t xml:space="preserve">      andere </t>
    </r>
    <r>
      <rPr>
        <sz val="6"/>
        <rFont val="Calibri"/>
        <family val="2"/>
        <scheme val="minor"/>
      </rPr>
      <t>9)</t>
    </r>
  </si>
  <si>
    <t xml:space="preserve">   Ortsdurchfahrt</t>
  </si>
  <si>
    <t>Verkehrsunfälle mit Personenschaden nach der Art
   des Unfalls</t>
  </si>
  <si>
    <t>Verkehrsunfälle mit Personenschaden nach dem
   Straßenzustand</t>
  </si>
  <si>
    <t xml:space="preserve">   winterglatt</t>
  </si>
  <si>
    <t xml:space="preserve">   trocken</t>
  </si>
  <si>
    <t>Verursacherinnen bzw. Verursacher von Verkehrs-
   unfällen mit Personenschaden nach der Art der
   Verkehrsteilnahme</t>
  </si>
  <si>
    <t xml:space="preserve">   Zusammenstoß mit einem Fahrzeug, das</t>
  </si>
  <si>
    <t xml:space="preserve">      anfährt, anhält oder im ruhenden Verkehr steht</t>
  </si>
  <si>
    <t xml:space="preserve">      vorausfährt oder wartet</t>
  </si>
  <si>
    <t xml:space="preserve">      seitlich in gleicher Richtung fährt</t>
  </si>
  <si>
    <t xml:space="preserve">      entgegenkommt</t>
  </si>
  <si>
    <t xml:space="preserve">      einbiegt oder kreuzt</t>
  </si>
  <si>
    <t xml:space="preserve">   Zusammenstoß zwischen Fahrzeug und Fußgängerin
      bzw. Fußgänger</t>
  </si>
  <si>
    <t xml:space="preserve">   Aufprall auf Hindernis auf der Fahrbahn</t>
  </si>
  <si>
    <t xml:space="preserve">   Abkommen von der Fahrbahn</t>
  </si>
  <si>
    <t xml:space="preserve">   Unfall anderer Art</t>
  </si>
  <si>
    <t xml:space="preserve">   Kraftfahrzeuge</t>
  </si>
  <si>
    <r>
      <t xml:space="preserve">      Krafträder (mit Versicherungs- und amtlichem
         Kennzeichen) </t>
    </r>
    <r>
      <rPr>
        <sz val="6"/>
        <rFont val="Calibri"/>
        <family val="2"/>
        <scheme val="minor"/>
      </rPr>
      <t>12)</t>
    </r>
  </si>
  <si>
    <t xml:space="preserve">      Personenkraftwagen</t>
  </si>
  <si>
    <t xml:space="preserve">      Güterkraftfahrzeuge</t>
  </si>
  <si>
    <t xml:space="preserve">      Busse</t>
  </si>
  <si>
    <t xml:space="preserve">      landwirtschaftliche Zugmaschinen</t>
  </si>
  <si>
    <t xml:space="preserve">      übrige Kraftfahrzeuge</t>
  </si>
  <si>
    <r>
      <t xml:space="preserve">   Fahrräder </t>
    </r>
    <r>
      <rPr>
        <sz val="6"/>
        <rFont val="Calibri"/>
        <family val="2"/>
        <scheme val="minor"/>
      </rPr>
      <t>13)</t>
    </r>
  </si>
  <si>
    <r>
      <t xml:space="preserve">   Fußgängerinnen und Fußgänger </t>
    </r>
    <r>
      <rPr>
        <sz val="6"/>
        <rFont val="Calibri"/>
        <family val="2"/>
        <scheme val="minor"/>
      </rPr>
      <t>14)</t>
    </r>
  </si>
  <si>
    <t xml:space="preserve">   sonstige Fahrzeuge/andere Personen</t>
  </si>
  <si>
    <t xml:space="preserve">   unbekannt</t>
  </si>
  <si>
    <t>1990</t>
  </si>
  <si>
    <t>Verursacherinnen bzw. Verursacher von Verkehrs-
   unfällen mit Personenschaden im Alter von …
   bis unter … Jahren</t>
  </si>
  <si>
    <t xml:space="preserve">     unter 6 </t>
  </si>
  <si>
    <t xml:space="preserve">     6 bis unter 10 </t>
  </si>
  <si>
    <t xml:space="preserve">   10 bis unter 15 </t>
  </si>
  <si>
    <t xml:space="preserve">   15 bis unter 18 </t>
  </si>
  <si>
    <t xml:space="preserve">   18 bis unter 21 </t>
  </si>
  <si>
    <t xml:space="preserve">   21 bis unter 25 </t>
  </si>
  <si>
    <t xml:space="preserve">   25 bis unter 35 </t>
  </si>
  <si>
    <t xml:space="preserve">   35 bis unter 45 </t>
  </si>
  <si>
    <t xml:space="preserve">   45 bis unter 55 </t>
  </si>
  <si>
    <t xml:space="preserve">   55 bis unter 65 </t>
  </si>
  <si>
    <t xml:space="preserve">   65 bis unter 75 </t>
  </si>
  <si>
    <t xml:space="preserve">   75 und mehr</t>
  </si>
  <si>
    <t>Alter von … bis unter … 
   Jahren</t>
  </si>
  <si>
    <t xml:space="preserve">   15 bis unter 18</t>
  </si>
  <si>
    <t xml:space="preserve">   18 bis unter 25</t>
  </si>
  <si>
    <t xml:space="preserve">   25 bis unter 30</t>
  </si>
  <si>
    <t xml:space="preserve">   30 bis unter 40</t>
  </si>
  <si>
    <t xml:space="preserve">   40 bis unter 50</t>
  </si>
  <si>
    <t xml:space="preserve">   50 bis unter 65</t>
  </si>
  <si>
    <t xml:space="preserve">   65 und mehr</t>
  </si>
  <si>
    <t xml:space="preserve">   ohne Angabe</t>
  </si>
  <si>
    <t xml:space="preserve">     6 bis unter 15</t>
  </si>
  <si>
    <t xml:space="preserve">     unter 6</t>
  </si>
  <si>
    <t>25.2.3 Beschäftigte, Fahrzeuge, Platzkapazität und Linienlänge am 31. Dezember 2019 nach</t>
  </si>
  <si>
    <t>Verunglückte je 1.000 Einwohner</t>
  </si>
  <si>
    <t>Fahrleistung in Mill. km</t>
  </si>
  <si>
    <t>Bundesautobahnen 
in km</t>
  </si>
  <si>
    <t>Bundesstraßen
in km</t>
  </si>
  <si>
    <t>Kreisstraßen
in km</t>
  </si>
  <si>
    <t xml:space="preserve">   nass/feucht/schlüpfrig (Öl, Laub, usw.)</t>
  </si>
  <si>
    <t xml:space="preserve">   Beschäftigte, Fahrzeuge, Platzkapazität und Linienlänge am 31. Dezember 2019 nach Eigentumsverhältnissen
      im Schienennahverkehr und gewerblichen Omnibusverkehr</t>
  </si>
  <si>
    <t>Textilien, Bekleidung, Leder und Lederwaren</t>
  </si>
  <si>
    <t>Maschinen, Ausrüstungen, Haushaltsgeräte etc.</t>
  </si>
  <si>
    <t>Möbel, Schmuck, Musikinstrumente, Sportgeräte etc.</t>
  </si>
  <si>
    <t>1990: Mit Personenschaden und Sachschaden ab 800 DDR-Mark (im 2. Halbjahr 1990 = DM).</t>
  </si>
  <si>
    <t>Weitere Informationen zum Thema finden Sie auf der Website des Statistischen Amtes Mecklenburg-Vorpommern</t>
  </si>
  <si>
    <t>25.4.1 Straßenverkehrsunfälle sowie Straßenverkehrsunfälle mit Personenschaden im Zeitvergleich nach der Art des Unfalls,</t>
  </si>
  <si>
    <t xml:space="preserve">               der Verkehrsteilnahme und dem Alter der Verursacherinnen bzw. Verursacher</t>
  </si>
  <si>
    <t>1.000 Pkm</t>
  </si>
  <si>
    <t>1.000 EUR</t>
  </si>
  <si>
    <r>
      <rPr>
        <b/>
        <sz val="9"/>
        <color theme="1"/>
        <rFont val="Calibri"/>
        <family val="2"/>
        <scheme val="minor"/>
      </rPr>
      <t xml:space="preserve">Eisenbahnverkehr: </t>
    </r>
    <r>
      <rPr>
        <sz val="9"/>
        <color theme="1"/>
        <rFont val="Calibri"/>
        <family val="2"/>
        <scheme val="minor"/>
      </rPr>
      <t xml:space="preserve">Die Eisenbahnstatistik erfasst die Unternehmen, die dem öffentlichen Verkehr dienende Eisenbahnen betreiben. Beim 
Güterverkehr werden auf den einzelnen Bahnhöfen die empfangenen und abgesandten Waren und Gütermengen ohne Rücksicht auf Her-
kunft und Ziel erfasst. </t>
    </r>
  </si>
  <si>
    <r>
      <t xml:space="preserve">
</t>
    </r>
    <r>
      <rPr>
        <b/>
        <sz val="9"/>
        <color theme="1"/>
        <rFont val="Calibri"/>
        <family val="2"/>
        <scheme val="minor"/>
      </rPr>
      <t xml:space="preserve">Seeverkehr: </t>
    </r>
    <r>
      <rPr>
        <sz val="9"/>
        <color theme="1"/>
        <rFont val="Calibri"/>
        <family val="2"/>
        <scheme val="minor"/>
      </rPr>
      <t>Zum Bestand an Seeschiffen gehören die Schiffe, deren Heimathafen sich in Mecklenburg-Vorpommern befindet. Der Nach-
weis erfolgt nach Art der Verwendung. Als Seeverkehr gilt jede Fahrt, die entweder ganz außerhalb der Seegrenzen stattfindet oder bei 
der diese überschritten werden. Das Gewicht der beförderten Güter von und nach Häfen wird zuzüglich der Verpackungsgewichte der 
Güter als Bruttogewicht in Tonnen ausgewiesen, jedoch ohne die Eigengewichte der Ladungsträger. Der Passagierverkehr über See erfasst 
die Anzahl der Personen, die eine Reise beginnen oder beenden.</t>
    </r>
  </si>
  <si>
    <r>
      <t xml:space="preserve">Straßenverkehr: </t>
    </r>
    <r>
      <rPr>
        <sz val="9"/>
        <color rgb="FF000000"/>
        <rFont val="Calibri"/>
        <family val="2"/>
      </rPr>
      <t xml:space="preserve">Der Straßengüterverkehr wird als Verkehrsleistungen deutscher Lastkraftfahrzeuge nachgewiesen, die durch das 
Kraftfahrt-Bundesamt und das Bundesamt für Güterverkehr ermittelt werden. </t>
    </r>
  </si>
  <si>
    <r>
      <t xml:space="preserve">Die </t>
    </r>
    <r>
      <rPr>
        <b/>
        <sz val="9"/>
        <color theme="1"/>
        <rFont val="Calibri"/>
        <family val="2"/>
        <scheme val="minor"/>
      </rPr>
      <t>Personenverkehrsstatistiken</t>
    </r>
    <r>
      <rPr>
        <sz val="9"/>
        <color theme="1"/>
        <rFont val="Calibri"/>
        <family val="2"/>
        <scheme val="minor"/>
      </rPr>
      <t xml:space="preserve"> erfassen Unternehmen, die als Betriebsführerin bzw. Betriebsführer oder beauftragte Beförderin bzw. 
Beförderer öffentlichen Personennahverkehr mit Eisenbahnen oder Straßenbahnen (Schienennahverkehr) oder Personennah- oder Perso-
nenfernverkehr mit Omnibussen betreiben. In der vierteljährlichen Erhebung wird die Verkehrsleistung von den Unternehmen ermittelt, 
die mindestens 250.000 Fahrgäste im Jahr befördert haben. In der jährlichen Strukturerhebung werden zusätzlich als Stichprobe auch 
Unternehmen erfasst, die weniger als 250.000 Fahrgäste im Jahr befördert haben. Mit der fünfjährlichen Erhebung mit einem erweiterten 
Merkmalskatalog werden alle Unternehmen erfasst. </t>
    </r>
  </si>
  <si>
    <r>
      <rPr>
        <b/>
        <sz val="9"/>
        <color theme="1"/>
        <rFont val="Calibri"/>
        <family val="2"/>
        <scheme val="minor"/>
      </rPr>
      <t>Straßenverkehrsunfälle:</t>
    </r>
    <r>
      <rPr>
        <sz val="9"/>
        <color theme="1"/>
        <rFont val="Calibri"/>
        <family val="2"/>
        <scheme val="minor"/>
      </rPr>
      <t xml:space="preserve"> Die Straßenverkehrsunfallstatistik erfasst alle Unfälle, bei denen infolge des Fahrverkehrs auf öffentlichen Wegen 
und Plätzen Personen getötet oder verletzt wurden oder Sachschaden verursacht worden ist und zu denen die Polizei hinzugezogen wurde.
In die Auswertung einbezogen werden alle Unfälle mit Personenschaden, schwerwiegende Unfälle mit Sachschaden im engeren Sinne 
(ein Straftatbestand oder eine Ordnungswidrigkeit lagen vor und mindestens ein Kraftfahrzeug musste abgeschleppt werden) und sonstige 
Unfälle unter dem Einfluss berauschender Mittel (bis 2007 sonstige Alkoholunfälle). Nicht enthalten sind sonstige Sachschadensunfälle 
(Bagatellunfälle), bei denen kein Straftatbestand oder eine Ordnungswidrigkeit (Bußgeld) vorliegt.</t>
    </r>
  </si>
  <si>
    <r>
      <t xml:space="preserve">
</t>
    </r>
    <r>
      <rPr>
        <b/>
        <sz val="9"/>
        <color theme="1"/>
        <rFont val="Calibri"/>
        <family val="2"/>
        <scheme val="minor"/>
      </rPr>
      <t>Beförderte Fahrgäste:</t>
    </r>
    <r>
      <rPr>
        <sz val="9"/>
        <color theme="1"/>
        <rFont val="Calibri"/>
        <family val="2"/>
        <scheme val="minor"/>
      </rPr>
      <t xml:space="preserve"> Als Fahrgäste werden Beförderungsfälle gezählt. Als Beförderungsfall gilt eine nicht unterbrochene Fahrt auf dem 
Netz eines Unternehmens mit einem verkauften Fahrausweis, aus unentgeltlicher Beförderungsleistung oder mit Freifahrausweis. </t>
    </r>
  </si>
  <si>
    <r>
      <t xml:space="preserve">Zu den </t>
    </r>
    <r>
      <rPr>
        <b/>
        <sz val="9"/>
        <color theme="1"/>
        <rFont val="Calibri"/>
        <family val="2"/>
        <scheme val="minor"/>
      </rPr>
      <t>Beförderungseinnahmen</t>
    </r>
    <r>
      <rPr>
        <sz val="9"/>
        <color theme="1"/>
        <rFont val="Calibri"/>
        <family val="2"/>
        <scheme val="minor"/>
      </rPr>
      <t xml:space="preserve"> zählen alle Einnahmen im Schienen- und Liniennahverkehr und Einnahmen aus dem freigestellten Omni-
busverkehr (z. B. Schülerverkehr). Berücksichtigt werden alle Zahlungseingänge mit direktem Bezug zur Personenbeförderung. </t>
    </r>
  </si>
  <si>
    <r>
      <t xml:space="preserve">Die </t>
    </r>
    <r>
      <rPr>
        <b/>
        <sz val="9"/>
        <color theme="1"/>
        <rFont val="Calibri"/>
        <family val="2"/>
        <scheme val="minor"/>
      </rPr>
      <t>Beförderungsleistung</t>
    </r>
    <r>
      <rPr>
        <sz val="9"/>
        <color theme="1"/>
        <rFont val="Calibri"/>
        <family val="2"/>
        <scheme val="minor"/>
      </rPr>
      <t xml:space="preserve"> wird in Personen-Kilometern (Pkm) gemessen und durch Multiplikation der Zahl der Fahrgäste mit den von 
ihnen zurückgelegten Kilometern (Fahrtweiten) errechnet. </t>
    </r>
  </si>
  <si>
    <r>
      <t xml:space="preserve">Die </t>
    </r>
    <r>
      <rPr>
        <b/>
        <sz val="9"/>
        <color theme="1"/>
        <rFont val="Calibri"/>
        <family val="2"/>
        <scheme val="minor"/>
      </rPr>
      <t>Bruttoraumzahl</t>
    </r>
    <r>
      <rPr>
        <sz val="9"/>
        <color theme="1"/>
        <rFont val="Calibri"/>
        <family val="2"/>
        <scheme val="minor"/>
      </rPr>
      <t xml:space="preserve"> (BRZ) ist ein dimensionsloses Maß für die Gesamtgröße eines Schiffes gemäß den Bestimmungen des Internationalen 
Schiffsvermessungsübereinkommens von 1969 und ersetzt das bis dahin übliche Raummaß Bruttoregistertonne (BRT).</t>
    </r>
  </si>
  <si>
    <r>
      <t>Die</t>
    </r>
    <r>
      <rPr>
        <b/>
        <sz val="9"/>
        <color rgb="FF000000"/>
        <rFont val="Calibri"/>
        <family val="2"/>
      </rPr>
      <t xml:space="preserve"> Fahrleistung</t>
    </r>
    <r>
      <rPr>
        <sz val="9"/>
        <color rgb="FF000000"/>
        <rFont val="Calibri"/>
        <family val="2"/>
      </rPr>
      <t xml:space="preserve"> bezeichnet die in einem bestimmten Zeitraum von den Verkehrsmitteln im Einsatz für den Personenverkehr zurückgelegte 
Distanz. </t>
    </r>
  </si>
  <si>
    <r>
      <t xml:space="preserve">Der </t>
    </r>
    <r>
      <rPr>
        <b/>
        <sz val="9"/>
        <color theme="1"/>
        <rFont val="Calibri"/>
        <family val="2"/>
        <scheme val="minor"/>
      </rPr>
      <t>Güterverkehr über See</t>
    </r>
    <r>
      <rPr>
        <sz val="9"/>
        <color theme="1"/>
        <rFont val="Calibri"/>
        <family val="2"/>
        <scheme val="minor"/>
      </rPr>
      <t xml:space="preserve"> bezeichnet die Beförderung von Gütern durch Seeschiffe auf Reisen, die ganz oder teilweise auf See stattfin-
den. Erfasst werden Art und Anzahl der beförderten Güter im Einladehafen und im Ausladehafen. Der Güterumschlag umfasst sämtliche 
Ein- und Ausladungen von Gütern in den Seehäfen, jedoch nicht ihren Transport innerhalb des Hafengeländes.</t>
    </r>
  </si>
  <si>
    <r>
      <rPr>
        <b/>
        <sz val="9"/>
        <color theme="1"/>
        <rFont val="Calibri"/>
        <family val="2"/>
        <scheme val="minor"/>
      </rPr>
      <t>Linienfernverkehr mit Omnibussen:</t>
    </r>
    <r>
      <rPr>
        <sz val="9"/>
        <color theme="1"/>
        <rFont val="Calibri"/>
        <family val="2"/>
        <scheme val="minor"/>
      </rPr>
      <t xml:space="preserve"> In der Regel ist das Überlandlinienverkehr mit einer regelmäßigen Verkehrsverbindung zwischen 
bestimmten Ausgangs- und Endpunkten, auf der Fahrgäste an bestimmten Haltestellen ein- und aussteigen können. Im Unterschied zum 
Liniennahverkehr zählen zum Linienfernverkehr Verkehre, bei denen in der Mehrzahl der Beförderungsfälle die gesamte Reiseweite 50 Kilo-
meter oder die gesamte Reisezeit eine Stunde übersteigt. Auch der Verkehr mit Fernreisebussen gehört dazu. </t>
    </r>
  </si>
  <si>
    <r>
      <t xml:space="preserve">Zum </t>
    </r>
    <r>
      <rPr>
        <b/>
        <sz val="9"/>
        <color theme="1"/>
        <rFont val="Calibri"/>
        <family val="2"/>
        <scheme val="minor"/>
      </rPr>
      <t xml:space="preserve">Liniennahverkehr </t>
    </r>
    <r>
      <rPr>
        <sz val="9"/>
        <color theme="1"/>
        <rFont val="Calibri"/>
        <family val="2"/>
        <scheme val="minor"/>
      </rPr>
      <t xml:space="preserve">gehört der Linienverkehr mit Straßenbahnen und Omnibussen, der überwiegend dazu bestimmt ist, die Verkehrs-
nachfrage im Stadt-, Vorort- oder Regionalverkehr zu befriedigen. 
</t>
    </r>
  </si>
  <si>
    <r>
      <t xml:space="preserve">Der </t>
    </r>
    <r>
      <rPr>
        <b/>
        <sz val="9"/>
        <color theme="1"/>
        <rFont val="Calibri"/>
        <family val="2"/>
        <scheme val="minor"/>
      </rPr>
      <t>Passagierverkehr über See</t>
    </r>
    <r>
      <rPr>
        <sz val="9"/>
        <color theme="1"/>
        <rFont val="Calibri"/>
        <family val="2"/>
        <scheme val="minor"/>
      </rPr>
      <t xml:space="preserve"> bezeichnet die Beförderung von Personen durch Seeschiffe auf Reisen, die ganz oder teilweise auf See 
stattfinden. Erfasst wird die Anzahl der Personen, die eine Reise beginnen oder beenden. Nicht berücksichtigt werden die an Bord ver-
bleibenden Passagiere einer Rundreise u. Ä.
</t>
    </r>
  </si>
  <si>
    <r>
      <t xml:space="preserve">Die </t>
    </r>
    <r>
      <rPr>
        <b/>
        <sz val="9"/>
        <color theme="1"/>
        <rFont val="Calibri"/>
        <family val="2"/>
        <scheme val="minor"/>
      </rPr>
      <t>Tragfähigkeit</t>
    </r>
    <r>
      <rPr>
        <sz val="9"/>
        <color theme="1"/>
        <rFont val="Calibri"/>
        <family val="2"/>
        <scheme val="minor"/>
      </rPr>
      <t xml:space="preserve"> ist ein Maß für die Zuladefähigkeit von Schiffen und wird in Ladetonnen (tdw = tons dead weight) angegeben. </t>
    </r>
  </si>
  <si>
    <r>
      <rPr>
        <b/>
        <sz val="9"/>
        <color theme="1"/>
        <rFont val="Calibri"/>
        <family val="2"/>
        <scheme val="minor"/>
      </rPr>
      <t xml:space="preserve">Unternehmensformen: </t>
    </r>
    <r>
      <rPr>
        <sz val="9"/>
        <color theme="1"/>
        <rFont val="Calibri"/>
        <family val="2"/>
        <scheme val="minor"/>
      </rPr>
      <t xml:space="preserve">Die Zuordnung erfolgt nach dem Eigentumsverhältnis des Unternehmens und ist abhängig von seiner Rechtsform. </t>
    </r>
  </si>
  <si>
    <t>Nachrichtlich: Bevölkerung am 31.12.2023</t>
  </si>
  <si>
    <t>Daten der Grafik 25.4 "Fahrgäste (Unternehmensfahrten) und Fahrleistung im Liniennahverkehr mit Bussen und Bahnen 2022"</t>
  </si>
  <si>
    <t>Fahrgäste und Fahrleistung im Liniennahverkehr mit Bussen und Bahnen 2022</t>
  </si>
  <si>
    <t>2023</t>
  </si>
  <si>
    <r>
      <rPr>
        <b/>
        <sz val="9"/>
        <color theme="1"/>
        <rFont val="Calibri"/>
        <family val="2"/>
        <scheme val="minor"/>
      </rPr>
      <t>Verkehrsunfall:</t>
    </r>
    <r>
      <rPr>
        <sz val="9"/>
        <color theme="1"/>
        <rFont val="Calibri"/>
        <family val="2"/>
        <scheme val="minor"/>
      </rPr>
      <t xml:space="preserve"> Im Sinne der Unfallaufnahme ist das ein plötzliches, d. h. für mindestens eine Beteiligte bzw. einen Beteiligten ungewolltes 
Ereignis im öffentlichen Straßenverkehr, das zur Tötung oder Verletzung von Menschen oder zu Sachschäden geführt hat. Verkehrsunfälle 
werden nach der Schwere der Unfallfolgen unterschieden. </t>
    </r>
  </si>
  <si>
    <r>
      <rPr>
        <b/>
        <sz val="9"/>
        <color theme="1"/>
        <rFont val="Calibri"/>
        <family val="2"/>
        <scheme val="minor"/>
      </rPr>
      <t>Abkürzungsverzeichnis</t>
    </r>
    <r>
      <rPr>
        <sz val="9"/>
        <color theme="1"/>
        <rFont val="Calibri"/>
        <family val="2"/>
        <scheme val="minor"/>
      </rPr>
      <t xml:space="preserve">
a. n. g.        Anderweitig nicht genannt
BRZ/BRT    Bruttoraumzahl/Bruttoregistertonne
DIS              Danish International Shipping Register
Fkm            Fahrzeugkilometer
NIS              Norwegian International Shipping Register
Pkm            Personenkilometer
tdw             Tons dead weight</t>
    </r>
  </si>
  <si>
    <t>Darlin Victoria Böhme, Telefon: 0385 588-56412, darlin-victoria.boehme@statistik-mv.de</t>
  </si>
  <si>
    <t>1995
in 1.000 t</t>
  </si>
  <si>
    <t>2000
in 1.000 t</t>
  </si>
  <si>
    <t>2005
in 1.000 t</t>
  </si>
  <si>
    <t>2010
in 1.000 t</t>
  </si>
  <si>
    <t>2015
in 1.000 t</t>
  </si>
  <si>
    <t>2020
in 1.000 t</t>
  </si>
  <si>
    <t>2021
in 1.000 t</t>
  </si>
  <si>
    <t>2022
in 1.000 t</t>
  </si>
  <si>
    <t>2023
in 1.000 t</t>
  </si>
  <si>
    <t>Insgesamt
in t</t>
  </si>
  <si>
    <t>Empfang
in t</t>
  </si>
  <si>
    <t>Versand
in t</t>
  </si>
  <si>
    <t>Darunter
unter
deutscher
Flagge</t>
  </si>
  <si>
    <t>2000
in 1.000</t>
  </si>
  <si>
    <t>2005
in 1.000</t>
  </si>
  <si>
    <t>2010
in 1.000</t>
  </si>
  <si>
    <t>2015
in 1.000</t>
  </si>
  <si>
    <t>2017
in 1.000</t>
  </si>
  <si>
    <t>2018
in 1.000</t>
  </si>
  <si>
    <t>2019
in 1.000</t>
  </si>
  <si>
    <t>2020
in 1.000</t>
  </si>
  <si>
    <t>2021
in 1.000</t>
  </si>
  <si>
    <t>2022
in 1.000</t>
  </si>
  <si>
    <t>2023
in 1.000</t>
  </si>
  <si>
    <t>…öffent-
liche
Unter-
nehmen</t>
  </si>
  <si>
    <t>…private und
gemischt-
wirtschaft-
liche Unter-
nehmen</t>
  </si>
  <si>
    <t>1991
in km</t>
  </si>
  <si>
    <r>
      <t xml:space="preserve">1996 </t>
    </r>
    <r>
      <rPr>
        <sz val="6"/>
        <rFont val="Calibri"/>
        <family val="2"/>
        <scheme val="minor"/>
      </rPr>
      <t xml:space="preserve">7)
</t>
    </r>
    <r>
      <rPr>
        <sz val="8.5"/>
        <rFont val="Calibri"/>
        <family val="2"/>
        <scheme val="minor"/>
      </rPr>
      <t>in km</t>
    </r>
  </si>
  <si>
    <t>2000
in km</t>
  </si>
  <si>
    <t>2005
in km</t>
  </si>
  <si>
    <t>2010
in km</t>
  </si>
  <si>
    <t>2015
in km</t>
  </si>
  <si>
    <t>2020
in km</t>
  </si>
  <si>
    <t>2022
in km</t>
  </si>
  <si>
    <t>2023
in km</t>
  </si>
  <si>
    <t>1995
in km</t>
  </si>
  <si>
    <r>
      <t xml:space="preserve">2000 </t>
    </r>
    <r>
      <rPr>
        <sz val="6"/>
        <rFont val="Calibri"/>
        <family val="2"/>
        <scheme val="minor"/>
      </rPr>
      <t xml:space="preserve">8)
</t>
    </r>
    <r>
      <rPr>
        <sz val="8.5"/>
        <rFont val="Calibri"/>
        <family val="2"/>
        <scheme val="minor"/>
      </rPr>
      <t>in km</t>
    </r>
  </si>
  <si>
    <t>2021
in km</t>
  </si>
  <si>
    <t>Mecklen-
burg-Vor-
pommern
in km</t>
  </si>
  <si>
    <t>Kreisfreie
Stadt
Rostock
in km</t>
  </si>
  <si>
    <t>Kreisfreie
Stadt
Schwerin
in km</t>
  </si>
  <si>
    <t>Mecklen-
burgische
Seenplatte  
in km</t>
  </si>
  <si>
    <t>Landkreis
Rostock 
in km</t>
  </si>
  <si>
    <t>Vor-
pommern-
Rügen 
in km</t>
  </si>
  <si>
    <t>Nordwest-
mecklen-
burg
in km</t>
  </si>
  <si>
    <t>Vor-
pommern-
Greifswald
in km</t>
  </si>
  <si>
    <t>Ludwigslust-
Parchim 
in km</t>
  </si>
  <si>
    <t>Straßen des über-
örtlichen Verkehrs
in km</t>
  </si>
  <si>
    <t>Land(es)-,
Staatsstraßen
in km</t>
  </si>
  <si>
    <t>In Perso-
nenkraft-
wagen
innerorts</t>
  </si>
  <si>
    <t>In Perso-
nenkraft-
wagen 
außerorts</t>
  </si>
  <si>
    <t>Auf Kraft-
rädern
(mit Ver-
sicherungs-
und amt-
lichen
Kenn-
zeichen) 
innerorts</t>
  </si>
  <si>
    <t>Auf Kraft-
rädern
(mit Ver-
sicherungs-
und amt-
lichen
Kenn-
zeichen) 
außerorts</t>
  </si>
  <si>
    <t>Als Fahr-
radfah-
rer/in
(einschl.
Pedelecs)
innerorts</t>
  </si>
  <si>
    <t>Als Fahr-
radfah-
rer/in
(einschl.
Pedelecs)
außerorts</t>
  </si>
  <si>
    <t>Als Fuß-
gänger/in
(einschl.
Fußgän-
ger/in mit
Sport- 
oder Spiel-
geräten)
innerorts</t>
  </si>
  <si>
    <t>Als Fuß-
gänger/in
(einschl.
Fußgän-
ger/in mit
Sport- 
oder Spiel-
geräten) 
außerorts</t>
  </si>
  <si>
    <t>Unfälle
2021</t>
  </si>
  <si>
    <t>Innerorts
2021</t>
  </si>
  <si>
    <t>Außerorts
2021</t>
  </si>
  <si>
    <t>Unfälle
2022</t>
  </si>
  <si>
    <t>Innerorts
2022</t>
  </si>
  <si>
    <t>Außerorts
2022</t>
  </si>
  <si>
    <t>Unfälle
2023</t>
  </si>
  <si>
    <t>Innerorts
2023</t>
  </si>
  <si>
    <t>Außerorts
2023</t>
  </si>
  <si>
    <t xml:space="preserve">Mecklen-
burg-Vor-
pommern </t>
  </si>
  <si>
    <t>Kreisfreie
Stadt
Rostock</t>
  </si>
  <si>
    <t>Kreisfreie
Stadt
Schwerin</t>
  </si>
  <si>
    <t xml:space="preserve">Mecklen-
burgische
Seenplatte </t>
  </si>
  <si>
    <t>Landkreis
Rostock</t>
  </si>
  <si>
    <t>Vor-
pommern-
Rügen</t>
  </si>
  <si>
    <t>Nordwest-
mecklen-
burg</t>
  </si>
  <si>
    <t>Vor-
pommern-
Greifswald</t>
  </si>
  <si>
    <t>Ludwigs-
lust-
Parchim</t>
  </si>
  <si>
    <t xml:space="preserve">
2023 
in
1.000 BRZ</t>
  </si>
  <si>
    <t>Darunter
unter
deutscher
 Flagge 
in
1.000 BRZ</t>
  </si>
  <si>
    <t xml:space="preserve">
In den Seehäfen Mecklenburg-Vorpommerns wurden im Jahr 2023 insgesamt 30,5 Millionen Tonnen Güter umgeschlagen.</t>
  </si>
  <si>
    <t xml:space="preserve">Allein auf den Seehafen Rostock entfielen mit 24,1 Millionen Tonnen über drei Viertel der Umschlagmenge. 
Darunter hatte der Fährverkehr einen Anteil von 8,6 Millionen Tonnen. </t>
  </si>
  <si>
    <t xml:space="preserve">   Güterumschlag 2023 nach ausgewählten Güterhauptgruppen</t>
  </si>
  <si>
    <t>25.1.2 Güterumschlag 2023 nach ausgewählten Güterhauptgruppen</t>
  </si>
  <si>
    <t xml:space="preserve">   Straßenlängen 2023 nach Kreisen</t>
  </si>
  <si>
    <t>25.3.3 Straßenlängen 2023 nach Kreisen</t>
  </si>
  <si>
    <r>
      <t xml:space="preserve">   Straßenverkehrsunfälle</t>
    </r>
    <r>
      <rPr>
        <sz val="7"/>
        <rFont val="Calibri"/>
        <family val="2"/>
        <scheme val="minor"/>
      </rPr>
      <t xml:space="preserve"> </t>
    </r>
    <r>
      <rPr>
        <sz val="9"/>
        <rFont val="Calibri"/>
        <family val="2"/>
        <scheme val="minor"/>
      </rPr>
      <t>sowie</t>
    </r>
    <r>
      <rPr>
        <sz val="7"/>
        <rFont val="Calibri"/>
        <family val="2"/>
        <scheme val="minor"/>
      </rPr>
      <t xml:space="preserve"> </t>
    </r>
    <r>
      <rPr>
        <sz val="9"/>
        <rFont val="Calibri"/>
        <family val="2"/>
        <scheme val="minor"/>
      </rPr>
      <t>Straßenverkehrsunfälle</t>
    </r>
    <r>
      <rPr>
        <sz val="7"/>
        <rFont val="Calibri"/>
        <family val="2"/>
        <scheme val="minor"/>
      </rPr>
      <t xml:space="preserve"> </t>
    </r>
    <r>
      <rPr>
        <sz val="9"/>
        <rFont val="Calibri"/>
        <family val="2"/>
        <scheme val="minor"/>
      </rPr>
      <t>mit</t>
    </r>
    <r>
      <rPr>
        <sz val="7"/>
        <rFont val="Calibri"/>
        <family val="2"/>
        <scheme val="minor"/>
      </rPr>
      <t xml:space="preserve"> </t>
    </r>
    <r>
      <rPr>
        <sz val="9"/>
        <rFont val="Calibri"/>
        <family val="2"/>
        <scheme val="minor"/>
      </rPr>
      <t>Personenschaden</t>
    </r>
    <r>
      <rPr>
        <sz val="7"/>
        <rFont val="Calibri"/>
        <family val="2"/>
        <scheme val="minor"/>
      </rPr>
      <t xml:space="preserve"> </t>
    </r>
    <r>
      <rPr>
        <sz val="9"/>
        <rFont val="Calibri"/>
        <family val="2"/>
        <scheme val="minor"/>
      </rPr>
      <t>im</t>
    </r>
    <r>
      <rPr>
        <sz val="7"/>
        <rFont val="Calibri"/>
        <family val="2"/>
        <scheme val="minor"/>
      </rPr>
      <t xml:space="preserve"> </t>
    </r>
    <r>
      <rPr>
        <sz val="9"/>
        <rFont val="Calibri"/>
        <family val="2"/>
        <scheme val="minor"/>
      </rPr>
      <t>Zeitvergleich nach der Art
      des Unfalls, der Verkehrsteilnahme und dem Alter der Verursacherinnen bzw. Verursacher</t>
    </r>
  </si>
  <si>
    <t xml:space="preserve">   Verunglückte Personen 2023 nach Ortslage, Alter und Verkehrsbeteiligung</t>
  </si>
  <si>
    <t xml:space="preserve">   Straßenverkehrsunfälle und verunglückte Personen 2023 nach Kreisen</t>
  </si>
  <si>
    <t>25.4.2 Verunglückte Personen 2023 nach Ortslage, Alter und Verkehrsbeteiligung</t>
  </si>
  <si>
    <t>25.4.4 Straßenverkehrsunfälle und verunglückte Personen 2023 nach Kreisen</t>
  </si>
  <si>
    <t>Daten der Grafik 25.3 "Beteiligung an Straßenverkehrsunfällen mit Personenschaden 2023 nach Altersgruppen"</t>
  </si>
  <si>
    <t>Beteiligung an Straßenverkehrsunfällen mit Personenschaden 2023 nach Altersgruppen</t>
  </si>
  <si>
    <t>Der Passagierverkehr über See ist gegenüber dem Vorjahr um 8,4 Prozent auf 3,4 Millionen Personen gestiegen, von denen 
allein in Rostock 89,5 Prozent abgefertigt wurden.</t>
  </si>
  <si>
    <t>Bei der Personenbeförderung im Liniennahverkehr war nach der Anzahl der Fahrgäste 2023 gegenüber 2022 ein Anstieg 
von 28,7 Prozent zu verzeichnen; die Beförderungsleistung erhöhte sich um 79,2 Prozent gegenüber dem Vorjahr.</t>
  </si>
  <si>
    <t>Daten der Grafik 25.5 "Güterumschlag im Seeverkehr 2023 nach ausgewählten Güterhauptgruppen"</t>
  </si>
  <si>
    <t>Güterumschlag im Seeverkehr 2023 nach ausgewählten Güterhauptgruppen</t>
  </si>
  <si>
    <t>25.2.2 Verkehrsleistungen 2022 nach Eigentumsverhältnissen im Schienennah-</t>
  </si>
  <si>
    <t>Ver-
unglückte
insgesamt 
innerorts</t>
  </si>
  <si>
    <t>Ver-
unglückte
insgesamt
außerorts</t>
  </si>
  <si>
    <t>Grafik 25.7 "Personenbeförderung 2022"</t>
  </si>
  <si>
    <t>Personenbeförderung 2022</t>
  </si>
  <si>
    <t>Verletzte</t>
  </si>
  <si>
    <t>Daten der Grafik 25.1 "Verunglückte Personen je 1.000 Einwohner bei Straßenverkehrsunfällen 2023 nach Kreisen"</t>
  </si>
  <si>
    <t>Verunglückte Personen je 1.000 Einwohnerinnen bzw. Einwohner bei Straßenverkehrsunfällen 2023
   nach Kreisen</t>
  </si>
  <si>
    <t>Nachrichtlich: Getötete insgesamt 2023</t>
  </si>
  <si>
    <t>Daten der Grafik 25.10 "Getötete je 1.000.000 Einwohner bei Straßenverkehrsunfällen 2023 im Ländervergleich"</t>
  </si>
  <si>
    <t>Getötete je 1.000.000 Einwohnerinnen bzw. Einwohner bei Straßenverkehrsunfällen 2023 im Ländervergleich</t>
  </si>
  <si>
    <t>Unternehmen, die mindestens 250.000 Fahrgäste im Jahr der Totalerhebung befördert haben.</t>
  </si>
  <si>
    <t>Fünfjährliche Totalerhebung 2019.</t>
  </si>
  <si>
    <t xml:space="preserve">Grafik 25.10: Statistisches Bundesamt, GENESIS-Online, Tabellen 46241 und 12411 </t>
  </si>
  <si>
    <t>Land(es)-, Staatsstraßen</t>
  </si>
  <si>
    <t xml:space="preserve">   Verkehrsleistungen 2022 nach Eigentumsverhältnissen im Schienennahverkehr und gewerblichen
      Omnibusverkehr</t>
  </si>
  <si>
    <t>Tabelle 25.3.4: Bundesministerium für Digitales und Verkehr, Fernstraßen-Bundesamt</t>
  </si>
  <si>
    <t>25.3.4 Länge der überörtlichen Straßen am 1. Januar 2024 im Ländervergleich</t>
  </si>
  <si>
    <t xml:space="preserve">   Länge der überörtlichen Straßen am 1. Januar 2024 im Ländervergleich</t>
  </si>
  <si>
    <t>Anteil der Straßen des überörtlichen Verkehrs am 1. Januar 2024 in Mecklenburg-Vorpommern</t>
  </si>
  <si>
    <t>Baden-Württemberg (BW)</t>
  </si>
  <si>
    <t>Bayern (BY)</t>
  </si>
  <si>
    <t>Berlin (BE)</t>
  </si>
  <si>
    <t>Brandenburg (BB)</t>
  </si>
  <si>
    <t>Bremen (HB)</t>
  </si>
  <si>
    <t>Hamburg (HH)</t>
  </si>
  <si>
    <t>Hessen (HE)</t>
  </si>
  <si>
    <t>Mecklenburg-Vorpommern (MV)</t>
  </si>
  <si>
    <t>Niedersachsen (NI)</t>
  </si>
  <si>
    <t>Nordrhein-Westfalen (NW)</t>
  </si>
  <si>
    <t>Rheinland-Pfalz (RP)</t>
  </si>
  <si>
    <t>Saarland (SL)</t>
  </si>
  <si>
    <t>Sachsen (SN)</t>
  </si>
  <si>
    <t>Sachsen-Anhalt (ST)</t>
  </si>
  <si>
    <t>Schleswig-Holstein (SH)</t>
  </si>
  <si>
    <t>Thüringen (TH)</t>
  </si>
  <si>
    <t>Die Zahl der Verkehrsunfälle mit Personenschaden ist im Jahr 2023 gegenüber 2022 um 0,7 Prozent auf insgesamt 4.880 
Unfälle zurückgegangen. Verletzt wurden 6.200 Personen, das sind 0,8 Prozent weniger als im Jahr 2022. Die Zahl der bei 
Verkehrsunfällen tödlich Verunglückten sank von 83 im Jahr 2022 auf 57 im Jahr 2023.</t>
  </si>
  <si>
    <t>Mit 3.894 Unfällen wurden die meisten Verkehrsunfälle mit Personenschaden von Fahrerinnen bzw. Fahrern von Kraftfahr-
zeugen verursacht, darunter waren 3.065 Unfälle mit Personenkraftwagen. Bei 815 Unfällen mit Personenschaden waren 
Radfahrerinnen und Radfahrer die Verursacherinnen bzw. Verursacher.</t>
  </si>
  <si>
    <t>Daten der Grafik 25.8 "Anteil der Straßen des überörtlichen Verkehrs am 1. Januar 2024 in Mecklenburg-Vorpommern"</t>
  </si>
  <si>
    <t>In der Summe aller Seehäfen waren Kohle, rohes Erdöl und Erdgas mit 6,5 Millionen Tonnen Güterumschlag die bedeutends-
te Güterhauptgruppen, gefolgt von Erzeugnissen der Land- und Forstwirtschaft sowie Fischerei mit 5,1 Millionen Tonnen.</t>
  </si>
  <si>
    <t>1.000 Fzkm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</si>
</sst>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
    <numFmt numFmtId="169" formatCode="#,##0&quot;      &quot;;\-\ #,##0&quot;      &quot;;0&quot;      &quot;;@&quot;      &quot;"/>
    <numFmt numFmtId="170" formatCode="#,##0&quot;  &quot;;\-\ #,##0&quot;  &quot;;0&quot;  &quot;;@&quot;  &quot;"/>
    <numFmt numFmtId="171" formatCode="#,##0&quot;   &quot;;\-\ #,##0&quot;   &quot;;0&quot;   &quot;;@&quot;   &quot;"/>
    <numFmt numFmtId="172" formatCode="#,##0&quot;                &quot;;\-\ #,##0&quot;                &quot;;0&quot;                &quot;;@&quot;                &quot;"/>
    <numFmt numFmtId="173" formatCode="#,##0&quot;      &quot;;\-\ #,##0&quot;      &quot;;0&quot;      &quot;;@&quot;       &quot;"/>
    <numFmt numFmtId="174" formatCode="0.0"/>
    <numFmt numFmtId="175" formatCode="#,##0&quot;  &quot;;\-\ #,##0&quot;  &quot;;0&quot;  &quot;;@&quot;   &quot;"/>
    <numFmt numFmtId="176" formatCode="#,##0&quot; &quot;;\-#,##0&quot; &quot;;0&quot; &quot;;@&quot; &quot;"/>
    <numFmt numFmtId="177" formatCode="#,##0&quot;  &quot;;\-#,##0&quot;  &quot;;0&quot;  &quot;;@&quot;  &quot;"/>
    <numFmt numFmtId="178" formatCode="#,##0&quot;   &quot;;\-#,##0&quot;   &quot;;0&quot;   &quot;;@&quot;   &quot;"/>
    <numFmt numFmtId="179" formatCode="#,##0.000"/>
    <numFmt numFmtId="180" formatCode="0.000000&quot;    &quot;"/>
    <numFmt numFmtId="181" formatCode="#,##0&quot;    &quot;;\-#,##0&quot;    &quot;;0&quot;    &quot;;@&quot;    &quot;"/>
    <numFmt numFmtId="182" formatCode="#,##0&quot;  &quot;;\-#,##0&quot;  &quot;;0&quot;  &quot;;@&quot;   &quot;"/>
    <numFmt numFmtId="183" formatCode="#,##0&quot;&quot;;\-#,##0&quot;&quot;;0&quot;&quot;;@&quot;&quot;"/>
  </numFmts>
  <fonts count="63"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9"/>
      <color theme="1"/>
      <name val="Calibri"/>
      <family val="2"/>
      <scheme val="minor"/>
    </font>
    <font>
      <b/>
      <sz val="21"/>
      <name val="Calibri"/>
      <family val="2"/>
      <scheme val="minor"/>
    </font>
    <font>
      <sz val="9"/>
      <name val="Calibri"/>
      <family val="2"/>
      <scheme val="minor"/>
    </font>
    <font>
      <b/>
      <sz val="8.5"/>
      <color theme="1"/>
      <name val="Calibri"/>
      <family val="2"/>
      <scheme val="minor"/>
    </font>
    <font>
      <sz val="8.5"/>
      <name val="Calibri"/>
      <family val="2"/>
      <scheme val="minor"/>
    </font>
    <font>
      <sz val="1"/>
      <color theme="0"/>
      <name val="Calibri"/>
      <family val="2"/>
      <scheme val="minor"/>
    </font>
    <font>
      <b/>
      <sz val="11"/>
      <name val="Calibri"/>
      <family val="2"/>
      <scheme val="minor"/>
    </font>
    <font>
      <u/>
      <sz val="10"/>
      <color theme="11"/>
      <name val="Arial"/>
      <family val="2"/>
    </font>
    <font>
      <b/>
      <sz val="10"/>
      <name val="Calibri"/>
      <family val="2"/>
      <scheme val="minor"/>
    </font>
    <font>
      <b/>
      <sz val="8.5"/>
      <name val="Calibri"/>
      <family val="2"/>
      <scheme val="minor"/>
    </font>
    <font>
      <sz val="10"/>
      <color rgb="FF006100"/>
      <name val="Arial"/>
      <family val="2"/>
    </font>
    <font>
      <sz val="10"/>
      <color rgb="FF9C0006"/>
      <name val="Arial"/>
      <family val="2"/>
    </font>
    <font>
      <sz val="10"/>
      <color rgb="FF9C6500"/>
      <name val="Arial"/>
      <family val="2"/>
    </font>
    <font>
      <sz val="10"/>
      <color rgb="FF3F3F76"/>
      <name val="Arial"/>
      <family val="2"/>
    </font>
    <font>
      <sz val="10"/>
      <color rgb="FFFA7D00"/>
      <name val="Arial"/>
      <family val="2"/>
    </font>
    <font>
      <sz val="21"/>
      <color rgb="FF0CA0D9"/>
      <name val="Calibri"/>
      <family val="2"/>
      <scheme val="minor"/>
    </font>
    <font>
      <sz val="21"/>
      <color theme="1"/>
      <name val="Calibri"/>
      <family val="2"/>
      <scheme val="minor"/>
    </font>
    <font>
      <b/>
      <sz val="20"/>
      <color theme="1"/>
      <name val="Calibri"/>
      <family val="2"/>
      <scheme val="minor"/>
    </font>
    <font>
      <sz val="20"/>
      <color rgb="FF008D57"/>
      <name val="Calibri"/>
      <family val="2"/>
      <scheme val="minor"/>
    </font>
    <font>
      <sz val="20"/>
      <color theme="1"/>
      <name val="Calibri"/>
      <family val="2"/>
      <scheme val="minor"/>
    </font>
    <font>
      <sz val="9"/>
      <color rgb="FFFF0000"/>
      <name val="Calibri"/>
      <family val="2"/>
      <scheme val="minor"/>
    </font>
    <font>
      <sz val="10"/>
      <color theme="1"/>
      <name val="Calibri"/>
      <family val="2"/>
      <scheme val="minor"/>
    </font>
    <font>
      <b/>
      <sz val="11"/>
      <color theme="1"/>
      <name val="Calibri"/>
      <family val="2"/>
      <scheme val="minor"/>
    </font>
    <font>
      <sz val="11"/>
      <color theme="1"/>
      <name val="Calibri"/>
      <family val="2"/>
      <scheme val="minor"/>
    </font>
    <font>
      <b/>
      <sz val="9"/>
      <color theme="1"/>
      <name val="Calibri"/>
      <family val="2"/>
      <scheme val="minor"/>
    </font>
    <font>
      <b/>
      <sz val="9"/>
      <name val="Calibri"/>
      <family val="2"/>
      <scheme val="minor"/>
    </font>
    <font>
      <sz val="9.5"/>
      <color theme="1"/>
      <name val="Calibri"/>
      <family val="2"/>
      <scheme val="minor"/>
    </font>
    <font>
      <b/>
      <sz val="9.5"/>
      <color theme="1"/>
      <name val="Calibri"/>
      <family val="2"/>
      <scheme val="minor"/>
    </font>
    <font>
      <sz val="9"/>
      <color rgb="FF0CA0D9"/>
      <name val="Wingdings"/>
      <charset val="2"/>
    </font>
    <font>
      <sz val="9.5"/>
      <color rgb="FF0CA0D9"/>
      <name val="Wingdings"/>
      <charset val="2"/>
    </font>
    <font>
      <sz val="10"/>
      <name val="Calibri"/>
      <family val="2"/>
      <scheme val="minor"/>
    </font>
    <font>
      <sz val="8.5"/>
      <color rgb="FFFF0000"/>
      <name val="Calibri"/>
      <family val="2"/>
      <scheme val="minor"/>
    </font>
    <font>
      <b/>
      <sz val="8.5"/>
      <color rgb="FFFF0000"/>
      <name val="Calibri"/>
      <family val="2"/>
      <scheme val="minor"/>
    </font>
    <font>
      <sz val="6"/>
      <name val="Calibri"/>
      <family val="2"/>
      <scheme val="minor"/>
    </font>
    <font>
      <sz val="7"/>
      <color indexed="81"/>
      <name val="Calibri"/>
      <family val="2"/>
      <scheme val="minor"/>
    </font>
    <font>
      <b/>
      <sz val="6"/>
      <name val="Calibri"/>
      <family val="2"/>
      <scheme val="minor"/>
    </font>
    <font>
      <sz val="8.5"/>
      <color theme="1"/>
      <name val="Calibri"/>
      <family val="2"/>
      <scheme val="minor"/>
    </font>
    <font>
      <sz val="11"/>
      <name val="Calibri"/>
      <family val="2"/>
      <scheme val="minor"/>
    </font>
    <font>
      <sz val="9"/>
      <name val="Arial"/>
      <family val="2"/>
    </font>
    <font>
      <b/>
      <sz val="9"/>
      <color rgb="FF000000"/>
      <name val="Calibri"/>
      <family val="2"/>
      <scheme val="minor"/>
    </font>
    <font>
      <sz val="9"/>
      <color rgb="FF000000"/>
      <name val="Calibri"/>
      <family val="2"/>
      <scheme val="minor"/>
    </font>
    <font>
      <b/>
      <sz val="8.5"/>
      <color theme="3" tint="0.39997558519241921"/>
      <name val="Calibri"/>
      <family val="2"/>
      <scheme val="minor"/>
    </font>
    <font>
      <b/>
      <sz val="21"/>
      <color rgb="FF00B0F0"/>
      <name val="Calibri"/>
      <family val="2"/>
      <scheme val="minor"/>
    </font>
    <font>
      <sz val="7"/>
      <name val="Calibri"/>
      <family val="2"/>
      <scheme val="minor"/>
    </font>
    <font>
      <sz val="8.5"/>
      <color rgb="FF548235"/>
      <name val="Calibri"/>
      <family val="2"/>
      <scheme val="minor"/>
    </font>
    <font>
      <sz val="8.5"/>
      <color theme="0"/>
      <name val="Calibri"/>
      <family val="2"/>
      <scheme val="minor"/>
    </font>
    <font>
      <i/>
      <sz val="8.5"/>
      <name val="Calibri"/>
      <family val="2"/>
      <scheme val="minor"/>
    </font>
    <font>
      <sz val="8.5"/>
      <name val="Calibri"/>
      <family val="2"/>
    </font>
    <font>
      <i/>
      <sz val="8.5"/>
      <color rgb="FFFF0000"/>
      <name val="Calibri"/>
      <family val="2"/>
      <scheme val="minor"/>
    </font>
    <font>
      <sz val="10"/>
      <name val="Arial"/>
      <family val="2"/>
    </font>
    <font>
      <sz val="8.5"/>
      <color rgb="FF0070C0"/>
      <name val="Calibri"/>
      <family val="2"/>
      <scheme val="minor"/>
    </font>
    <font>
      <b/>
      <sz val="9"/>
      <color rgb="FF000000"/>
      <name val="Calibri"/>
      <family val="2"/>
    </font>
    <font>
      <sz val="9"/>
      <color rgb="FF000000"/>
      <name val="Calibri"/>
      <family val="2"/>
    </font>
  </fonts>
  <fills count="31">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EEF0BC"/>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rgb="FF0CA0D9"/>
      </bottom>
      <diagonal/>
    </border>
    <border>
      <left style="thin">
        <color rgb="FF0CA0D9"/>
      </left>
      <right/>
      <top/>
      <bottom/>
      <diagonal/>
    </border>
    <border>
      <left/>
      <right style="thin">
        <color rgb="FF0CA0D9"/>
      </right>
      <top/>
      <bottom/>
      <diagonal/>
    </border>
    <border>
      <left style="thin">
        <color rgb="FF0CA0D9"/>
      </left>
      <right style="thin">
        <color rgb="FF0CA0D9"/>
      </right>
      <top/>
      <bottom/>
      <diagonal/>
    </border>
    <border>
      <left/>
      <right/>
      <top style="thin">
        <color rgb="FF0CA0D9"/>
      </top>
      <bottom/>
      <diagonal/>
    </border>
    <border>
      <left/>
      <right style="thin">
        <color rgb="FF0CA0D9"/>
      </right>
      <top style="thin">
        <color rgb="FF0CA0D9"/>
      </top>
      <bottom/>
      <diagonal/>
    </border>
    <border>
      <left style="thin">
        <color rgb="FF0CA0D9"/>
      </left>
      <right style="thin">
        <color rgb="FF0CA0D9"/>
      </right>
      <top style="thin">
        <color rgb="FF0CA0D9"/>
      </top>
      <bottom style="thin">
        <color rgb="FF0CA0D9"/>
      </bottom>
      <diagonal/>
    </border>
    <border>
      <left/>
      <right style="thin">
        <color rgb="FF0CA0D9"/>
      </right>
      <top style="thin">
        <color rgb="FF0CA0D9"/>
      </top>
      <bottom style="thin">
        <color rgb="FF0CA0D9"/>
      </bottom>
      <diagonal/>
    </border>
    <border>
      <left style="thin">
        <color rgb="FF0CA0D9"/>
      </left>
      <right/>
      <top style="thin">
        <color rgb="FF0CA0D9"/>
      </top>
      <bottom style="thin">
        <color rgb="FF0CA0D9"/>
      </bottom>
      <diagonal/>
    </border>
    <border>
      <left/>
      <right/>
      <top style="thin">
        <color rgb="FF0CA0D9"/>
      </top>
      <bottom style="thin">
        <color rgb="FF0CA0D9"/>
      </bottom>
      <diagonal/>
    </border>
    <border>
      <left style="thin">
        <color rgb="FF0CA0D9"/>
      </left>
      <right style="thin">
        <color rgb="FF0CA0D9"/>
      </right>
      <top style="thin">
        <color rgb="FF0CA0D9"/>
      </top>
      <bottom/>
      <diagonal/>
    </border>
  </borders>
  <cellStyleXfs count="57">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9" fillId="25" borderId="0" applyNumberFormat="0" applyBorder="0" applyAlignment="0" applyProtection="0"/>
    <xf numFmtId="0" fontId="10" fillId="0" borderId="0"/>
    <xf numFmtId="0" fontId="11" fillId="0" borderId="0" applyNumberFormat="0" applyProtection="0">
      <alignment horizontal="left" vertical="center"/>
    </xf>
    <xf numFmtId="0" fontId="13" fillId="0" borderId="0" applyFill="0" applyBorder="0" applyAlignment="0" applyProtection="0"/>
    <xf numFmtId="1" fontId="14" fillId="0" borderId="0">
      <alignment horizontal="left"/>
    </xf>
    <xf numFmtId="0" fontId="12" fillId="0" borderId="0"/>
    <xf numFmtId="0" fontId="15" fillId="0" borderId="0">
      <alignment horizontal="left"/>
    </xf>
    <xf numFmtId="0" fontId="16" fillId="0" borderId="7" applyNumberFormat="0" applyFill="0" applyProtection="0">
      <alignment horizontal="left" vertical="center"/>
    </xf>
    <xf numFmtId="0" fontId="17" fillId="0" borderId="0" applyNumberFormat="0" applyFill="0" applyBorder="0" applyAlignment="0" applyProtection="0"/>
    <xf numFmtId="0" fontId="18" fillId="0" borderId="0" applyNumberFormat="0" applyAlignment="0">
      <alignment vertical="top" wrapText="1"/>
    </xf>
    <xf numFmtId="0" fontId="19" fillId="0" borderId="0" applyAlignment="0">
      <alignment vertical="top" wrapText="1"/>
    </xf>
    <xf numFmtId="0" fontId="17" fillId="0" borderId="0" applyNumberFormat="0" applyFill="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8" borderId="0" applyNumberFormat="0" applyBorder="0" applyAlignment="0" applyProtection="0"/>
    <xf numFmtId="0" fontId="23" fillId="29" borderId="5" applyNumberFormat="0" applyAlignment="0" applyProtection="0"/>
    <xf numFmtId="0" fontId="24" fillId="0" borderId="6" applyNumberFormat="0" applyFill="0" applyAlignment="0" applyProtection="0"/>
    <xf numFmtId="0" fontId="12" fillId="0" borderId="0" applyNumberFormat="0" applyFill="0" applyBorder="0" applyAlignment="0" applyProtection="0"/>
    <xf numFmtId="0" fontId="48" fillId="0" borderId="0" applyFill="0" applyBorder="0" applyAlignment="0" applyProtection="0"/>
    <xf numFmtId="0" fontId="12" fillId="0" borderId="0" applyNumberFormat="0" applyFill="0" applyBorder="0" applyAlignment="0" applyProtection="0"/>
  </cellStyleXfs>
  <cellXfs count="242">
    <xf numFmtId="0" fontId="0" fillId="0" borderId="0" xfId="0"/>
    <xf numFmtId="0" fontId="25" fillId="0" borderId="0" xfId="0" applyFont="1" applyAlignment="1">
      <alignment horizontal="center" vertical="center"/>
    </xf>
    <xf numFmtId="0" fontId="26" fillId="0" borderId="0" xfId="0"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center" vertical="center"/>
    </xf>
    <xf numFmtId="0" fontId="29" fillId="0" borderId="0" xfId="0" applyFont="1" applyAlignment="1">
      <alignment horizontal="left" vertical="center"/>
    </xf>
    <xf numFmtId="0" fontId="31" fillId="0" borderId="0" xfId="0" applyFont="1"/>
    <xf numFmtId="0" fontId="32" fillId="0" borderId="0" xfId="0" applyFont="1" applyBorder="1" applyAlignment="1">
      <alignment vertical="center"/>
    </xf>
    <xf numFmtId="0" fontId="33" fillId="0" borderId="0" xfId="0" applyFont="1" applyBorder="1"/>
    <xf numFmtId="0" fontId="10" fillId="0" borderId="0" xfId="0" applyFont="1"/>
    <xf numFmtId="0" fontId="15" fillId="0" borderId="0" xfId="0" applyFont="1" applyFill="1" applyBorder="1" applyAlignment="1">
      <alignment horizontal="right"/>
    </xf>
    <xf numFmtId="0" fontId="15" fillId="0" borderId="0" xfId="0" applyFont="1" applyAlignment="1">
      <alignment horizontal="left"/>
    </xf>
    <xf numFmtId="0" fontId="15" fillId="0" borderId="0" xfId="0" applyFont="1" applyBorder="1" applyAlignment="1">
      <alignment horizontal="left"/>
    </xf>
    <xf numFmtId="0" fontId="10" fillId="0" borderId="0" xfId="0" applyFont="1" applyAlignment="1">
      <alignment horizontal="left"/>
    </xf>
    <xf numFmtId="0" fontId="10" fillId="0" borderId="0" xfId="0" applyNumberFormat="1" applyFont="1" applyAlignment="1">
      <alignment horizontal="left"/>
    </xf>
    <xf numFmtId="0" fontId="36" fillId="0" borderId="0" xfId="0" applyFont="1" applyAlignment="1">
      <alignment horizontal="left"/>
    </xf>
    <xf numFmtId="0" fontId="36" fillId="0" borderId="0" xfId="0" applyFont="1" applyAlignment="1">
      <alignment horizontal="left" wrapText="1" indent="1"/>
    </xf>
    <xf numFmtId="0" fontId="36" fillId="0" borderId="0" xfId="0" applyFont="1"/>
    <xf numFmtId="0" fontId="37" fillId="0" borderId="0" xfId="0" applyFont="1" applyAlignment="1">
      <alignment horizontal="left"/>
    </xf>
    <xf numFmtId="0" fontId="37" fillId="0" borderId="0" xfId="0" applyFont="1" applyAlignment="1">
      <alignment horizontal="center"/>
    </xf>
    <xf numFmtId="0" fontId="33" fillId="0" borderId="0" xfId="0" applyFont="1"/>
    <xf numFmtId="0" fontId="38" fillId="0" borderId="0" xfId="0" applyFont="1" applyAlignment="1">
      <alignment horizontal="center" vertical="top"/>
    </xf>
    <xf numFmtId="0" fontId="36" fillId="0" borderId="0" xfId="0" applyFont="1" applyAlignment="1">
      <alignment vertical="center"/>
    </xf>
    <xf numFmtId="0" fontId="12" fillId="0" borderId="0" xfId="0" applyFont="1" applyAlignment="1">
      <alignment vertical="top" wrapText="1"/>
    </xf>
    <xf numFmtId="0" fontId="39" fillId="0" borderId="0" xfId="0" applyFont="1"/>
    <xf numFmtId="0" fontId="40" fillId="0" borderId="0" xfId="0" applyFont="1"/>
    <xf numFmtId="0" fontId="14" fillId="0" borderId="0" xfId="0" applyFont="1"/>
    <xf numFmtId="0" fontId="19" fillId="0" borderId="0" xfId="0" applyFont="1"/>
    <xf numFmtId="0" fontId="14" fillId="0" borderId="0" xfId="0" applyFont="1" applyBorder="1"/>
    <xf numFmtId="0" fontId="41" fillId="0" borderId="0" xfId="0" applyFont="1" applyBorder="1"/>
    <xf numFmtId="0" fontId="14" fillId="0" borderId="0" xfId="0" applyFont="1" applyBorder="1" applyAlignment="1">
      <alignment horizontal="left"/>
    </xf>
    <xf numFmtId="170" fontId="14" fillId="0" borderId="0" xfId="0" applyNumberFormat="1" applyFont="1" applyBorder="1" applyAlignment="1">
      <alignment horizontal="right"/>
    </xf>
    <xf numFmtId="170" fontId="41" fillId="0" borderId="0" xfId="0" applyNumberFormat="1" applyFont="1" applyBorder="1" applyAlignment="1">
      <alignment horizontal="right"/>
    </xf>
    <xf numFmtId="0" fontId="14" fillId="0" borderId="0" xfId="0" applyFont="1" applyBorder="1" applyAlignment="1">
      <alignment horizontal="justify" vertical="center"/>
    </xf>
    <xf numFmtId="0" fontId="18" fillId="0" borderId="0" xfId="0" applyNumberFormat="1" applyFont="1" applyBorder="1" applyAlignment="1">
      <alignment horizontal="left" vertical="top" wrapText="1"/>
    </xf>
    <xf numFmtId="0" fontId="18" fillId="0" borderId="0" xfId="0" applyNumberFormat="1" applyFont="1" applyBorder="1" applyAlignment="1">
      <alignment vertical="center" wrapText="1"/>
    </xf>
    <xf numFmtId="171" fontId="14" fillId="0" borderId="0" xfId="0" applyNumberFormat="1" applyFont="1" applyBorder="1" applyAlignment="1">
      <alignment horizontal="right"/>
    </xf>
    <xf numFmtId="0" fontId="14" fillId="0" borderId="0" xfId="0" applyFont="1" applyBorder="1" applyAlignment="1">
      <alignment horizontal="left" wrapText="1"/>
    </xf>
    <xf numFmtId="0" fontId="14" fillId="0" borderId="0" xfId="0" applyNumberFormat="1" applyFont="1" applyBorder="1" applyAlignment="1">
      <alignment horizontal="center"/>
    </xf>
    <xf numFmtId="169" fontId="14" fillId="0" borderId="0" xfId="0" applyNumberFormat="1" applyFont="1" applyBorder="1" applyAlignment="1">
      <alignment horizontal="right"/>
    </xf>
    <xf numFmtId="0" fontId="41" fillId="0" borderId="0" xfId="0" applyFont="1"/>
    <xf numFmtId="0" fontId="14" fillId="0" borderId="10" xfId="0" applyFont="1" applyBorder="1" applyAlignment="1">
      <alignment horizontal="center" wrapText="1"/>
    </xf>
    <xf numFmtId="3" fontId="14" fillId="0" borderId="10" xfId="0" applyNumberFormat="1" applyFont="1" applyBorder="1" applyAlignment="1">
      <alignment horizontal="center" wrapText="1"/>
    </xf>
    <xf numFmtId="0" fontId="14" fillId="0" borderId="0" xfId="0" applyFont="1" applyBorder="1" applyAlignment="1">
      <alignment horizontal="center" vertical="center" wrapText="1"/>
    </xf>
    <xf numFmtId="0" fontId="14" fillId="0" borderId="0" xfId="0" applyFont="1" applyBorder="1" applyAlignment="1">
      <alignment vertical="center" wrapText="1"/>
    </xf>
    <xf numFmtId="0" fontId="14" fillId="0" borderId="0" xfId="0" applyFont="1" applyBorder="1" applyAlignment="1">
      <alignment horizontal="right" vertical="center" wrapText="1"/>
    </xf>
    <xf numFmtId="0" fontId="46" fillId="0" borderId="0" xfId="0" applyFont="1"/>
    <xf numFmtId="0" fontId="46" fillId="0" borderId="0" xfId="0" applyFont="1" applyBorder="1" applyAlignment="1">
      <alignment horizontal="left"/>
    </xf>
    <xf numFmtId="173" fontId="14" fillId="0" borderId="0" xfId="0" applyNumberFormat="1" applyFont="1" applyBorder="1"/>
    <xf numFmtId="0" fontId="46" fillId="0" borderId="0" xfId="0" applyFont="1" applyBorder="1"/>
    <xf numFmtId="16" fontId="14" fillId="0" borderId="9" xfId="0" quotePrefix="1" applyNumberFormat="1" applyFont="1" applyBorder="1" applyAlignment="1">
      <alignment horizontal="left" wrapText="1"/>
    </xf>
    <xf numFmtId="17" fontId="14" fillId="0" borderId="9" xfId="0" quotePrefix="1" applyNumberFormat="1" applyFont="1" applyBorder="1" applyAlignment="1">
      <alignment horizontal="left" wrapText="1"/>
    </xf>
    <xf numFmtId="175" fontId="41" fillId="0" borderId="0" xfId="0" applyNumberFormat="1" applyFont="1" applyBorder="1" applyAlignment="1">
      <alignment horizontal="right"/>
    </xf>
    <xf numFmtId="0" fontId="47" fillId="0" borderId="0" xfId="0" applyFont="1" applyAlignment="1">
      <alignment vertical="center"/>
    </xf>
    <xf numFmtId="0" fontId="12" fillId="0" borderId="0" xfId="0" applyFont="1" applyAlignment="1">
      <alignment wrapText="1"/>
    </xf>
    <xf numFmtId="0" fontId="12" fillId="0" borderId="0" xfId="0" applyFont="1"/>
    <xf numFmtId="0" fontId="12" fillId="0" borderId="0" xfId="0" applyFont="1" applyBorder="1" applyAlignment="1">
      <alignment vertical="top" wrapText="1"/>
    </xf>
    <xf numFmtId="0" fontId="12" fillId="0" borderId="0" xfId="0" applyFont="1" applyAlignment="1">
      <alignment horizontal="right"/>
    </xf>
    <xf numFmtId="0" fontId="33" fillId="0" borderId="0" xfId="0" applyFont="1" applyAlignment="1">
      <alignment horizontal="left"/>
    </xf>
    <xf numFmtId="0" fontId="34" fillId="0" borderId="0" xfId="0" applyFont="1"/>
    <xf numFmtId="0" fontId="12" fillId="0" borderId="0" xfId="55" applyFont="1" applyAlignment="1">
      <alignment horizontal="left"/>
    </xf>
    <xf numFmtId="0" fontId="12" fillId="0" borderId="0" xfId="55" applyFont="1" applyAlignment="1"/>
    <xf numFmtId="0" fontId="13" fillId="0" borderId="0" xfId="0" applyFont="1" applyAlignment="1">
      <alignment horizontal="left" vertical="center"/>
    </xf>
    <xf numFmtId="0" fontId="51" fillId="0" borderId="0" xfId="0" applyFont="1" applyAlignment="1">
      <alignment horizontal="left" vertical="center"/>
    </xf>
    <xf numFmtId="0" fontId="46" fillId="0" borderId="0" xfId="54" applyFont="1"/>
    <xf numFmtId="0" fontId="11" fillId="0" borderId="0" xfId="39">
      <alignment horizontal="left" vertical="center"/>
    </xf>
    <xf numFmtId="1" fontId="14" fillId="0" borderId="0" xfId="41" applyFont="1">
      <alignment horizontal="left"/>
    </xf>
    <xf numFmtId="0" fontId="12" fillId="0" borderId="0" xfId="42"/>
    <xf numFmtId="0" fontId="14" fillId="0" borderId="0" xfId="0" applyFont="1" applyBorder="1" applyAlignment="1">
      <alignment horizontal="left" wrapText="1"/>
    </xf>
    <xf numFmtId="0" fontId="14" fillId="0" borderId="9" xfId="0" applyFont="1" applyBorder="1" applyAlignment="1">
      <alignment horizontal="left" wrapText="1"/>
    </xf>
    <xf numFmtId="0" fontId="14" fillId="0" borderId="0" xfId="0" applyFont="1" applyBorder="1" applyAlignment="1">
      <alignment horizontal="center" wrapText="1"/>
    </xf>
    <xf numFmtId="0" fontId="19" fillId="0" borderId="9" xfId="0" applyFont="1" applyBorder="1" applyAlignment="1">
      <alignment horizontal="left" wrapText="1"/>
    </xf>
    <xf numFmtId="0" fontId="10" fillId="0" borderId="0" xfId="0" applyFont="1" applyAlignment="1"/>
    <xf numFmtId="0" fontId="32" fillId="0" borderId="7" xfId="0" applyFont="1" applyBorder="1" applyAlignment="1">
      <alignment vertical="center"/>
    </xf>
    <xf numFmtId="0" fontId="12" fillId="0" borderId="0" xfId="54" applyFont="1"/>
    <xf numFmtId="0" fontId="12" fillId="0" borderId="0" xfId="54" applyFont="1" applyAlignment="1"/>
    <xf numFmtId="0" fontId="35" fillId="0" borderId="0" xfId="0" applyFont="1" applyBorder="1" applyAlignment="1"/>
    <xf numFmtId="0" fontId="12" fillId="0" borderId="0" xfId="54" applyNumberFormat="1" applyFont="1" applyBorder="1" applyAlignment="1">
      <alignment wrapText="1"/>
    </xf>
    <xf numFmtId="168" fontId="10" fillId="0" borderId="0" xfId="0" applyNumberFormat="1" applyFont="1" applyBorder="1" applyAlignment="1">
      <alignment horizontal="right"/>
    </xf>
    <xf numFmtId="0" fontId="15" fillId="0" borderId="0" xfId="0" applyFont="1" applyFill="1" applyBorder="1" applyAlignment="1">
      <alignment horizontal="right" vertical="top"/>
    </xf>
    <xf numFmtId="0" fontId="16" fillId="0" borderId="7" xfId="44">
      <alignment horizontal="left" vertical="center"/>
    </xf>
    <xf numFmtId="0" fontId="10" fillId="0" borderId="0" xfId="0" applyFont="1" applyBorder="1" applyAlignment="1">
      <alignment horizontal="left" wrapText="1" indent="1"/>
    </xf>
    <xf numFmtId="0" fontId="16" fillId="0" borderId="7" xfId="0" applyFont="1" applyBorder="1" applyAlignment="1">
      <alignment vertical="center"/>
    </xf>
    <xf numFmtId="0" fontId="38" fillId="0" borderId="0" xfId="0" applyFont="1" applyAlignment="1">
      <alignment horizontal="center" vertical="top" wrapText="1"/>
    </xf>
    <xf numFmtId="0" fontId="12" fillId="0" borderId="0" xfId="0" applyFont="1" applyAlignment="1">
      <alignment horizontal="right" vertical="top" indent="1"/>
    </xf>
    <xf numFmtId="0" fontId="12" fillId="0" borderId="0" xfId="0" applyFont="1" applyAlignment="1">
      <alignment horizontal="right" vertical="top" wrapText="1" indent="1"/>
    </xf>
    <xf numFmtId="0" fontId="34" fillId="0" borderId="0" xfId="0" applyFont="1" applyAlignment="1"/>
    <xf numFmtId="0" fontId="49" fillId="0" borderId="0" xfId="0" applyFont="1" applyAlignment="1"/>
    <xf numFmtId="0" fontId="50" fillId="0" borderId="0" xfId="0" applyFont="1" applyAlignment="1"/>
    <xf numFmtId="0" fontId="14" fillId="0" borderId="0" xfId="0" applyFont="1" applyBorder="1" applyAlignment="1">
      <alignment horizontal="left" wrapText="1"/>
    </xf>
    <xf numFmtId="0" fontId="54" fillId="0" borderId="0" xfId="0" applyFont="1" applyFill="1"/>
    <xf numFmtId="0" fontId="18" fillId="0" borderId="0" xfId="46" applyAlignment="1">
      <alignment vertical="top"/>
    </xf>
    <xf numFmtId="0" fontId="19" fillId="0" borderId="0" xfId="47" applyAlignment="1">
      <alignment vertical="top"/>
    </xf>
    <xf numFmtId="0" fontId="14" fillId="0" borderId="0" xfId="41" applyNumberFormat="1">
      <alignment horizontal="left"/>
    </xf>
    <xf numFmtId="172" fontId="41" fillId="0" borderId="0" xfId="0" applyNumberFormat="1" applyFont="1" applyBorder="1" applyAlignment="1"/>
    <xf numFmtId="0" fontId="14" fillId="0" borderId="9" xfId="0" applyFont="1" applyBorder="1" applyAlignment="1">
      <alignment wrapText="1"/>
    </xf>
    <xf numFmtId="0" fontId="14" fillId="0" borderId="9" xfId="0" quotePrefix="1" applyFont="1" applyBorder="1" applyAlignment="1">
      <alignment horizontal="left" wrapText="1"/>
    </xf>
    <xf numFmtId="0" fontId="14" fillId="0" borderId="0" xfId="0" applyFont="1" applyAlignment="1">
      <alignment horizontal="left" vertical="center"/>
    </xf>
    <xf numFmtId="49" fontId="14" fillId="0" borderId="0" xfId="0" applyNumberFormat="1" applyFont="1" applyAlignment="1">
      <alignment horizontal="left" vertical="center"/>
    </xf>
    <xf numFmtId="0" fontId="14" fillId="0" borderId="0" xfId="0" quotePrefix="1" applyFont="1" applyAlignment="1">
      <alignment horizontal="left" vertical="center"/>
    </xf>
    <xf numFmtId="0" fontId="14" fillId="0" borderId="0" xfId="0" applyFont="1" applyFill="1"/>
    <xf numFmtId="0" fontId="14" fillId="0" borderId="0" xfId="0" applyFont="1" applyFill="1" applyAlignment="1">
      <alignment horizontal="left"/>
    </xf>
    <xf numFmtId="0" fontId="46" fillId="0" borderId="0" xfId="0" applyFont="1" applyAlignment="1">
      <alignment horizontal="left"/>
    </xf>
    <xf numFmtId="3" fontId="46" fillId="0" borderId="0" xfId="0" applyNumberFormat="1" applyFont="1"/>
    <xf numFmtId="0" fontId="13" fillId="0" borderId="0" xfId="40" applyAlignment="1">
      <alignment horizontal="left" vertical="center"/>
    </xf>
    <xf numFmtId="0" fontId="13" fillId="0" borderId="0" xfId="40"/>
    <xf numFmtId="0" fontId="14" fillId="0" borderId="0" xfId="0" applyFont="1" applyAlignment="1">
      <alignment horizontal="left"/>
    </xf>
    <xf numFmtId="3" fontId="14" fillId="0" borderId="0" xfId="0" applyNumberFormat="1" applyFont="1"/>
    <xf numFmtId="0" fontId="14" fillId="0" borderId="0" xfId="0" applyFont="1" applyBorder="1" applyAlignment="1"/>
    <xf numFmtId="177" fontId="19" fillId="0" borderId="0" xfId="0" applyNumberFormat="1" applyFont="1" applyBorder="1" applyAlignment="1">
      <alignment horizontal="right"/>
    </xf>
    <xf numFmtId="177" fontId="14" fillId="0" borderId="0" xfId="0" applyNumberFormat="1" applyFont="1" applyBorder="1" applyAlignment="1">
      <alignment horizontal="right"/>
    </xf>
    <xf numFmtId="178" fontId="19" fillId="0" borderId="0" xfId="0" applyNumberFormat="1" applyFont="1" applyBorder="1" applyAlignment="1">
      <alignment horizontal="right"/>
    </xf>
    <xf numFmtId="178" fontId="14" fillId="0" borderId="0" xfId="0" applyNumberFormat="1" applyFont="1" applyBorder="1" applyAlignment="1">
      <alignment horizontal="right"/>
    </xf>
    <xf numFmtId="0" fontId="14" fillId="0" borderId="11" xfId="0" applyFont="1" applyBorder="1" applyAlignment="1"/>
    <xf numFmtId="0" fontId="14" fillId="0" borderId="12" xfId="0" applyFont="1" applyBorder="1" applyAlignment="1"/>
    <xf numFmtId="0" fontId="14" fillId="0" borderId="9" xfId="0" applyFont="1" applyBorder="1" applyAlignment="1"/>
    <xf numFmtId="0" fontId="13" fillId="0" borderId="0" xfId="40" applyBorder="1" applyAlignment="1">
      <alignment vertical="center"/>
    </xf>
    <xf numFmtId="0" fontId="46" fillId="0" borderId="0" xfId="0" applyNumberFormat="1" applyFont="1" applyAlignment="1">
      <alignment horizontal="center"/>
    </xf>
    <xf numFmtId="0" fontId="12" fillId="0" borderId="0" xfId="54"/>
    <xf numFmtId="0" fontId="30" fillId="0" borderId="0" xfId="0" applyFont="1" applyAlignment="1"/>
    <xf numFmtId="0" fontId="19" fillId="0" borderId="0" xfId="47" applyFont="1" applyAlignment="1">
      <alignment vertical="top"/>
    </xf>
    <xf numFmtId="0" fontId="42" fillId="0" borderId="0" xfId="0" applyFont="1"/>
    <xf numFmtId="0" fontId="14" fillId="0" borderId="0" xfId="0" applyFont="1" applyAlignment="1">
      <alignment horizontal="left" vertical="top"/>
    </xf>
    <xf numFmtId="0" fontId="14" fillId="0" borderId="0" xfId="0" applyFont="1" applyAlignment="1">
      <alignment horizontal="left" vertical="top" wrapText="1"/>
    </xf>
    <xf numFmtId="174" fontId="57" fillId="0" borderId="0" xfId="0" applyNumberFormat="1" applyFont="1" applyFill="1" applyBorder="1"/>
    <xf numFmtId="179" fontId="46" fillId="0" borderId="0" xfId="0" applyNumberFormat="1" applyFont="1"/>
    <xf numFmtId="0" fontId="14" fillId="0" borderId="0" xfId="41" applyNumberFormat="1" applyFont="1">
      <alignment horizontal="left"/>
    </xf>
    <xf numFmtId="0" fontId="46" fillId="0" borderId="0" xfId="41" applyNumberFormat="1" applyFont="1">
      <alignment horizontal="left"/>
    </xf>
    <xf numFmtId="0" fontId="46" fillId="0" borderId="0" xfId="0" applyFont="1" applyFill="1" applyAlignment="1">
      <alignment horizontal="left"/>
    </xf>
    <xf numFmtId="0" fontId="14" fillId="0" borderId="0" xfId="0" applyFont="1" applyFill="1" applyBorder="1" applyAlignment="1"/>
    <xf numFmtId="0" fontId="14" fillId="0" borderId="9" xfId="0" applyFont="1" applyFill="1" applyBorder="1" applyAlignment="1"/>
    <xf numFmtId="3" fontId="14" fillId="0" borderId="0" xfId="0" applyNumberFormat="1" applyFont="1" applyFill="1"/>
    <xf numFmtId="3" fontId="58" fillId="0" borderId="0" xfId="0" applyNumberFormat="1" applyFont="1"/>
    <xf numFmtId="0" fontId="54" fillId="0" borderId="0" xfId="0" applyFont="1" applyFill="1" applyBorder="1"/>
    <xf numFmtId="0" fontId="58" fillId="0" borderId="0" xfId="0" applyFont="1" applyBorder="1"/>
    <xf numFmtId="0" fontId="41" fillId="0" borderId="0" xfId="0" applyFont="1" applyFill="1" applyBorder="1" applyAlignment="1">
      <alignment horizontal="center" vertical="center" wrapText="1"/>
    </xf>
    <xf numFmtId="0" fontId="41" fillId="0" borderId="0" xfId="0" applyFont="1" applyFill="1" applyBorder="1"/>
    <xf numFmtId="0" fontId="14" fillId="0" borderId="14" xfId="0" applyFont="1" applyBorder="1" applyAlignment="1">
      <alignment horizontal="center" vertical="center"/>
    </xf>
    <xf numFmtId="0" fontId="14" fillId="0" borderId="13" xfId="0" applyFont="1" applyBorder="1" applyAlignment="1">
      <alignment horizontal="center" vertical="center" wrapText="1"/>
    </xf>
    <xf numFmtId="0" fontId="14" fillId="0" borderId="15" xfId="0" applyFont="1" applyBorder="1" applyAlignment="1">
      <alignment horizontal="center" vertical="center" wrapText="1"/>
    </xf>
    <xf numFmtId="0" fontId="19" fillId="0" borderId="12" xfId="0" applyFont="1" applyBorder="1" applyAlignment="1">
      <alignment horizontal="left" wrapText="1"/>
    </xf>
    <xf numFmtId="174" fontId="14" fillId="0" borderId="0" xfId="0" applyNumberFormat="1" applyFont="1" applyFill="1"/>
    <xf numFmtId="0" fontId="55" fillId="0" borderId="0" xfId="0" applyFont="1" applyFill="1"/>
    <xf numFmtId="174" fontId="55" fillId="0" borderId="0" xfId="0" applyNumberFormat="1" applyFont="1" applyFill="1"/>
    <xf numFmtId="174" fontId="14" fillId="0" borderId="0" xfId="0" applyNumberFormat="1" applyFont="1" applyAlignment="1">
      <alignment horizontal="right" vertical="center"/>
    </xf>
    <xf numFmtId="174" fontId="14" fillId="0" borderId="0" xfId="0" applyNumberFormat="1" applyFont="1" applyAlignment="1">
      <alignment horizontal="right"/>
    </xf>
    <xf numFmtId="174" fontId="19" fillId="0" borderId="0" xfId="0" applyNumberFormat="1" applyFont="1" applyAlignment="1">
      <alignment horizontal="right"/>
    </xf>
    <xf numFmtId="0" fontId="14" fillId="0" borderId="0" xfId="0" applyFont="1" applyAlignment="1">
      <alignment vertical="top"/>
    </xf>
    <xf numFmtId="0" fontId="14" fillId="0" borderId="0" xfId="0" applyFont="1" applyAlignment="1">
      <alignment vertical="top" wrapText="1"/>
    </xf>
    <xf numFmtId="0" fontId="12" fillId="0" borderId="0" xfId="0" applyFont="1" applyAlignment="1"/>
    <xf numFmtId="3" fontId="10" fillId="0" borderId="0" xfId="0" applyNumberFormat="1" applyFont="1" applyAlignment="1">
      <alignment horizontal="right" vertical="center"/>
    </xf>
    <xf numFmtId="3" fontId="10" fillId="0" borderId="0" xfId="0" applyNumberFormat="1" applyFont="1" applyAlignment="1">
      <alignment horizontal="right"/>
    </xf>
    <xf numFmtId="0" fontId="10" fillId="0" borderId="0" xfId="0" applyFont="1" applyAlignment="1">
      <alignment horizontal="right"/>
    </xf>
    <xf numFmtId="174" fontId="10" fillId="0" borderId="0" xfId="0" applyNumberFormat="1" applyFont="1" applyAlignment="1">
      <alignment horizontal="right" vertical="center"/>
    </xf>
    <xf numFmtId="0" fontId="31" fillId="0" borderId="0" xfId="0" applyFont="1" applyAlignment="1">
      <alignment horizontal="left" vertical="center"/>
    </xf>
    <xf numFmtId="174" fontId="31" fillId="0" borderId="0" xfId="0" applyNumberFormat="1" applyFont="1" applyAlignment="1">
      <alignment horizontal="left" vertical="center"/>
    </xf>
    <xf numFmtId="0" fontId="35" fillId="0" borderId="0" xfId="0" applyNumberFormat="1" applyFont="1" applyBorder="1" applyAlignment="1"/>
    <xf numFmtId="0" fontId="35" fillId="0" borderId="0" xfId="0" applyNumberFormat="1" applyFont="1" applyBorder="1" applyAlignment="1">
      <alignment vertical="top" wrapText="1"/>
    </xf>
    <xf numFmtId="0" fontId="35" fillId="0" borderId="0" xfId="0" quotePrefix="1" applyFont="1" applyAlignment="1"/>
    <xf numFmtId="0" fontId="35" fillId="0" borderId="0" xfId="0" applyFont="1"/>
    <xf numFmtId="0" fontId="12" fillId="0" borderId="0" xfId="54" quotePrefix="1" applyFont="1" applyAlignment="1"/>
    <xf numFmtId="0" fontId="12" fillId="0" borderId="0" xfId="54" quotePrefix="1" applyFont="1" applyAlignment="1">
      <alignment wrapText="1"/>
    </xf>
    <xf numFmtId="0" fontId="35" fillId="0" borderId="0" xfId="0" quotePrefix="1" applyFont="1" applyBorder="1" applyAlignment="1">
      <alignment horizontal="left"/>
    </xf>
    <xf numFmtId="0" fontId="12" fillId="0" borderId="0" xfId="0" applyFont="1" applyBorder="1" applyAlignment="1">
      <alignment horizontal="left" vertical="top" wrapText="1"/>
    </xf>
    <xf numFmtId="0" fontId="12" fillId="0" borderId="0" xfId="54" quotePrefix="1" applyFont="1" applyAlignment="1">
      <alignment horizontal="left" wrapText="1"/>
    </xf>
    <xf numFmtId="0" fontId="12" fillId="0" borderId="0" xfId="54" quotePrefix="1" applyFont="1"/>
    <xf numFmtId="0" fontId="12" fillId="0" borderId="0" xfId="54" quotePrefix="1" applyFont="1" applyAlignment="1">
      <alignment horizontal="left"/>
    </xf>
    <xf numFmtId="0" fontId="35" fillId="0" borderId="0" xfId="0" applyNumberFormat="1" applyFont="1" applyBorder="1" applyAlignment="1">
      <alignment horizontal="left"/>
    </xf>
    <xf numFmtId="0" fontId="59" fillId="0" borderId="0" xfId="0" applyFont="1"/>
    <xf numFmtId="0" fontId="14" fillId="0" borderId="9" xfId="0" applyFont="1" applyFill="1" applyBorder="1" applyAlignment="1">
      <alignment horizontal="left" wrapText="1"/>
    </xf>
    <xf numFmtId="0" fontId="19" fillId="0" borderId="9" xfId="0" applyFont="1" applyFill="1" applyBorder="1" applyAlignment="1">
      <alignment horizontal="left" wrapText="1"/>
    </xf>
    <xf numFmtId="49" fontId="41" fillId="0" borderId="0" xfId="0" applyNumberFormat="1" applyFont="1" applyAlignment="1">
      <alignment vertical="center"/>
    </xf>
    <xf numFmtId="0" fontId="10" fillId="0" borderId="0" xfId="0" applyFont="1" applyAlignment="1">
      <alignment wrapText="1"/>
    </xf>
    <xf numFmtId="0" fontId="10" fillId="0" borderId="0" xfId="0" applyFont="1" applyAlignment="1">
      <alignment horizontal="left" vertical="top" wrapText="1"/>
    </xf>
    <xf numFmtId="0" fontId="61" fillId="0" borderId="0" xfId="0" applyFont="1" applyAlignment="1">
      <alignment vertical="top" wrapText="1"/>
    </xf>
    <xf numFmtId="0" fontId="10" fillId="0" borderId="0" xfId="0" applyFont="1" applyAlignment="1">
      <alignment horizontal="left" vertical="top"/>
    </xf>
    <xf numFmtId="0" fontId="62" fillId="0" borderId="0" xfId="0" applyFont="1" applyAlignment="1">
      <alignment horizontal="left" vertical="top" wrapText="1"/>
    </xf>
    <xf numFmtId="0" fontId="10" fillId="0" borderId="0" xfId="0" applyFont="1" applyAlignment="1">
      <alignment vertical="top" wrapText="1"/>
    </xf>
    <xf numFmtId="0" fontId="60" fillId="0" borderId="0" xfId="0" applyFont="1" applyAlignment="1">
      <alignment wrapText="1"/>
    </xf>
    <xf numFmtId="176" fontId="14" fillId="0" borderId="8" xfId="0" applyNumberFormat="1" applyFont="1" applyBorder="1" applyAlignment="1">
      <alignment horizontal="right"/>
    </xf>
    <xf numFmtId="176" fontId="14" fillId="0" borderId="0" xfId="0" applyNumberFormat="1" applyFont="1" applyBorder="1" applyAlignment="1">
      <alignment horizontal="right"/>
    </xf>
    <xf numFmtId="176" fontId="14" fillId="0" borderId="8" xfId="0" quotePrefix="1" applyNumberFormat="1" applyFont="1" applyFill="1" applyBorder="1" applyAlignment="1">
      <alignment horizontal="right"/>
    </xf>
    <xf numFmtId="176" fontId="14" fillId="0" borderId="0" xfId="0" quotePrefix="1" applyNumberFormat="1" applyFont="1" applyFill="1" applyBorder="1" applyAlignment="1">
      <alignment horizontal="right"/>
    </xf>
    <xf numFmtId="176" fontId="41" fillId="0" borderId="0" xfId="0" quotePrefix="1" applyNumberFormat="1" applyFont="1" applyFill="1" applyBorder="1" applyAlignment="1">
      <alignment horizontal="right"/>
    </xf>
    <xf numFmtId="176" fontId="41" fillId="0" borderId="0" xfId="0" applyNumberFormat="1" applyFont="1" applyFill="1" applyBorder="1" applyAlignment="1">
      <alignment horizontal="right"/>
    </xf>
    <xf numFmtId="3" fontId="41" fillId="0" borderId="0" xfId="0" applyNumberFormat="1" applyFont="1" applyFill="1" applyBorder="1"/>
    <xf numFmtId="3" fontId="41" fillId="0" borderId="0" xfId="0" applyNumberFormat="1" applyFont="1" applyFill="1" applyBorder="1" applyAlignment="1">
      <alignment horizontal="right"/>
    </xf>
    <xf numFmtId="0" fontId="14" fillId="0" borderId="16" xfId="0" applyFont="1" applyBorder="1" applyAlignment="1">
      <alignment horizontal="left" vertical="center"/>
    </xf>
    <xf numFmtId="0" fontId="14" fillId="0" borderId="16" xfId="0" applyFont="1" applyBorder="1" applyAlignment="1">
      <alignment vertical="center" wrapText="1"/>
    </xf>
    <xf numFmtId="0" fontId="14" fillId="0" borderId="14" xfId="0" applyFont="1" applyBorder="1" applyAlignment="1">
      <alignment vertical="center" wrapText="1"/>
    </xf>
    <xf numFmtId="180" fontId="41" fillId="0" borderId="0" xfId="0" applyNumberFormat="1" applyFont="1"/>
    <xf numFmtId="177" fontId="14" fillId="0" borderId="0" xfId="0" applyNumberFormat="1" applyFont="1" applyFill="1" applyBorder="1" applyAlignment="1">
      <alignment horizontal="right"/>
    </xf>
    <xf numFmtId="177" fontId="14" fillId="0" borderId="0" xfId="0" quotePrefix="1" applyNumberFormat="1" applyFont="1" applyFill="1" applyBorder="1" applyAlignment="1">
      <alignment horizontal="right"/>
    </xf>
    <xf numFmtId="0" fontId="14" fillId="0" borderId="14" xfId="0" applyFont="1" applyBorder="1" applyAlignment="1">
      <alignment horizontal="center" vertical="center" wrapText="1"/>
    </xf>
    <xf numFmtId="0" fontId="14" fillId="0" borderId="14" xfId="0" applyNumberFormat="1" applyFont="1" applyBorder="1" applyAlignment="1">
      <alignment horizontal="center" vertical="center" wrapText="1"/>
    </xf>
    <xf numFmtId="0" fontId="14" fillId="0" borderId="13" xfId="0" applyNumberFormat="1" applyFont="1" applyFill="1" applyBorder="1" applyAlignment="1">
      <alignment horizontal="center" vertical="center" wrapText="1"/>
    </xf>
    <xf numFmtId="0" fontId="14" fillId="0" borderId="13" xfId="0" applyNumberFormat="1" applyFont="1" applyBorder="1" applyAlignment="1">
      <alignment horizontal="center" vertical="center" wrapText="1"/>
    </xf>
    <xf numFmtId="0" fontId="14" fillId="0" borderId="15" xfId="0" applyNumberFormat="1" applyFont="1" applyBorder="1" applyAlignment="1">
      <alignment horizontal="center" vertical="center" wrapText="1"/>
    </xf>
    <xf numFmtId="176" fontId="14" fillId="0" borderId="11" xfId="0" applyNumberFormat="1" applyFont="1" applyBorder="1" applyAlignment="1">
      <alignment horizontal="right"/>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12" fillId="0" borderId="0" xfId="54" applyFont="1" applyAlignment="1">
      <alignment wrapText="1"/>
    </xf>
    <xf numFmtId="181" fontId="14" fillId="0" borderId="0" xfId="0" applyNumberFormat="1" applyFont="1" applyBorder="1" applyAlignment="1">
      <alignment horizontal="right"/>
    </xf>
    <xf numFmtId="181" fontId="14" fillId="0" borderId="0" xfId="0" applyNumberFormat="1" applyFont="1" applyFill="1" applyBorder="1" applyAlignment="1">
      <alignment horizontal="right"/>
    </xf>
    <xf numFmtId="176" fontId="19" fillId="0" borderId="0" xfId="0" applyNumberFormat="1" applyFont="1" applyBorder="1" applyAlignment="1">
      <alignment horizontal="right"/>
    </xf>
    <xf numFmtId="182" fontId="19" fillId="0" borderId="0" xfId="0" applyNumberFormat="1" applyFont="1" applyBorder="1" applyAlignment="1">
      <alignment horizontal="right"/>
    </xf>
    <xf numFmtId="182" fontId="14" fillId="0" borderId="0" xfId="0" applyNumberFormat="1" applyFont="1" applyBorder="1" applyAlignment="1">
      <alignment horizontal="right"/>
    </xf>
    <xf numFmtId="0" fontId="46" fillId="0" borderId="0" xfId="0" applyFont="1" applyFill="1"/>
    <xf numFmtId="14" fontId="46" fillId="0" borderId="0" xfId="0" applyNumberFormat="1" applyFont="1" applyFill="1"/>
    <xf numFmtId="0" fontId="41" fillId="0" borderId="0" xfId="0" applyFont="1" applyFill="1" applyAlignment="1">
      <alignment horizontal="center"/>
    </xf>
    <xf numFmtId="0" fontId="19" fillId="0" borderId="0" xfId="0" applyFont="1" applyFill="1"/>
    <xf numFmtId="0" fontId="14" fillId="0" borderId="0" xfId="0" applyFont="1" applyAlignment="1">
      <alignment wrapText="1"/>
    </xf>
    <xf numFmtId="180" fontId="14" fillId="0" borderId="0" xfId="0" applyNumberFormat="1" applyFont="1"/>
    <xf numFmtId="0" fontId="14" fillId="0" borderId="12" xfId="0" applyFont="1" applyBorder="1" applyAlignment="1">
      <alignment horizontal="left" wrapText="1"/>
    </xf>
    <xf numFmtId="0" fontId="14" fillId="0" borderId="17" xfId="0" applyNumberFormat="1" applyFont="1" applyBorder="1" applyAlignment="1">
      <alignment horizontal="center"/>
    </xf>
    <xf numFmtId="3" fontId="14" fillId="0" borderId="10" xfId="0" applyNumberFormat="1" applyFont="1" applyBorder="1" applyAlignment="1">
      <alignment horizontal="center"/>
    </xf>
    <xf numFmtId="0" fontId="14" fillId="0" borderId="10" xfId="0" applyNumberFormat="1" applyFont="1" applyBorder="1" applyAlignment="1">
      <alignment horizontal="center" vertical="center" wrapText="1"/>
    </xf>
    <xf numFmtId="0" fontId="14" fillId="0" borderId="10" xfId="0" applyNumberFormat="1" applyFont="1" applyBorder="1" applyAlignment="1">
      <alignment horizontal="center"/>
    </xf>
    <xf numFmtId="174" fontId="14" fillId="0" borderId="0" xfId="0" applyNumberFormat="1" applyFont="1"/>
    <xf numFmtId="177" fontId="19" fillId="0" borderId="0" xfId="0" applyNumberFormat="1" applyFont="1"/>
    <xf numFmtId="3" fontId="41" fillId="0" borderId="0" xfId="0" applyNumberFormat="1" applyFont="1" applyFill="1"/>
    <xf numFmtId="183" fontId="14" fillId="0" borderId="0" xfId="0" applyNumberFormat="1" applyFont="1" applyAlignment="1">
      <alignment horizontal="right"/>
    </xf>
    <xf numFmtId="3" fontId="19" fillId="0" borderId="0" xfId="0" applyNumberFormat="1" applyFont="1"/>
    <xf numFmtId="0" fontId="59" fillId="0" borderId="0" xfId="0" applyFont="1" applyAlignment="1">
      <alignment horizontal="right"/>
    </xf>
    <xf numFmtId="0" fontId="10" fillId="0" borderId="0" xfId="54" applyFont="1"/>
    <xf numFmtId="0" fontId="12" fillId="0" borderId="0" xfId="0" applyFont="1" applyFill="1"/>
    <xf numFmtId="0" fontId="13" fillId="0" borderId="0" xfId="0" applyFont="1" applyFill="1" applyAlignment="1">
      <alignment vertical="center"/>
    </xf>
    <xf numFmtId="0" fontId="14" fillId="0" borderId="0" xfId="0" applyFont="1" applyFill="1" applyAlignment="1">
      <alignment vertical="center"/>
    </xf>
    <xf numFmtId="0" fontId="14" fillId="0" borderId="0" xfId="0" quotePrefix="1" applyFont="1" applyFill="1" applyAlignment="1">
      <alignment vertical="center"/>
    </xf>
    <xf numFmtId="0" fontId="14" fillId="0" borderId="0" xfId="0" applyNumberFormat="1" applyFont="1" applyAlignment="1">
      <alignment horizontal="center"/>
    </xf>
    <xf numFmtId="173" fontId="14" fillId="0" borderId="0" xfId="0" applyNumberFormat="1" applyFont="1" applyBorder="1" applyAlignment="1">
      <alignment horizontal="right"/>
    </xf>
    <xf numFmtId="173" fontId="19" fillId="0" borderId="0" xfId="0" applyNumberFormat="1" applyFont="1" applyBorder="1" applyAlignment="1">
      <alignment horizontal="right"/>
    </xf>
    <xf numFmtId="0" fontId="19" fillId="0" borderId="0" xfId="40" applyFont="1"/>
    <xf numFmtId="0" fontId="12" fillId="0" borderId="0" xfId="0" applyFont="1" applyBorder="1" applyAlignment="1">
      <alignment horizontal="left" wrapText="1" indent="1"/>
    </xf>
    <xf numFmtId="174" fontId="14" fillId="0" borderId="0" xfId="0" applyNumberFormat="1" applyFont="1" applyFill="1" applyAlignment="1">
      <alignment horizontal="left" vertical="center"/>
    </xf>
    <xf numFmtId="0" fontId="31" fillId="0" borderId="0" xfId="0" applyFont="1" applyFill="1"/>
    <xf numFmtId="3" fontId="41" fillId="0" borderId="0" xfId="0" applyNumberFormat="1" applyFont="1"/>
    <xf numFmtId="0" fontId="41" fillId="0" borderId="0" xfId="0" applyFont="1" applyAlignment="1">
      <alignment horizontal="left"/>
    </xf>
    <xf numFmtId="0" fontId="46" fillId="30" borderId="0" xfId="0" applyFont="1" applyFill="1"/>
    <xf numFmtId="0" fontId="12" fillId="0" borderId="0" xfId="0" applyFont="1" applyAlignment="1"/>
    <xf numFmtId="0" fontId="14" fillId="0" borderId="0" xfId="0" applyNumberFormat="1" applyFont="1"/>
    <xf numFmtId="49" fontId="42" fillId="0" borderId="0" xfId="0" applyNumberFormat="1" applyFont="1" applyFill="1" applyAlignment="1">
      <alignment horizontal="left" vertical="center"/>
    </xf>
  </cellXfs>
  <cellStyles count="57">
    <cellStyle name="20 % - Akzent1" xfId="15" builtinId="30" hidden="1"/>
    <cellStyle name="20 % - Akzent2" xfId="19" builtinId="34" hidden="1"/>
    <cellStyle name="20 % - Akzent3" xfId="23" builtinId="38" hidden="1"/>
    <cellStyle name="20 % - Akzent4" xfId="27" builtinId="42" hidden="1"/>
    <cellStyle name="20 % - Akzent5" xfId="31" builtinId="46" hidden="1"/>
    <cellStyle name="20 % - Akzent6" xfId="35" builtinId="50" hidden="1"/>
    <cellStyle name="40 % - Akzent1" xfId="16" builtinId="31" hidden="1"/>
    <cellStyle name="40 % - Akzent2" xfId="20" builtinId="35" hidden="1"/>
    <cellStyle name="40 % - Akzent3" xfId="24" builtinId="39" hidden="1"/>
    <cellStyle name="40 % - Akzent4" xfId="28" builtinId="43" hidden="1"/>
    <cellStyle name="40 % - Akzent5" xfId="32" builtinId="47" hidden="1"/>
    <cellStyle name="40 % - Akzent6" xfId="36" builtinId="51" hidden="1"/>
    <cellStyle name="60 % - Akzent1" xfId="17" builtinId="32" hidden="1"/>
    <cellStyle name="60 % - Akzent2" xfId="21" builtinId="36" hidden="1"/>
    <cellStyle name="60 % - Akzent3" xfId="25" builtinId="40" hidden="1"/>
    <cellStyle name="60 % - Akzent4" xfId="29" builtinId="44" hidden="1"/>
    <cellStyle name="60 % - Akzent5" xfId="33" builtinId="48" hidden="1"/>
    <cellStyle name="60 % - Akzent6" xfId="37" builtinId="52" hidden="1"/>
    <cellStyle name="Akzent1" xfId="14" builtinId="29" hidden="1"/>
    <cellStyle name="Akzent2" xfId="18" builtinId="33" hidden="1"/>
    <cellStyle name="Akzent3" xfId="22" builtinId="37" hidden="1"/>
    <cellStyle name="Akzent4" xfId="26" builtinId="41" hidden="1"/>
    <cellStyle name="Akzent5" xfId="30" builtinId="45" hidden="1"/>
    <cellStyle name="Akzent6" xfId="34" builtinId="49" hidden="1"/>
    <cellStyle name="Besuchter Hyperlink" xfId="45" builtinId="9" hidden="1"/>
    <cellStyle name="Besuchter Hyperlink" xfId="48" builtinId="9" hidden="1"/>
    <cellStyle name="Besuchter Hyperlink" xfId="56" builtinId="9" customBuiltin="1"/>
    <cellStyle name="Dezimal [0]" xfId="2" builtinId="6" hidden="1"/>
    <cellStyle name="Eingabe" xfId="52" builtinId="20" hidden="1"/>
    <cellStyle name="Ergebnis" xfId="13" builtinId="25" hidden="1"/>
    <cellStyle name="Erklärender Text" xfId="12" builtinId="53" hidden="1"/>
    <cellStyle name="Gut" xfId="49" builtinId="26" hidden="1"/>
    <cellStyle name="Hyperlink 2" xfId="55"/>
    <cellStyle name="Hyperlink A1" xfId="38"/>
    <cellStyle name="Hyperlink Grafik" xfId="40"/>
    <cellStyle name="JB Hoerhilfe" xfId="43"/>
    <cellStyle name="JB Standard" xfId="42"/>
    <cellStyle name="Komma" xfId="1" builtinId="3" hidden="1"/>
    <cellStyle name="Link" xfId="54" builtinId="8"/>
    <cellStyle name="Neutral" xfId="51" builtinId="28" hidden="1"/>
    <cellStyle name="Prozent" xfId="5" builtinId="5" hidden="1"/>
    <cellStyle name="Schlecht" xfId="50" builtinId="27" hidden="1"/>
    <cellStyle name="Standard" xfId="0" builtinId="0"/>
    <cellStyle name="Überschrift" xfId="6" builtinId="15" hidden="1"/>
    <cellStyle name="Überschrift 1" xfId="7" builtinId="16" hidden="1"/>
    <cellStyle name="Überschrift 2" xfId="8" builtinId="17" hidden="1"/>
    <cellStyle name="Überschrift 3" xfId="9" builtinId="18" hidden="1"/>
    <cellStyle name="Überschrift 4" xfId="10" builtinId="19" hidden="1"/>
    <cellStyle name="Ueberschrift 1" xfId="39"/>
    <cellStyle name="Ueberschrift 2" xfId="44"/>
    <cellStyle name="Ueberschrift 3" xfId="46"/>
    <cellStyle name="Ueberschrift 4" xfId="47"/>
    <cellStyle name="Ueberschrift 5" xfId="41"/>
    <cellStyle name="Verknüpfte Zelle" xfId="53" builtinId="24" hidden="1"/>
    <cellStyle name="Währung" xfId="3" builtinId="4" hidden="1"/>
    <cellStyle name="Währung [0]" xfId="4" builtinId="7" hidden="1"/>
    <cellStyle name="Warnender Text" xfId="11" builtinId="11" hidden="1"/>
  </cellStyles>
  <dxfs count="247">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0CA0D9"/>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0CA0D9"/>
        </right>
        <top/>
        <bottom/>
      </border>
    </dxf>
    <dxf>
      <border outline="0">
        <top style="thin">
          <color rgb="FF0CA0D9"/>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0CA0D9"/>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0CA0D9"/>
        </right>
        <top/>
        <bottom/>
      </border>
    </dxf>
    <dxf>
      <border outline="0">
        <top style="thin">
          <color rgb="FF0CA0D9"/>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3"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1" indent="0" justifyLastLine="0" shrinkToFit="0" readingOrder="0"/>
    </dxf>
    <dxf>
      <border outline="0">
        <top style="thin">
          <color rgb="FF0CA0D9"/>
        </top>
      </border>
    </dxf>
    <dxf>
      <font>
        <b val="0"/>
        <i val="0"/>
        <strike val="0"/>
        <condense val="0"/>
        <extend val="0"/>
        <outline val="0"/>
        <shadow val="0"/>
        <u val="none"/>
        <vertAlign val="baseline"/>
        <sz val="8.5"/>
        <color auto="1"/>
        <name val="Calibri"/>
        <scheme val="minor"/>
      </font>
      <numFmt numFmtId="0" formatCode="General"/>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74" formatCode="0.0"/>
      <fill>
        <patternFill patternType="none">
          <fgColor indexed="64"/>
          <bgColor indexed="65"/>
        </patternFill>
      </fill>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8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0CA0D9"/>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8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0CA0D9"/>
        </right>
        <top/>
        <bottom/>
      </border>
    </dxf>
    <dxf>
      <border outline="0">
        <top style="thin">
          <color rgb="FF0CA0D9"/>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0CA0D9"/>
        </right>
        <top/>
        <bottom/>
      </border>
    </dxf>
    <dxf>
      <border outline="0">
        <top style="thin">
          <color rgb="FF0CA0D9"/>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center" vertical="bottom" textRotation="0" wrapText="1" indent="0" justifyLastLine="0" shrinkToFit="0" readingOrder="0"/>
      <border diagonalUp="0" diagonalDown="0" outline="0">
        <left style="thin">
          <color rgb="FF0CA0D9"/>
        </left>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0CA0D9"/>
        </right>
        <top/>
        <bottom/>
      </border>
    </dxf>
    <dxf>
      <border outline="0">
        <top style="thin">
          <color rgb="FF0CA0D9"/>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center" vertical="bottom"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0CA0D9"/>
        </right>
        <top/>
        <bottom/>
      </border>
    </dxf>
    <dxf>
      <border outline="0">
        <top style="thin">
          <color rgb="FF0CA0D9"/>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strike val="0"/>
        <outline val="0"/>
        <shadow val="0"/>
        <u val="none"/>
        <vertAlign val="baseline"/>
        <color auto="1"/>
        <name val="Calibri"/>
        <scheme val="minor"/>
      </font>
      <border diagonalUp="0" diagonalDown="0">
        <left style="thin">
          <color rgb="FF0CA0D9"/>
        </left>
        <right style="thin">
          <color rgb="FF0CA0D9"/>
        </right>
        <top style="thin">
          <color auto="1"/>
        </top>
        <bottom style="thin">
          <color auto="1"/>
        </bottom>
        <vertical style="thin">
          <color rgb="FF0CA0D9"/>
        </vertical>
        <horizontal style="thin">
          <color auto="1"/>
        </horizontal>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0CA0D9"/>
        </right>
        <top style="thin">
          <color auto="1"/>
        </top>
        <bottom style="thin">
          <color auto="1"/>
        </bottom>
        <vertical style="thin">
          <color rgb="FF0CA0D9"/>
        </vertical>
        <horizontal style="thin">
          <color auto="1"/>
        </horizontal>
      </border>
    </dxf>
    <dxf>
      <border outline="0">
        <top style="thin">
          <color rgb="FF0CA0D9"/>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8.5"/>
        <color auto="1"/>
        <name val="Calibri"/>
        <scheme val="minor"/>
      </font>
      <numFmt numFmtId="174" formatCode="0.0"/>
    </dxf>
    <dxf>
      <font>
        <b val="0"/>
        <i val="0"/>
        <strike val="0"/>
        <condense val="0"/>
        <extend val="0"/>
        <outline val="0"/>
        <shadow val="0"/>
        <u val="none"/>
        <vertAlign val="baseline"/>
        <sz val="8.5"/>
        <color auto="1"/>
        <name val="Calibri"/>
        <scheme val="minor"/>
      </font>
      <numFmt numFmtId="174" formatCode="0.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77"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0CA0D9"/>
        </right>
        <top/>
        <bottom/>
      </border>
    </dxf>
    <dxf>
      <border outline="0">
        <top style="thin">
          <color rgb="FF0CA0D9"/>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0CA0D9"/>
        </right>
        <top/>
        <bottom/>
      </border>
    </dxf>
    <dxf>
      <border outline="0">
        <top style="thin">
          <color rgb="FF0CA0D9"/>
        </top>
      </border>
    </dxf>
    <dxf>
      <font>
        <b val="0"/>
        <i val="0"/>
        <strike val="0"/>
        <condense val="0"/>
        <extend val="0"/>
        <outline val="0"/>
        <shadow val="0"/>
        <u val="none"/>
        <vertAlign val="baseline"/>
        <sz val="8.5"/>
        <color auto="1"/>
        <name val="Calibri"/>
        <scheme val="minor"/>
      </font>
      <numFmt numFmtId="0" formatCode="General"/>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theme="1"/>
        <name val="Calibri"/>
        <scheme val="minor"/>
      </font>
      <numFmt numFmtId="3" formatCode="#,##0"/>
    </dxf>
    <dxf>
      <font>
        <b val="0"/>
        <i val="0"/>
        <strike val="0"/>
        <condense val="0"/>
        <extend val="0"/>
        <outline val="0"/>
        <shadow val="0"/>
        <u val="none"/>
        <vertAlign val="baseline"/>
        <sz val="8.5"/>
        <color theme="1"/>
        <name val="Calibri"/>
        <scheme val="minor"/>
      </font>
      <numFmt numFmtId="3" formatCode="#,##0"/>
    </dxf>
    <dxf>
      <font>
        <b val="0"/>
        <i val="0"/>
        <strike val="0"/>
        <condense val="0"/>
        <extend val="0"/>
        <outline val="0"/>
        <shadow val="0"/>
        <u val="none"/>
        <vertAlign val="baseline"/>
        <sz val="8.5"/>
        <color theme="1"/>
        <name val="Calibri"/>
        <scheme val="minor"/>
      </font>
      <alignment horizontal="left" vertical="bottom" textRotation="0" wrapText="0" indent="0" justifyLastLine="0" shrinkToFit="0" readingOrder="0"/>
    </dxf>
    <dxf>
      <font>
        <strike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border diagonalUp="0" diagonalDown="0" outline="0">
        <left style="thin">
          <color rgb="FF0CA0D9"/>
        </left>
        <right/>
        <top/>
        <bottom/>
      </border>
    </dxf>
    <dxf>
      <font>
        <b val="0"/>
        <i val="0"/>
        <strike val="0"/>
        <condense val="0"/>
        <extend val="0"/>
        <outline val="0"/>
        <shadow val="0"/>
        <u val="none"/>
        <vertAlign val="baseline"/>
        <sz val="8.5"/>
        <color auto="1"/>
        <name val="Calibri"/>
        <scheme val="minor"/>
      </font>
      <alignment horizontal="general" vertical="bottom" textRotation="0" wrapText="0" indent="0" justifyLastLine="0" shrinkToFit="0" readingOrder="0"/>
      <border diagonalUp="0" diagonalDown="0" outline="0">
        <left/>
        <right style="thin">
          <color rgb="FF0CA0D9"/>
        </right>
        <top/>
        <bottom/>
      </border>
    </dxf>
    <dxf>
      <font>
        <b val="0"/>
        <i val="0"/>
        <strike val="0"/>
        <condense val="0"/>
        <extend val="0"/>
        <outline val="0"/>
        <shadow val="0"/>
        <u val="none"/>
        <vertAlign val="baseline"/>
        <sz val="8.5"/>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general" vertical="bottom" textRotation="0" wrapText="0" indent="0" justifyLastLine="0" shrinkToFit="0" readingOrder="0"/>
    </dxf>
    <dxf>
      <border outline="0">
        <top style="thin">
          <color rgb="FF0CA0D9"/>
        </top>
      </border>
    </dxf>
    <dxf>
      <font>
        <strike val="0"/>
        <outline val="0"/>
        <shadow val="0"/>
        <u val="none"/>
        <vertAlign val="baseline"/>
        <color auto="1"/>
        <name val="Calibri"/>
        <scheme val="minor"/>
      </font>
    </dxf>
    <dxf>
      <border outline="0">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0CA0D9"/>
        </left>
        <right style="thin">
          <color rgb="FF0CA0D9"/>
        </right>
        <top/>
        <bottom/>
      </border>
    </dxf>
    <dxf>
      <font>
        <b val="0"/>
        <i val="0"/>
        <strike val="0"/>
        <condense val="0"/>
        <extend val="0"/>
        <outline val="0"/>
        <shadow val="0"/>
        <u val="none"/>
        <vertAlign val="baseline"/>
        <sz val="8.5"/>
        <color auto="1"/>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0CA0D9"/>
        </right>
        <top/>
        <bottom/>
      </border>
    </dxf>
    <dxf>
      <border outline="0">
        <top style="thin">
          <color rgb="FF287DA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0CA0D9"/>
        </bottom>
      </border>
    </dxf>
    <dxf>
      <font>
        <b val="0"/>
        <i val="0"/>
        <strike val="0"/>
        <condense val="0"/>
        <extend val="0"/>
        <outline val="0"/>
        <shadow val="0"/>
        <u val="none"/>
        <vertAlign val="baseline"/>
        <sz val="8.5"/>
        <color auto="1"/>
        <name val="Calibri"/>
        <scheme val="minor"/>
      </font>
      <alignment horizontal="center" vertical="center" textRotation="0" wrapText="0" indent="0" justifyLastLine="0" shrinkToFit="0" readingOrder="0"/>
      <border diagonalUp="0" diagonalDown="0" outline="0">
        <left style="thin">
          <color rgb="FF287DA8"/>
        </left>
        <right style="thin">
          <color rgb="FF287DA8"/>
        </right>
        <top/>
        <bottom/>
      </border>
    </dxf>
    <dxf>
      <font>
        <b val="0"/>
        <i val="0"/>
        <strike val="0"/>
        <condense val="0"/>
        <extend val="0"/>
        <outline val="0"/>
        <shadow val="0"/>
        <u val="none"/>
        <vertAlign val="baseline"/>
        <sz val="8.5"/>
        <color auto="1"/>
        <name val="Calibri"/>
        <scheme val="minor"/>
      </font>
      <numFmt numFmtId="180" formatCode="0.000000&quot;    &quot;"/>
    </dxf>
    <dxf>
      <font>
        <b val="0"/>
        <i val="0"/>
        <strike val="0"/>
        <condense val="0"/>
        <extend val="0"/>
        <outline val="0"/>
        <shadow val="0"/>
        <u val="none"/>
        <vertAlign val="baseline"/>
        <sz val="8.5"/>
        <color auto="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8.5"/>
        <color auto="1"/>
        <name val="Calibri"/>
        <scheme val="minor"/>
      </font>
      <numFmt numFmtId="180" formatCode="0.000000&quot;    &quot;"/>
    </dxf>
    <dxf>
      <font>
        <b val="0"/>
        <i val="0"/>
        <strike val="0"/>
        <condense val="0"/>
        <extend val="0"/>
        <outline val="0"/>
        <shadow val="0"/>
        <u val="none"/>
        <vertAlign val="baseline"/>
        <sz val="8.5"/>
        <color auto="1"/>
        <name val="Calibri"/>
        <scheme val="minor"/>
      </font>
      <alignment horizontal="general" vertical="bottom" textRotation="0" wrapText="1" indent="0" justifyLastLine="0" shrinkToFit="0" readingOrder="0"/>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numFmt numFmtId="3" formatCode="#,##0"/>
    </dxf>
    <dxf>
      <font>
        <b val="0"/>
        <i val="0"/>
        <strike val="0"/>
        <condense val="0"/>
        <extend val="0"/>
        <outline val="0"/>
        <shadow val="0"/>
        <u val="none"/>
        <vertAlign val="baseline"/>
        <sz val="8.5"/>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
        <color theme="1"/>
        <name val="Calibri"/>
        <scheme val="minor"/>
      </font>
      <fill>
        <patternFill patternType="solid">
          <fgColor indexed="64"/>
          <bgColor rgb="FFEEF0BC"/>
        </patternFill>
      </fill>
    </dxf>
    <dxf>
      <font>
        <b val="0"/>
        <i val="0"/>
        <strike val="0"/>
        <condense val="0"/>
        <extend val="0"/>
        <outline val="0"/>
        <shadow val="0"/>
        <u val="none"/>
        <vertAlign val="baseline"/>
        <sz val="8.5"/>
        <color theme="1"/>
        <name val="Calibri"/>
        <scheme val="minor"/>
      </font>
      <numFmt numFmtId="179" formatCode="#,##0.000"/>
    </dxf>
    <dxf>
      <font>
        <b val="0"/>
        <i val="0"/>
        <strike val="0"/>
        <condense val="0"/>
        <extend val="0"/>
        <outline val="0"/>
        <shadow val="0"/>
        <u val="none"/>
        <vertAlign val="baseline"/>
        <sz val="8.5"/>
        <color theme="1"/>
        <name val="Calibri"/>
        <scheme val="minor"/>
      </font>
      <numFmt numFmtId="179" formatCode="#,##0.000"/>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auto="1"/>
        <name val="Calibri"/>
        <scheme val="none"/>
      </font>
      <numFmt numFmtId="174" formatCode="0.0"/>
      <fill>
        <patternFill patternType="none">
          <fgColor indexed="64"/>
          <bgColor indexed="65"/>
        </patternFill>
      </fill>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174"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left" vertical="top" textRotation="0" wrapText="0" indent="0" justifyLastLine="0" shrinkToFit="0" readingOrder="0"/>
    </dxf>
    <dxf>
      <fill>
        <patternFill>
          <bgColor theme="7" tint="0.59996337778862885"/>
        </patternFill>
      </fill>
    </dxf>
    <dxf>
      <fill>
        <patternFill>
          <bgColor rgb="FFEEF0BC"/>
        </patternFill>
      </fill>
    </dxf>
  </dxfs>
  <tableStyles count="2" defaultTableStyle="TableStyleMedium2" defaultPivotStyle="PivotStyleLight16">
    <tableStyle name="GrafikDaten" pivot="0" count="1">
      <tableStyleElement type="headerRow" dxfId="246"/>
    </tableStyle>
    <tableStyle name="StatA Jahrbuch" pivot="0" count="0"/>
  </tableStyles>
  <colors>
    <mruColors>
      <color rgb="FF0CA0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_rels/drawing8.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9.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2.jpeg"/><Relationship Id="rId1" Type="http://schemas.openxmlformats.org/officeDocument/2006/relationships/image" Target="../media/image11.jpeg"/><Relationship Id="rId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0</xdr:col>
      <xdr:colOff>321468</xdr:colOff>
      <xdr:row>19</xdr:row>
      <xdr:rowOff>148826</xdr:rowOff>
    </xdr:from>
    <xdr:to>
      <xdr:col>0</xdr:col>
      <xdr:colOff>5780171</xdr:colOff>
      <xdr:row>47</xdr:row>
      <xdr:rowOff>136601</xdr:rowOff>
    </xdr:to>
    <xdr:pic>
      <xdr:nvPicPr>
        <xdr:cNvPr id="3" name="MV-Karte" descr="_GrafikDaten_25.1" title="MV-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347" t="13977" r="7374"/>
        <a:stretch/>
      </xdr:blipFill>
      <xdr:spPr>
        <a:xfrm>
          <a:off x="321468" y="3565920"/>
          <a:ext cx="5458703" cy="4470478"/>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45</xdr:row>
      <xdr:rowOff>142874</xdr:rowOff>
    </xdr:from>
    <xdr:to>
      <xdr:col>0</xdr:col>
      <xdr:colOff>6050756</xdr:colOff>
      <xdr:row>63</xdr:row>
      <xdr:rowOff>54292</xdr:rowOff>
    </xdr:to>
    <xdr:pic>
      <xdr:nvPicPr>
        <xdr:cNvPr id="8" name="Balkengrafik" descr="_GrafikDaten_25.4" title="Balk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929437"/>
          <a:ext cx="6050756" cy="2483168"/>
        </a:xfrm>
        <a:prstGeom prst="rect">
          <a:avLst/>
        </a:prstGeom>
        <a:solidFill>
          <a:schemeClr val="bg1"/>
        </a:solidFill>
      </xdr:spPr>
    </xdr:pic>
    <xdr:clientData/>
  </xdr:twoCellAnchor>
  <xdr:twoCellAnchor editAs="oneCell">
    <xdr:from>
      <xdr:col>0</xdr:col>
      <xdr:colOff>0</xdr:colOff>
      <xdr:row>25</xdr:row>
      <xdr:rowOff>0</xdr:rowOff>
    </xdr:from>
    <xdr:to>
      <xdr:col>0</xdr:col>
      <xdr:colOff>6050756</xdr:colOff>
      <xdr:row>44</xdr:row>
      <xdr:rowOff>35719</xdr:rowOff>
    </xdr:to>
    <xdr:pic>
      <xdr:nvPicPr>
        <xdr:cNvPr id="9" name="Kreisgrafik" descr="_GrafikDaten_25.3" title="Kreisgrafi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929063"/>
          <a:ext cx="6050756" cy="2750344"/>
        </a:xfrm>
        <a:prstGeom prst="rect">
          <a:avLst/>
        </a:prstGeom>
        <a:solidFill>
          <a:schemeClr val="bg1"/>
        </a:solidFill>
      </xdr:spPr>
    </xdr:pic>
    <xdr:clientData/>
  </xdr:twoCellAnchor>
  <xdr:twoCellAnchor editAs="oneCell">
    <xdr:from>
      <xdr:col>0</xdr:col>
      <xdr:colOff>0</xdr:colOff>
      <xdr:row>3</xdr:row>
      <xdr:rowOff>0</xdr:rowOff>
    </xdr:from>
    <xdr:to>
      <xdr:col>0</xdr:col>
      <xdr:colOff>6076379</xdr:colOff>
      <xdr:row>22</xdr:row>
      <xdr:rowOff>68866</xdr:rowOff>
    </xdr:to>
    <xdr:pic>
      <xdr:nvPicPr>
        <xdr:cNvPr id="5" name="Zwei Säulengrafiken" descr="_GrafikDaten_25.2" title="Zwei Säulengrafik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85813"/>
          <a:ext cx="6076379" cy="2783491"/>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40</xdr:row>
      <xdr:rowOff>0</xdr:rowOff>
    </xdr:from>
    <xdr:to>
      <xdr:col>9</xdr:col>
      <xdr:colOff>478631</xdr:colOff>
      <xdr:row>53</xdr:row>
      <xdr:rowOff>35719</xdr:rowOff>
    </xdr:to>
    <xdr:pic>
      <xdr:nvPicPr>
        <xdr:cNvPr id="3" name="Zwei Balkengrafiken" descr="_GrafikDaten_25.5" title="Zwei Balken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977063"/>
          <a:ext cx="6050756" cy="2750344"/>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23</xdr:row>
      <xdr:rowOff>5952</xdr:rowOff>
    </xdr:from>
    <xdr:to>
      <xdr:col>11</xdr:col>
      <xdr:colOff>492348</xdr:colOff>
      <xdr:row>44</xdr:row>
      <xdr:rowOff>61959</xdr:rowOff>
    </xdr:to>
    <xdr:pic>
      <xdr:nvPicPr>
        <xdr:cNvPr id="3" name="Gestapelte Säulengrafik" descr="_GrafikDaten_25.6" title="Gestapelte Säul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50718"/>
          <a:ext cx="6076379" cy="3056382"/>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23814</xdr:colOff>
      <xdr:row>11</xdr:row>
      <xdr:rowOff>0</xdr:rowOff>
    </xdr:from>
    <xdr:to>
      <xdr:col>8</xdr:col>
      <xdr:colOff>528830</xdr:colOff>
      <xdr:row>25</xdr:row>
      <xdr:rowOff>56007</xdr:rowOff>
    </xdr:to>
    <xdr:pic>
      <xdr:nvPicPr>
        <xdr:cNvPr id="5" name="Zwei Kreisgrafiken" descr="_GrafikDaten_25.7" title="Zwei Kreis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5486" y="2178844"/>
          <a:ext cx="2219516" cy="3056382"/>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5</xdr:col>
      <xdr:colOff>897160</xdr:colOff>
      <xdr:row>48</xdr:row>
      <xdr:rowOff>30290</xdr:rowOff>
    </xdr:to>
    <xdr:pic>
      <xdr:nvPicPr>
        <xdr:cNvPr id="3" name="Kreisgrafik" descr="_GrafikDaten_25.8" title="Kreis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6953"/>
          <a:ext cx="6076379" cy="3602165"/>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78580</xdr:colOff>
      <xdr:row>40</xdr:row>
      <xdr:rowOff>42862</xdr:rowOff>
    </xdr:from>
    <xdr:to>
      <xdr:col>2</xdr:col>
      <xdr:colOff>124299</xdr:colOff>
      <xdr:row>42</xdr:row>
      <xdr:rowOff>113109</xdr:rowOff>
    </xdr:to>
    <xdr:sp macro="" textlink="">
      <xdr:nvSpPr>
        <xdr:cNvPr id="2" name="Klammer 1" descr="1991 sind unter 6, 6 bis unter 10, 10 bis unter 15 getrennt ausgewiesen, ab 1995 beinhalten die Werte das Alter unter 15 Jahren"/>
        <xdr:cNvSpPr>
          <a:spLocks/>
        </xdr:cNvSpPr>
      </xdr:nvSpPr>
      <xdr:spPr bwMode="auto">
        <a:xfrm>
          <a:off x="2727721" y="7579518"/>
          <a:ext cx="45719" cy="355997"/>
        </a:xfrm>
        <a:prstGeom prst="rightBrace">
          <a:avLst>
            <a:gd name="adj1" fmla="val 1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15</xdr:row>
      <xdr:rowOff>142874</xdr:rowOff>
    </xdr:from>
    <xdr:to>
      <xdr:col>9</xdr:col>
      <xdr:colOff>468535</xdr:colOff>
      <xdr:row>30</xdr:row>
      <xdr:rowOff>76390</xdr:rowOff>
    </xdr:to>
    <xdr:pic>
      <xdr:nvPicPr>
        <xdr:cNvPr id="5" name="Liniengrafik" descr="_GrafikDaten_25.9" title="Lini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89733"/>
          <a:ext cx="6076379" cy="2219516"/>
        </a:xfrm>
        <a:prstGeom prst="rect">
          <a:avLst/>
        </a:prstGeom>
        <a:solidFill>
          <a:schemeClr val="bg1"/>
        </a:solidFill>
      </xdr:spPr>
    </xdr:pic>
    <xdr:clientData/>
  </xdr:twoCellAnchor>
  <xdr:twoCellAnchor editAs="oneCell">
    <xdr:from>
      <xdr:col>0</xdr:col>
      <xdr:colOff>363142</xdr:colOff>
      <xdr:row>32</xdr:row>
      <xdr:rowOff>11906</xdr:rowOff>
    </xdr:from>
    <xdr:to>
      <xdr:col>8</xdr:col>
      <xdr:colOff>5953</xdr:colOff>
      <xdr:row>56</xdr:row>
      <xdr:rowOff>29766</xdr:rowOff>
    </xdr:to>
    <xdr:pic>
      <xdr:nvPicPr>
        <xdr:cNvPr id="2" name="Deutschlandkarte" descr="_GrafikDaten_25.10" title="Deutschlandkarte"/>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800" r="32448" b="25834"/>
        <a:stretch/>
      </xdr:blipFill>
      <xdr:spPr>
        <a:xfrm>
          <a:off x="363142" y="6030515"/>
          <a:ext cx="4738686" cy="3589735"/>
        </a:xfrm>
        <a:prstGeom prst="rect">
          <a:avLst/>
        </a:prstGeom>
        <a:solidFill>
          <a:schemeClr val="bg1"/>
        </a:solid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4995861</xdr:colOff>
      <xdr:row>11</xdr:row>
      <xdr:rowOff>380992</xdr:rowOff>
    </xdr:from>
    <xdr:to>
      <xdr:col>1</xdr:col>
      <xdr:colOff>5607861</xdr:colOff>
      <xdr:row>14</xdr:row>
      <xdr:rowOff>233538</xdr:rowOff>
    </xdr:to>
    <xdr:pic>
      <xdr:nvPicPr>
        <xdr:cNvPr id="5" name="QR-Code 4" descr="https://www.destatis.de/DE/Methoden/Qualitaet/Qualitaetsberichte/Verkehrsunfaelle/einfuehrung.html" title="QR-Cod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389" t="12389" r="12251" b="12836"/>
        <a:stretch>
          <a:fillRect/>
        </a:stretch>
      </xdr:blipFill>
      <xdr:spPr bwMode="auto">
        <a:xfrm>
          <a:off x="5507830" y="3220633"/>
          <a:ext cx="612000" cy="62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3696888</xdr:colOff>
      <xdr:row>11</xdr:row>
      <xdr:rowOff>375039</xdr:rowOff>
    </xdr:from>
    <xdr:to>
      <xdr:col>1</xdr:col>
      <xdr:colOff>4308888</xdr:colOff>
      <xdr:row>14</xdr:row>
      <xdr:rowOff>227585</xdr:rowOff>
    </xdr:to>
    <xdr:pic>
      <xdr:nvPicPr>
        <xdr:cNvPr id="4" name="QR-Code 3" descr="https://www.destatis.de/DE/Methoden/Qualitaet/Qualitaetsberichte/Transport-Verkehr/einfuehrung.html" title="QR-Cod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424" t="12450" r="11734" b="12212"/>
        <a:stretch>
          <a:fillRect/>
        </a:stretch>
      </xdr:blipFill>
      <xdr:spPr bwMode="auto">
        <a:xfrm>
          <a:off x="4208857" y="3214680"/>
          <a:ext cx="612000" cy="62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4995861</xdr:colOff>
      <xdr:row>9</xdr:row>
      <xdr:rowOff>223835</xdr:rowOff>
    </xdr:from>
    <xdr:to>
      <xdr:col>1</xdr:col>
      <xdr:colOff>5607861</xdr:colOff>
      <xdr:row>11</xdr:row>
      <xdr:rowOff>233289</xdr:rowOff>
    </xdr:to>
    <xdr:pic>
      <xdr:nvPicPr>
        <xdr:cNvPr id="3" name="QR-Code 2" descr="https://www.laiv-mv.de/static/LAIV/Statistik/Dateien/Publikationen/GemeinschaftsV%C3%96%20%28Auswahl%29/Seeschifffahrt/2013.pdf" title="QR-Cod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8350" t="8449" r="8076" b="8257"/>
        <a:stretch>
          <a:fillRect/>
        </a:stretch>
      </xdr:blipFill>
      <xdr:spPr bwMode="auto">
        <a:xfrm>
          <a:off x="5507830" y="2450304"/>
          <a:ext cx="612000" cy="62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4993480</xdr:colOff>
      <xdr:row>3</xdr:row>
      <xdr:rowOff>11909</xdr:rowOff>
    </xdr:from>
    <xdr:to>
      <xdr:col>1</xdr:col>
      <xdr:colOff>5605480</xdr:colOff>
      <xdr:row>5</xdr:row>
      <xdr:rowOff>10737</xdr:rowOff>
    </xdr:to>
    <xdr:pic>
      <xdr:nvPicPr>
        <xdr:cNvPr id="2" name="QR-Code 1" descr="https://www.laiv-mv.de/Statistik/Zahlen-und-Fakten/Wirtschaftsbereiche/Verkehr" title="QR-Code"/>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12698" t="12392" r="12424" b="12917"/>
        <a:stretch>
          <a:fillRect/>
        </a:stretch>
      </xdr:blipFill>
      <xdr:spPr bwMode="auto">
        <a:xfrm>
          <a:off x="5505449" y="851300"/>
          <a:ext cx="612000" cy="61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GrafikDaten_25.1" displayName="GrafikDaten_25.1" ref="C21:E30" totalsRowShown="0" headerRowDxfId="244" dataDxfId="243">
  <autoFilter ref="C21:E30">
    <filterColumn colId="0" hiddenButton="1"/>
    <filterColumn colId="1" hiddenButton="1"/>
    <filterColumn colId="2" hiddenButton="1"/>
  </autoFilter>
  <tableColumns count="3">
    <tableColumn id="1" name="Kreise" dataDxfId="242"/>
    <tableColumn id="2" name="Verunglückte je 1.000 Einwohner" dataDxfId="241"/>
    <tableColumn id="3" name="Nachrichtlich: Bevölkerung am 31.12.2023" dataDxfId="240"/>
  </tableColumns>
  <tableStyleInfo name="GrafikDaten" showFirstColumn="1" showLastColumn="0" showRowStripes="0" showColumnStripes="0"/>
  <extLst>
    <ext xmlns:x14="http://schemas.microsoft.com/office/spreadsheetml/2009/9/main" uri="{504A1905-F514-4f6f-8877-14C23A59335A}">
      <x14:table altTextSummary="Tabelle mit einer Vorspalte und zwei Datenspalte"/>
    </ext>
  </extLst>
</table>
</file>

<file path=xl/tables/table10.xml><?xml version="1.0" encoding="utf-8"?>
<table xmlns="http://schemas.openxmlformats.org/spreadsheetml/2006/main" id="14" name="Tabelle_25.1.3" displayName="Tabelle_25.1.3" ref="A4:L11" totalsRowShown="0" headerRowDxfId="174" dataDxfId="172" headerRowBorderDxfId="173" tableBorderDxfId="171">
  <autoFilter ref="A4:L1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dataDxfId="170"/>
    <tableColumn id="2" name="1989" dataDxfId="169"/>
    <tableColumn id="3" name="1995" dataDxfId="168"/>
    <tableColumn id="4" name="2000" dataDxfId="167"/>
    <tableColumn id="5" name="2010" dataDxfId="166"/>
    <tableColumn id="6" name="2015" dataDxfId="165"/>
    <tableColumn id="7" name="2020" dataDxfId="164"/>
    <tableColumn id="8" name="2022" dataDxfId="163"/>
    <tableColumn id="9" name="2023" dataDxfId="162"/>
    <tableColumn id="10" name="Darunter_x000a_unter_x000a_deutscher_x000a_Flagge" dataDxfId="161"/>
    <tableColumn id="11" name="_x000a_2023 _x000a__x000a__x000a_in_x000a_1.000 BRZ" dataDxfId="160"/>
    <tableColumn id="12" name="Darunter_x000a_unter_x000a_deutscher_x000a_ Flagge _x000a_in_x000a_1.000 BRZ" dataDxfId="159"/>
  </tableColumns>
  <tableStyleInfo name="StatA Jahrbuch" showFirstColumn="1" showLastColumn="0" showRowStripes="0" showColumnStripes="0"/>
  <extLst>
    <ext xmlns:x14="http://schemas.microsoft.com/office/spreadsheetml/2009/9/main" uri="{504A1905-F514-4f6f-8877-14C23A59335A}">
      <x14:table altTextSummary="Tabelle mit einer Vorspalte und 11 Datenspalten"/>
    </ext>
  </extLst>
</table>
</file>

<file path=xl/tables/table11.xml><?xml version="1.0" encoding="utf-8"?>
<table xmlns="http://schemas.openxmlformats.org/spreadsheetml/2006/main" id="8" name="GrafikDaten_25.7" displayName="GrafikDaten_25.7" ref="K14:M16" totalsRowShown="0" headerRowDxfId="158" dataDxfId="157">
  <autoFilter ref="K14:M16">
    <filterColumn colId="0" hiddenButton="1"/>
    <filterColumn colId="1" hiddenButton="1"/>
    <filterColumn colId="2" hiddenButton="1"/>
  </autoFilter>
  <tableColumns count="3">
    <tableColumn id="1" name="Eigentumsverhältnis" dataDxfId="156"/>
    <tableColumn id="2" name="Unternehmen (Insgesamt = 100 %)" dataDxfId="155"/>
    <tableColumn id="3" name="Fahrgäste (Insgesamt = 100 %)" dataDxfId="154"/>
  </tableColumns>
  <tableStyleInfo name="GrafikDaten" showFirstColumn="1" showLastColumn="0" showRowStripes="0" showColumnStripes="0"/>
  <extLst>
    <ext xmlns:x14="http://schemas.microsoft.com/office/spreadsheetml/2009/9/main" uri="{504A1905-F514-4f6f-8877-14C23A59335A}">
      <x14:table altTextSummary="Tabelle hat eine Vorspalte und 2 Datenspalten"/>
    </ext>
  </extLst>
</table>
</file>

<file path=xl/tables/table12.xml><?xml version="1.0" encoding="utf-8"?>
<table xmlns="http://schemas.openxmlformats.org/spreadsheetml/2006/main" id="16" name="Tabelle_25.2.1" displayName="Tabelle_25.2.1" ref="A4:I8" totalsRowShown="0" headerRowDxfId="153" dataDxfId="151" headerRowBorderDxfId="152" tableBorderDxfId="150">
  <autoFilter ref="A4:I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149"/>
    <tableColumn id="2" name="Einheit" dataDxfId="148"/>
    <tableColumn id="3" name="2005" dataDxfId="147"/>
    <tableColumn id="4" name="2010" dataDxfId="146"/>
    <tableColumn id="5" name="2015" dataDxfId="145"/>
    <tableColumn id="6" name="2020" dataDxfId="144"/>
    <tableColumn id="7" name="2021" dataDxfId="143"/>
    <tableColumn id="8" name="2022" dataDxfId="142"/>
    <tableColumn id="9" name="2023" dataDxfId="141"/>
  </tableColumns>
  <tableStyleInfo name="StatA Jahrbuch" showFirstColumn="1" showLastColumn="0" showRowStripes="0" showColumnStripes="0"/>
  <extLst>
    <ext xmlns:x14="http://schemas.microsoft.com/office/spreadsheetml/2009/9/main" uri="{504A1905-F514-4f6f-8877-14C23A59335A}">
      <x14:table altTextSummary="Tabelle mit 2 Vorspalten und 7 Datenspalten"/>
    </ext>
  </extLst>
</table>
</file>

<file path=xl/tables/table13.xml><?xml version="1.0" encoding="utf-8"?>
<table xmlns="http://schemas.openxmlformats.org/spreadsheetml/2006/main" id="17" name="Tabelle_25.2.2" displayName="Tabelle_25.2.2" ref="A13:E25" totalsRowShown="0" headerRowDxfId="140" dataDxfId="138" headerRowBorderDxfId="139" tableBorderDxfId="137">
  <autoFilter ref="A13:E25">
    <filterColumn colId="0" hiddenButton="1"/>
    <filterColumn colId="1" hiddenButton="1"/>
    <filterColumn colId="2" hiddenButton="1"/>
    <filterColumn colId="3" hiddenButton="1"/>
    <filterColumn colId="4" hiddenButton="1"/>
  </autoFilter>
  <tableColumns count="5">
    <tableColumn id="1" name="Merkmal" dataDxfId="136"/>
    <tableColumn id="2" name="Einheit" dataDxfId="135"/>
    <tableColumn id="3" name="Insgesamt_x000a_davon..." dataDxfId="134"/>
    <tableColumn id="4" name="…öffent-_x000a_liche_x000a_Unter-_x000a_nehmen" dataDxfId="133"/>
    <tableColumn id="5" name="…private und_x000a_gemischt-_x000a_wirtschaft-_x000a_liche Unter-_x000a_nehmen" dataDxfId="132"/>
  </tableColumns>
  <tableStyleInfo name="StatA Jahrbuch" showFirstColumn="1" showLastColumn="0" showRowStripes="0" showColumnStripes="0"/>
  <extLst>
    <ext xmlns:x14="http://schemas.microsoft.com/office/spreadsheetml/2009/9/main" uri="{504A1905-F514-4f6f-8877-14C23A59335A}">
      <x14:table altTextSummary="Tabelle  mit 2 Vorspalten und 3 Datenspalten"/>
    </ext>
  </extLst>
</table>
</file>

<file path=xl/tables/table14.xml><?xml version="1.0" encoding="utf-8"?>
<table xmlns="http://schemas.openxmlformats.org/spreadsheetml/2006/main" id="18" name="Tabelle_25.2.3" displayName="Tabelle_25.2.3" ref="A30:E44" totalsRowShown="0" headerRowDxfId="131" dataDxfId="129" headerRowBorderDxfId="130" tableBorderDxfId="128">
  <autoFilter ref="A30:E44">
    <filterColumn colId="0" hiddenButton="1"/>
    <filterColumn colId="1" hiddenButton="1"/>
    <filterColumn colId="2" hiddenButton="1"/>
    <filterColumn colId="3" hiddenButton="1"/>
    <filterColumn colId="4" hiddenButton="1"/>
  </autoFilter>
  <tableColumns count="5">
    <tableColumn id="1" name="Merkmal" dataDxfId="127"/>
    <tableColumn id="2" name="Einheit" dataDxfId="126"/>
    <tableColumn id="3" name="Insgesamt_x000a_davon..." dataDxfId="125"/>
    <tableColumn id="4" name="…öffent-_x000a_liche_x000a_Unter-_x000a_nehmen" dataDxfId="124"/>
    <tableColumn id="5" name="…private und_x000a_gemischt-_x000a_wirtschaft-_x000a_liche Unter-_x000a_nehmen" dataDxfId="123"/>
  </tableColumns>
  <tableStyleInfo name="StatA Jahrbuch" showFirstColumn="1" showLastColumn="0" showRowStripes="0" showColumnStripes="0"/>
  <extLst>
    <ext xmlns:x14="http://schemas.microsoft.com/office/spreadsheetml/2009/9/main" uri="{504A1905-F514-4f6f-8877-14C23A59335A}">
      <x14:table altTextSummary="Tabelle mit 2 Vorspalten und 3 Datenspalten"/>
    </ext>
  </extLst>
</table>
</file>

<file path=xl/tables/table15.xml><?xml version="1.0" encoding="utf-8"?>
<table xmlns="http://schemas.openxmlformats.org/spreadsheetml/2006/main" id="19" name="Tabelle_25.3.1" displayName="Tabelle_25.3.1" ref="A4:J9" totalsRowShown="0" headerRowDxfId="122" dataDxfId="120" headerRowBorderDxfId="121" tableBorderDxfId="119">
  <autoFilter ref="A4:J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Verkehrsweg" dataDxfId="118"/>
    <tableColumn id="2" name="1991_x000a_in km" dataDxfId="117"/>
    <tableColumn id="3" name="1996 7)_x000a_in km" dataDxfId="116"/>
    <tableColumn id="4" name="2000_x000a_in km" dataDxfId="115"/>
    <tableColumn id="5" name="2005_x000a_in km" dataDxfId="114"/>
    <tableColumn id="6" name="2010_x000a_in km" dataDxfId="113"/>
    <tableColumn id="7" name="2015_x000a_in km" dataDxfId="112"/>
    <tableColumn id="8" name="2020_x000a_in km" dataDxfId="111"/>
    <tableColumn id="9" name="2022_x000a_in km" dataDxfId="110"/>
    <tableColumn id="10" name="2023_x000a_in km" dataDxfId="109"/>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16.xml><?xml version="1.0" encoding="utf-8"?>
<table xmlns="http://schemas.openxmlformats.org/spreadsheetml/2006/main" id="20" name="Tabelle_25.3.2" displayName="Tabelle_25.3.2" ref="A13:J34" totalsRowShown="0" headerRowDxfId="108" dataDxfId="106" headerRowBorderDxfId="107" tableBorderDxfId="105">
  <autoFilter ref="A13:J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104"/>
    <tableColumn id="2" name="1995_x000a_in km" dataDxfId="103"/>
    <tableColumn id="3" name="2000 8)_x000a_in km" dataDxfId="102"/>
    <tableColumn id="4" name="2005_x000a_in km" dataDxfId="101"/>
    <tableColumn id="5" name="2010_x000a_in km" dataDxfId="100"/>
    <tableColumn id="6" name="2015_x000a_in km" dataDxfId="99"/>
    <tableColumn id="7" name="2020_x000a_in km" dataDxfId="98"/>
    <tableColumn id="8" name="2021_x000a_in km" dataDxfId="97"/>
    <tableColumn id="9" name="2022_x000a_in km" dataDxfId="96"/>
    <tableColumn id="10" name="2023_x000a_in km" dataDxfId="95"/>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17.xml><?xml version="1.0" encoding="utf-8"?>
<table xmlns="http://schemas.openxmlformats.org/spreadsheetml/2006/main" id="21" name="Tabelle_25.3.3" displayName="Tabelle_25.3.3" ref="A38:J43" totalsRowShown="0" headerRowDxfId="94" dataDxfId="92" headerRowBorderDxfId="93" tableBorderDxfId="91">
  <autoFilter ref="A38:J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Verkehrsweg" dataDxfId="90"/>
    <tableColumn id="2" name="Mecklen-_x000a_burg-Vor-_x000a_pommern_x000a_in km" dataDxfId="89"/>
    <tableColumn id="3" name="Kreisfreie_x000a_Stadt_x000a_Rostock_x000a_in km" dataDxfId="88"/>
    <tableColumn id="4" name="Kreisfreie_x000a_Stadt_x000a_Schwerin_x000a_in km" dataDxfId="87"/>
    <tableColumn id="5" name="Mecklen-_x000a_burgische_x000a_Seenplatte  _x000a_in km" dataDxfId="86"/>
    <tableColumn id="6" name="Landkreis_x000a_Rostock _x000a__x000a_in km" dataDxfId="85"/>
    <tableColumn id="7" name="Vor-_x000a_pommern-_x000a_Rügen _x000a_in km" dataDxfId="84"/>
    <tableColumn id="8" name="Nordwest-_x000a_mecklen-_x000a_burg_x000a_in km" dataDxfId="83"/>
    <tableColumn id="9" name="Vor-_x000a_pommern-_x000a_Greifswald_x000a_in km" dataDxfId="82"/>
    <tableColumn id="10" name="Ludwigslust-_x000a_Parchim _x000a__x000a_in km" dataDxfId="81"/>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18.xml><?xml version="1.0" encoding="utf-8"?>
<table xmlns="http://schemas.openxmlformats.org/spreadsheetml/2006/main" id="9" name="GrafikDaten_25.8" displayName="GrafikDaten_25.8" ref="H24:I28" totalsRowShown="0" headerRowDxfId="80" dataDxfId="79">
  <autoFilter ref="H24:I28">
    <filterColumn colId="0" hiddenButton="1"/>
    <filterColumn colId="1" hiddenButton="1"/>
  </autoFilter>
  <tableColumns count="2">
    <tableColumn id="1" name="Straßenart" dataDxfId="78"/>
    <tableColumn id="2" name="Insgesamt = 100 %" dataDxfId="77"/>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19.xml><?xml version="1.0" encoding="utf-8"?>
<table xmlns="http://schemas.openxmlformats.org/spreadsheetml/2006/main" id="15" name="Tabelle_25.3.4" displayName="Tabelle_25.3.4" ref="A4:F21" totalsRowShown="0" headerRowDxfId="76" dataDxfId="74" headerRowBorderDxfId="75" tableBorderDxfId="73">
  <autoFilter ref="A4:F21">
    <filterColumn colId="0" hiddenButton="1"/>
    <filterColumn colId="1" hiddenButton="1"/>
    <filterColumn colId="2" hiddenButton="1"/>
    <filterColumn colId="3" hiddenButton="1"/>
    <filterColumn colId="4" hiddenButton="1"/>
    <filterColumn colId="5" hiddenButton="1"/>
  </autoFilter>
  <tableColumns count="6">
    <tableColumn id="1" name="Land" dataDxfId="72"/>
    <tableColumn id="2" name="Straßen des über-_x000a_örtlichen Verkehrs_x000a_in km" dataDxfId="71"/>
    <tableColumn id="3" name="Bundesautobahnen _x000a__x000a_in km" dataDxfId="70"/>
    <tableColumn id="4" name="Bundesstraßen_x000a__x000a_in km" dataDxfId="69"/>
    <tableColumn id="5" name="Land(es)-,_x000a_Staatsstraßen_x000a_in km" dataDxfId="68"/>
    <tableColumn id="6" name="Kreisstraßen_x000a__x000a_in km" dataDxfId="67"/>
  </tableColumns>
  <tableStyleInfo name="StatA Jahrbuch"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2.xml><?xml version="1.0" encoding="utf-8"?>
<table xmlns="http://schemas.openxmlformats.org/spreadsheetml/2006/main" id="3" name="GrafikDaten_25.3" displayName="GrafikDaten_25.3" ref="C26:D36" totalsRowShown="0" headerRowDxfId="239" dataDxfId="238">
  <autoFilter ref="C26:D36">
    <filterColumn colId="0" hiddenButton="1"/>
    <filterColumn colId="1" hiddenButton="1"/>
  </autoFilter>
  <tableColumns count="2">
    <tableColumn id="1" name="Altersgruppe" dataDxfId="237"/>
    <tableColumn id="2" name="Straßenverkehrsunfälle mit Personenschaden = 100 %" dataDxfId="236"/>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20.xml><?xml version="1.0" encoding="utf-8"?>
<table xmlns="http://schemas.openxmlformats.org/spreadsheetml/2006/main" id="22" name="Tabelle_25.4.1" displayName="Tabelle_25.4.1" ref="A5:J53" totalsRowShown="0" headerRowDxfId="66" dataDxfId="64" headerRowBorderDxfId="65" tableBorderDxfId="63">
  <autoFilter ref="A5:J5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62"/>
    <tableColumn id="2" name="1990" dataDxfId="61"/>
    <tableColumn id="3" name="1995" dataDxfId="60"/>
    <tableColumn id="4" name="2000" dataDxfId="59"/>
    <tableColumn id="5" name="2005" dataDxfId="58"/>
    <tableColumn id="6" name="2010" dataDxfId="57"/>
    <tableColumn id="7" name="2015" dataDxfId="56"/>
    <tableColumn id="8" name="2020" dataDxfId="55"/>
    <tableColumn id="9" name="2022" dataDxfId="54"/>
    <tableColumn id="10" name="2023" dataDxfId="53"/>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21.xml><?xml version="1.0" encoding="utf-8"?>
<table xmlns="http://schemas.openxmlformats.org/spreadsheetml/2006/main" id="24" name="Tabelle_25.4.2" displayName="Tabelle_25.4.2" ref="A4:K20" totalsRowShown="0" headerRowDxfId="52" dataDxfId="50" headerRowBorderDxfId="51" tableBorderDxfId="49">
  <autoFilter ref="A4:K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Merkmal" dataDxfId="48"/>
    <tableColumn id="2" name="Ver-_x000a_unglückte_x000a_insgesamt _x000a__x000a__x000a__x000a__x000a__x000a_innerorts" dataDxfId="47"/>
    <tableColumn id="3" name="Ver-_x000a_unglückte_x000a_insgesamt_x000a__x000a__x000a__x000a__x000a__x000a_außerorts" dataDxfId="46"/>
    <tableColumn id="4" name="In Perso-_x000a_nenkraft-_x000a_wagen_x000a__x000a__x000a__x000a__x000a__x000a_innerorts" dataDxfId="45"/>
    <tableColumn id="5" name="In Perso-_x000a_nenkraft-_x000a_wagen _x000a__x000a__x000a__x000a__x000a__x000a_außerorts" dataDxfId="44"/>
    <tableColumn id="6" name="Auf Kraft-_x000a_rädern_x000a_(mit Ver-_x000a_sicherungs-_x000a_und amt-_x000a_lichen_x000a_Kenn-_x000a_zeichen) _x000a_innerorts" dataDxfId="43"/>
    <tableColumn id="7" name="Auf Kraft-_x000a_rädern_x000a_(mit Ver-_x000a_sicherungs-_x000a_und amt-_x000a_lichen_x000a_Kenn-_x000a_zeichen) _x000a_außerorts" dataDxfId="42"/>
    <tableColumn id="8" name="Als Fahr-_x000a_radfah-_x000a_rer/in_x000a_(einschl._x000a_Pedelecs)_x000a__x000a__x000a__x000a_innerorts" dataDxfId="41"/>
    <tableColumn id="9" name="Als Fahr-_x000a_radfah-_x000a_rer/in_x000a_(einschl._x000a_Pedelecs)_x000a__x000a__x000a__x000a_außerorts" dataDxfId="40"/>
    <tableColumn id="10" name="Als Fuß-_x000a_gänger/in_x000a_(einschl._x000a_Fußgän-_x000a_ger/in mit_x000a_Sport- _x000a_oder Spiel-_x000a_geräten)_x000a_innerorts" dataDxfId="39"/>
    <tableColumn id="11" name="Als Fuß-_x000a_gänger/in_x000a_(einschl._x000a_Fußgän-_x000a_ger/in mit_x000a_Sport- _x000a_oder Spiel-_x000a_geräten) _x000a_außerorts" dataDxfId="38"/>
  </tableColumns>
  <tableStyleInfo name="StatA Jahrbuch" showFirstColumn="1" showLastColumn="0" showRowStripes="0" showColumnStripes="0"/>
  <extLst>
    <ext xmlns:x14="http://schemas.microsoft.com/office/spreadsheetml/2009/9/main" uri="{504A1905-F514-4f6f-8877-14C23A59335A}">
      <x14:table altTextSummary="Tabelle mit einer Vorspalte und 10 Datenspalten"/>
    </ext>
  </extLst>
</table>
</file>

<file path=xl/tables/table22.xml><?xml version="1.0" encoding="utf-8"?>
<table xmlns="http://schemas.openxmlformats.org/spreadsheetml/2006/main" id="25" name="Tabelle_25.4.3" displayName="Tabelle_25.4.3" ref="A24:J38" totalsRowShown="0" headerRowDxfId="37" dataDxfId="35" headerRowBorderDxfId="36" tableBorderDxfId="34">
  <autoFilter ref="A24: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Unfallursache" dataDxfId="33"/>
    <tableColumn id="2" name="Unfälle_x000a_2021" dataDxfId="32"/>
    <tableColumn id="3" name="Innerorts_x000a_2021" dataDxfId="31"/>
    <tableColumn id="4" name="Außerorts_x000a_2021" dataDxfId="30"/>
    <tableColumn id="5" name="Unfälle_x000a_2022" dataDxfId="29"/>
    <tableColumn id="6" name="Innerorts_x000a_2022" dataDxfId="28"/>
    <tableColumn id="7" name="Außerorts_x000a_2022" dataDxfId="27"/>
    <tableColumn id="8" name="Unfälle_x000a_2023" dataDxfId="26"/>
    <tableColumn id="9" name="Innerorts_x000a_2023" dataDxfId="25"/>
    <tableColumn id="10" name="Außerorts_x000a_2023" dataDxfId="24"/>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23.xml><?xml version="1.0" encoding="utf-8"?>
<table xmlns="http://schemas.openxmlformats.org/spreadsheetml/2006/main" id="5" name="GrafikDaten_25.10" displayName="GrafikDaten_25.10" ref="L50:O67" totalsRowShown="0" headerRowDxfId="23" dataDxfId="22">
  <autoFilter ref="L50:O67">
    <filterColumn colId="0" hiddenButton="1"/>
    <filterColumn colId="1" hiddenButton="1"/>
    <filterColumn colId="2" hiddenButton="1"/>
    <filterColumn colId="3" hiddenButton="1"/>
  </autoFilter>
  <tableColumns count="4">
    <tableColumn id="1" name="Bundesland" dataDxfId="21"/>
    <tableColumn id="2" name="Getötete je 1.000.000 Einwohner" dataDxfId="20">
      <calculatedColumnFormula>GrafikDaten_25.10[[#This Row],[Nachrichtlich: Getötete insgesamt 2023]]/GrafikDaten_25.10[[#This Row],[Nachrichtlich: Bevölkerung am 31.12.2023]]*1000000</calculatedColumnFormula>
    </tableColumn>
    <tableColumn id="4" name="Nachrichtlich: Getötete insgesamt 2023" dataDxfId="19"/>
    <tableColumn id="3" name="Nachrichtlich: Bevölkerung am 31.12.2023" dataDxfId="18"/>
  </tableColumns>
  <tableStyleInfo name="GrafikDaten" showFirstColumn="1" showLastColumn="0" showRowStripes="0" showColumnStripes="0"/>
  <extLst>
    <ext xmlns:x14="http://schemas.microsoft.com/office/spreadsheetml/2009/9/main" uri="{504A1905-F514-4f6f-8877-14C23A59335A}">
      <x14:table altTextSummary="Tabelle mit einer Vorspalte und 3 Datenspalten"/>
    </ext>
  </extLst>
</table>
</file>

<file path=xl/tables/table24.xml><?xml version="1.0" encoding="utf-8"?>
<table xmlns="http://schemas.openxmlformats.org/spreadsheetml/2006/main" id="10" name="GrafikDaten_25.9" displayName="GrafikDaten_25.9" ref="L17:N46" totalsRowShown="0" headerRowDxfId="17">
  <autoFilter ref="L17:N46">
    <filterColumn colId="0" hiddenButton="1"/>
    <filterColumn colId="1" hiddenButton="1"/>
    <filterColumn colId="2" hiddenButton="1"/>
  </autoFilter>
  <tableColumns count="3">
    <tableColumn id="1" name="Jahr" dataDxfId="16"/>
    <tableColumn id="2" name="Unfälle mit Personenschaden" dataDxfId="15"/>
    <tableColumn id="3" name="Unfälle mit schwerwiegendem Sachschaden" dataDxfId="14"/>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25.xml><?xml version="1.0" encoding="utf-8"?>
<table xmlns="http://schemas.openxmlformats.org/spreadsheetml/2006/main" id="23" name="Tabelle_25.4.4" displayName="Tabelle_25.4.4" ref="A4:J14" totalsRowShown="0" headerRowDxfId="13" dataDxfId="11" headerRowBorderDxfId="12" tableBorderDxfId="10">
  <autoFilter ref="A4:J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9"/>
    <tableColumn id="2" name="Mecklen-_x000a_burg-Vor-_x000a_pommern " dataDxfId="8"/>
    <tableColumn id="3" name="Kreisfreie_x000a_Stadt_x000a_Rostock" dataDxfId="7"/>
    <tableColumn id="4" name="Kreisfreie_x000a_Stadt_x000a_Schwerin" dataDxfId="6"/>
    <tableColumn id="5" name="Mecklen-_x000a_burgische_x000a_Seenplatte " dataDxfId="5"/>
    <tableColumn id="6" name="Landkreis_x000a_Rostock" dataDxfId="4"/>
    <tableColumn id="7" name="Vor-_x000a_pommern-_x000a_Rügen" dataDxfId="3"/>
    <tableColumn id="8" name="Nordwest-_x000a_mecklen-_x000a_burg" dataDxfId="2"/>
    <tableColumn id="9" name="Vor-_x000a_pommern-_x000a_Greifswald" dataDxfId="1"/>
    <tableColumn id="10" name="Ludwigs-_x000a_lust-_x000a_Parchim" dataDxfId="0"/>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3.xml><?xml version="1.0" encoding="utf-8"?>
<table xmlns="http://schemas.openxmlformats.org/spreadsheetml/2006/main" id="4" name="GrafikDaten_25.4" displayName="GrafikDaten_25.4" ref="C47:E51" totalsRowShown="0" headerRowDxfId="235" dataDxfId="234">
  <autoFilter ref="C47:E51">
    <filterColumn colId="0" hiddenButton="1"/>
    <filterColumn colId="1" hiddenButton="1"/>
    <filterColumn colId="2" hiddenButton="1"/>
  </autoFilter>
  <tableColumns count="3">
    <tableColumn id="1" name="Verkehrsmittel" dataDxfId="233"/>
    <tableColumn id="2" name="Fahrleistung in Mill. km" dataDxfId="232"/>
    <tableColumn id="3" name="Fahrgäste in Mill." dataDxfId="231"/>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4.xml><?xml version="1.0" encoding="utf-8"?>
<table xmlns="http://schemas.openxmlformats.org/spreadsheetml/2006/main" id="2" name="GrafikDaten_25.2" displayName="GrafikDaten_25.2" ref="C4:E12" totalsRowShown="0" headerRowDxfId="230">
  <autoFilter ref="C4:E12">
    <filterColumn colId="0" hiddenButton="1"/>
    <filterColumn colId="1" hiddenButton="1"/>
    <filterColumn colId="2" hiddenButton="1"/>
  </autoFilter>
  <tableColumns count="3">
    <tableColumn id="1" name="Jahr" dataDxfId="229"/>
    <tableColumn id="2" name="Verletzte" dataDxfId="228"/>
    <tableColumn id="3" name="Getötete" dataDxfId="227"/>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5.xml><?xml version="1.0" encoding="utf-8"?>
<table xmlns="http://schemas.openxmlformats.org/spreadsheetml/2006/main" id="6" name="GrafikDaten_25.5" displayName="GrafikDaten_25.5" ref="L41:O47" totalsRowShown="0" headerRowDxfId="226" dataDxfId="225">
  <autoFilter ref="L41:O47">
    <filterColumn colId="0" hiddenButton="1"/>
    <filterColumn colId="1" hiddenButton="1"/>
    <filterColumn colId="2" hiddenButton="1"/>
    <filterColumn colId="3" hiddenButton="1"/>
  </autoFilter>
  <tableColumns count="4">
    <tableColumn id="1" name="Empfang" dataDxfId="224"/>
    <tableColumn id="2" name="in Mill. t " dataDxfId="223"/>
    <tableColumn id="3" name="Versand" dataDxfId="222"/>
    <tableColumn id="4" name="in Mill. t " dataDxfId="221"/>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und nochmals eine Vorspalte und eine Datenspalte"/>
    </ext>
  </extLst>
</table>
</file>

<file path=xl/tables/table6.xml><?xml version="1.0" encoding="utf-8"?>
<table xmlns="http://schemas.openxmlformats.org/spreadsheetml/2006/main" id="11" name="Tabelle_25.1.1" displayName="Tabelle_25.1.1" ref="A4:J14" totalsRowShown="0" headerRowDxfId="220" dataDxfId="218" headerRowBorderDxfId="219" tableBorderDxfId="217">
  <autoFilter ref="A4:J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216"/>
    <tableColumn id="2" name="1995_x000a_in 1.000 t" dataDxfId="215"/>
    <tableColumn id="3" name="2000_x000a_in 1.000 t" dataDxfId="214"/>
    <tableColumn id="4" name="2005_x000a_in 1.000 t" dataDxfId="213"/>
    <tableColumn id="5" name="2010_x000a_in 1.000 t" dataDxfId="212"/>
    <tableColumn id="6" name="2015_x000a_in 1.000 t" dataDxfId="211"/>
    <tableColumn id="7" name="2020_x000a_in 1.000 t" dataDxfId="210"/>
    <tableColumn id="8" name="2021_x000a_in 1.000 t" dataDxfId="209"/>
    <tableColumn id="9" name="2022_x000a_in 1.000 t" dataDxfId="208"/>
    <tableColumn id="10" name="2023_x000a_in 1.000 t" dataDxfId="207"/>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7.xml><?xml version="1.0" encoding="utf-8"?>
<table xmlns="http://schemas.openxmlformats.org/spreadsheetml/2006/main" id="12" name="Tabelle_25.1.2" displayName="Tabelle_25.1.2" ref="A18:G38" totalsRowShown="0" headerRowDxfId="206" dataDxfId="204" headerRowBorderDxfId="205" tableBorderDxfId="203">
  <autoFilter ref="A18:G3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Güterhauptgruppe" dataDxfId="202"/>
    <tableColumn id="2" name=" " dataDxfId="201"/>
    <tableColumn id="3" name="   " dataDxfId="200"/>
    <tableColumn id="4" name="  " dataDxfId="199"/>
    <tableColumn id="5" name="Insgesamt_x000a_in t" dataDxfId="198"/>
    <tableColumn id="6" name="Empfang_x000a_in t" dataDxfId="197"/>
    <tableColumn id="7" name="Versand_x000a_in t" dataDxfId="196"/>
  </tableColumns>
  <tableStyleInfo name="StatA Jahrbuch" showFirstColumn="1" showLastColumn="0" showRowStripes="0" showColumnStripes="0"/>
  <extLst>
    <ext xmlns:x14="http://schemas.microsoft.com/office/spreadsheetml/2009/9/main" uri="{504A1905-F514-4f6f-8877-14C23A59335A}">
      <x14:table altTextSummary="Tabelle mit einer Vorspalte (Text überlaufend über 3 leere Spalten) und 3 Datenspalten"/>
    </ext>
  </extLst>
</table>
</file>

<file path=xl/tables/table8.xml><?xml version="1.0" encoding="utf-8"?>
<table xmlns="http://schemas.openxmlformats.org/spreadsheetml/2006/main" id="7" name="GrafikDaten_25.6" displayName="GrafikDaten_25.6" ref="N24:P40" totalsRowShown="0" headerRowDxfId="195" dataDxfId="194">
  <autoFilter ref="N24:P40">
    <filterColumn colId="0" hiddenButton="1"/>
    <filterColumn colId="1" hiddenButton="1"/>
    <filterColumn colId="2" hiddenButton="1"/>
  </autoFilter>
  <tableColumns count="3">
    <tableColumn id="1" name="Jahr" dataDxfId="193"/>
    <tableColumn id="2" name="Passagiere insgesamt in 1.000" dataDxfId="192"/>
    <tableColumn id="3" name="Darunter in Rostock in 1.000" dataDxfId="191"/>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9.xml><?xml version="1.0" encoding="utf-8"?>
<table xmlns="http://schemas.openxmlformats.org/spreadsheetml/2006/main" id="13" name="Tabelle_25.1.4" displayName="Tabelle_25.1.4" ref="A15:L21" totalsRowShown="0" headerRowDxfId="190" dataDxfId="188" headerRowBorderDxfId="189" tableBorderDxfId="187">
  <autoFilter ref="A15: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dataDxfId="186"/>
    <tableColumn id="2" name="2000_x000a_in 1.000" dataDxfId="185"/>
    <tableColumn id="3" name="2005_x000a_in 1.000" dataDxfId="184"/>
    <tableColumn id="4" name="2010_x000a_in 1.000" dataDxfId="183"/>
    <tableColumn id="5" name="2015_x000a_in 1.000" dataDxfId="182"/>
    <tableColumn id="6" name="2017_x000a_in 1.000" dataDxfId="181"/>
    <tableColumn id="7" name="2018_x000a_in 1.000" dataDxfId="180"/>
    <tableColumn id="8" name="2019_x000a_in 1.000" dataDxfId="179"/>
    <tableColumn id="9" name="2020_x000a_in 1.000" dataDxfId="178"/>
    <tableColumn id="10" name="2021_x000a_in 1.000" dataDxfId="177"/>
    <tableColumn id="11" name="2022_x000a_in 1.000" dataDxfId="176"/>
    <tableColumn id="12" name="2023_x000a_in 1.000" dataDxfId="175"/>
  </tableColumns>
  <tableStyleInfo name="StatA Jahrbuch" showFirstColumn="1" showLastColumn="0" showRowStripes="0" showColumnStripes="0"/>
  <extLst>
    <ext xmlns:x14="http://schemas.microsoft.com/office/spreadsheetml/2009/9/main" uri="{504A1905-F514-4f6f-8877-14C23A59335A}">
      <x14:table altTextSummary="Tabelle mit einer Vorspalte und 11 Datenspal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0.bin"/><Relationship Id="rId5" Type="http://schemas.openxmlformats.org/officeDocument/2006/relationships/comments" Target="../comments6.xml"/><Relationship Id="rId4" Type="http://schemas.openxmlformats.org/officeDocument/2006/relationships/table" Target="../tables/table2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vmlDrawing" Target="../drawings/vmlDrawing7.vml"/><Relationship Id="rId1" Type="http://schemas.openxmlformats.org/officeDocument/2006/relationships/printerSettings" Target="../printerSettings/printerSettings11.bin"/><Relationship Id="rId5" Type="http://schemas.openxmlformats.org/officeDocument/2006/relationships/comments" Target="../comments7.xml"/><Relationship Id="rId4" Type="http://schemas.openxmlformats.org/officeDocument/2006/relationships/table" Target="../tables/table2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omments" Target="../comments8.xml"/><Relationship Id="rId2" Type="http://schemas.openxmlformats.org/officeDocument/2006/relationships/drawing" Target="../drawings/drawing8.xml"/><Relationship Id="rId1" Type="http://schemas.openxmlformats.org/officeDocument/2006/relationships/printerSettings" Target="../printerSettings/printerSettings12.bin"/><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table" Target="../tables/table2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hyperlink" Target="http://www.laiv-mv.de/Statistik/Zahlen-und-Fakten/Wirtschaftsbereiche/Verkehr" TargetMode="External"/><Relationship Id="rId13" Type="http://schemas.openxmlformats.org/officeDocument/2006/relationships/hyperlink" Target="https://www.destatis.de/DE/Methoden/Qualitaet/Qualitaetsberichte/Transport-Verkehr/einfuehrung.html" TargetMode="External"/><Relationship Id="rId3" Type="http://schemas.openxmlformats.org/officeDocument/2006/relationships/hyperlink" Target="http://www.laiv-mv.de/Statistik/Zahlen-und-Fakten/Wirtschaftsbereiche/Verkehr" TargetMode="External"/><Relationship Id="rId7" Type="http://schemas.openxmlformats.org/officeDocument/2006/relationships/hyperlink" Target="http://www.laiv-mv.de/Statistik/Zahlen-und-Fakten/Wirtschaftsbereiche/Verkehr" TargetMode="External"/><Relationship Id="rId12" Type="http://schemas.openxmlformats.org/officeDocument/2006/relationships/hyperlink" Target="https://www.destatis.de/DE/Methoden/Qualitaet/Qualitaetsberichte/Verkehrsunfaelle/einfuehrung.html" TargetMode="External"/><Relationship Id="rId2" Type="http://schemas.openxmlformats.org/officeDocument/2006/relationships/hyperlink" Target="http://www.laiv-mv.de/Statistik/Zahlen-und-Fakten/Wirtschaftsbereiche/Verkehr" TargetMode="External"/><Relationship Id="rId16" Type="http://schemas.openxmlformats.org/officeDocument/2006/relationships/drawing" Target="../drawings/drawing9.xml"/><Relationship Id="rId1" Type="http://schemas.openxmlformats.org/officeDocument/2006/relationships/hyperlink" Target="http://www.laiv-mv.de/Statistik/Zahlen-und-Fakten/Wirtschaftsbereiche/Verkehr" TargetMode="External"/><Relationship Id="rId6" Type="http://schemas.openxmlformats.org/officeDocument/2006/relationships/hyperlink" Target="http://www.laiv-mv.de/Statistik/Zahlen-und-Fakten/Wirtschaftsbereiche/Verkehr" TargetMode="External"/><Relationship Id="rId11" Type="http://schemas.openxmlformats.org/officeDocument/2006/relationships/hyperlink" Target="https://www.laiv-mv.de/Statistik/Zahlen-und-Fakten/Wirtschaftsbereiche/Verkehr" TargetMode="External"/><Relationship Id="rId5" Type="http://schemas.openxmlformats.org/officeDocument/2006/relationships/hyperlink" Target="https://www.laiv-mv.de/static/LAIV/Statistik/Dateien/Publikationen/GemeinschaftsV%C3%96%20%28Auswahl%29/Seeschifffahrt/2013.pdf" TargetMode="External"/><Relationship Id="rId15" Type="http://schemas.openxmlformats.org/officeDocument/2006/relationships/printerSettings" Target="../printerSettings/printerSettings16.bin"/><Relationship Id="rId10" Type="http://schemas.openxmlformats.org/officeDocument/2006/relationships/hyperlink" Target="https://www.laiv-mv.de/Statistik/Zahlen-und-Fakten/Wirtschaftsbereiche/Verkehr" TargetMode="External"/><Relationship Id="rId4" Type="http://schemas.openxmlformats.org/officeDocument/2006/relationships/hyperlink" Target="http://www.laiv-mv.de/Statistik/Zahlen-und-Fakten/Wirtschaftsbereiche/Verkehr" TargetMode="External"/><Relationship Id="rId9" Type="http://schemas.openxmlformats.org/officeDocument/2006/relationships/hyperlink" Target="http://www.laiv-mv.de/Statistik/Zahlen-und-Fakten/Wirtschaftsbereiche/Verkehr" TargetMode="External"/><Relationship Id="rId14" Type="http://schemas.openxmlformats.org/officeDocument/2006/relationships/hyperlink" Target="mailto:darlin-victoria.boehme@statistik-mv.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7.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table" Target="../tables/table14.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vmlDrawing" Target="../drawings/vmlDrawing4.vml"/><Relationship Id="rId1" Type="http://schemas.openxmlformats.org/officeDocument/2006/relationships/printerSettings" Target="../printerSettings/printerSettings8.bin"/><Relationship Id="rId6" Type="http://schemas.openxmlformats.org/officeDocument/2006/relationships/comments" Target="../comments4.xml"/><Relationship Id="rId5" Type="http://schemas.openxmlformats.org/officeDocument/2006/relationships/table" Target="../tables/table17.xml"/><Relationship Id="rId4" Type="http://schemas.openxmlformats.org/officeDocument/2006/relationships/table" Target="../tables/table1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omments" Target="../comments5.xml"/><Relationship Id="rId5" Type="http://schemas.openxmlformats.org/officeDocument/2006/relationships/table" Target="../tables/table19.xml"/><Relationship Id="rId4"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abSelected="1" zoomScale="160" zoomScaleNormal="160" workbookViewId="0"/>
  </sheetViews>
  <sheetFormatPr baseColWidth="10" defaultRowHeight="12" customHeight="1" x14ac:dyDescent="0.2"/>
  <cols>
    <col min="1" max="1" width="91.7109375" style="6" customWidth="1"/>
    <col min="2" max="2" width="2.7109375" style="6" customWidth="1"/>
    <col min="3" max="3" width="20.85546875" style="26" customWidth="1"/>
    <col min="4" max="4" width="12.7109375" style="26" customWidth="1"/>
    <col min="5" max="5" width="18.7109375" style="26" customWidth="1"/>
    <col min="6" max="6" width="11.42578125" style="26"/>
    <col min="7" max="16384" width="11.42578125" style="6"/>
  </cols>
  <sheetData>
    <row r="1" spans="1:6" ht="12" customHeight="1" x14ac:dyDescent="0.2">
      <c r="A1" s="118" t="s">
        <v>193</v>
      </c>
    </row>
    <row r="2" spans="1:6" s="2" customFormat="1" ht="50.1" customHeight="1" x14ac:dyDescent="0.2">
      <c r="A2" s="65" t="s">
        <v>191</v>
      </c>
      <c r="B2" s="1"/>
      <c r="C2" s="97"/>
      <c r="D2" s="97"/>
      <c r="E2" s="97"/>
      <c r="F2" s="97"/>
    </row>
    <row r="3" spans="1:6" s="5" customFormat="1" ht="12" customHeight="1" x14ac:dyDescent="0.2">
      <c r="A3" s="3" t="s">
        <v>190</v>
      </c>
      <c r="B3" s="4"/>
      <c r="C3" s="97"/>
      <c r="D3" s="97"/>
      <c r="E3" s="97"/>
      <c r="F3" s="97"/>
    </row>
    <row r="4" spans="1:6" s="5" customFormat="1" ht="12" customHeight="1" x14ac:dyDescent="0.2">
      <c r="A4" s="241"/>
      <c r="B4" s="4"/>
      <c r="C4" s="97"/>
      <c r="D4" s="97"/>
      <c r="E4" s="97"/>
      <c r="F4" s="97"/>
    </row>
    <row r="5" spans="1:6" s="5" customFormat="1" ht="12" customHeight="1" x14ac:dyDescent="0.2">
      <c r="A5" s="171"/>
      <c r="B5" s="4"/>
      <c r="C5" s="98"/>
      <c r="D5" s="97"/>
      <c r="E5" s="97"/>
      <c r="F5" s="97"/>
    </row>
    <row r="6" spans="1:6" s="5" customFormat="1" ht="12" customHeight="1" x14ac:dyDescent="0.2">
      <c r="A6" s="226"/>
      <c r="B6" s="4"/>
      <c r="C6" s="98"/>
      <c r="D6" s="97"/>
      <c r="E6" s="97"/>
      <c r="F6" s="97"/>
    </row>
    <row r="7" spans="1:6" s="5" customFormat="1" ht="12" customHeight="1" x14ac:dyDescent="0.2">
      <c r="A7" s="227"/>
      <c r="B7" s="4"/>
      <c r="C7" s="98"/>
      <c r="D7" s="97"/>
      <c r="E7" s="97"/>
      <c r="F7" s="97"/>
    </row>
    <row r="8" spans="1:6" s="5" customFormat="1" ht="12" customHeight="1" x14ac:dyDescent="0.2">
      <c r="A8" s="227"/>
      <c r="B8" s="4"/>
      <c r="C8" s="98"/>
      <c r="D8" s="97"/>
      <c r="E8" s="97"/>
      <c r="F8" s="97"/>
    </row>
    <row r="9" spans="1:6" s="5" customFormat="1" ht="12" customHeight="1" x14ac:dyDescent="0.2">
      <c r="A9" s="228"/>
      <c r="B9" s="4"/>
      <c r="C9" s="99"/>
      <c r="D9" s="97"/>
      <c r="E9" s="97"/>
      <c r="F9" s="97"/>
    </row>
    <row r="10" spans="1:6" s="5" customFormat="1" ht="12" customHeight="1" x14ac:dyDescent="0.2">
      <c r="A10" s="226"/>
      <c r="B10" s="4"/>
      <c r="C10" s="97"/>
      <c r="D10" s="97"/>
      <c r="E10" s="97"/>
      <c r="F10" s="97"/>
    </row>
    <row r="11" spans="1:6" s="5" customFormat="1" ht="12" customHeight="1" x14ac:dyDescent="0.2">
      <c r="A11" s="62" t="s">
        <v>190</v>
      </c>
      <c r="B11" s="4"/>
      <c r="C11" s="97"/>
      <c r="D11" s="97"/>
      <c r="E11" s="97"/>
      <c r="F11" s="97"/>
    </row>
    <row r="12" spans="1:6" s="5" customFormat="1" ht="12" customHeight="1" x14ac:dyDescent="0.2">
      <c r="A12" s="63"/>
      <c r="B12" s="4"/>
      <c r="C12" s="97"/>
      <c r="D12" s="97"/>
      <c r="E12" s="97"/>
      <c r="F12" s="97"/>
    </row>
    <row r="13" spans="1:6" s="5" customFormat="1" ht="12" customHeight="1" x14ac:dyDescent="0.2">
      <c r="A13" s="63" t="s">
        <v>190</v>
      </c>
      <c r="B13" s="4"/>
      <c r="C13" s="97"/>
      <c r="D13" s="97"/>
      <c r="E13" s="97"/>
      <c r="F13" s="97"/>
    </row>
    <row r="14" spans="1:6" s="5" customFormat="1" ht="12" customHeight="1" x14ac:dyDescent="0.2">
      <c r="A14" s="62" t="s">
        <v>190</v>
      </c>
      <c r="B14" s="4"/>
      <c r="C14" s="97"/>
      <c r="D14" s="97"/>
      <c r="E14" s="97"/>
      <c r="F14" s="97"/>
    </row>
    <row r="15" spans="1:6" s="5" customFormat="1" ht="12" customHeight="1" x14ac:dyDescent="0.2">
      <c r="A15" s="62" t="s">
        <v>190</v>
      </c>
      <c r="B15" s="4"/>
      <c r="C15" s="97"/>
      <c r="D15" s="97"/>
      <c r="E15" s="97"/>
      <c r="F15" s="97"/>
    </row>
    <row r="16" spans="1:6" s="5" customFormat="1" ht="12" customHeight="1" x14ac:dyDescent="0.2">
      <c r="A16" s="62" t="s">
        <v>190</v>
      </c>
      <c r="B16" s="4"/>
      <c r="C16" s="97"/>
      <c r="D16" s="97"/>
      <c r="E16" s="97"/>
      <c r="F16" s="97"/>
    </row>
    <row r="17" spans="1:10" s="5" customFormat="1" ht="12" customHeight="1" x14ac:dyDescent="0.2">
      <c r="A17" s="62" t="s">
        <v>190</v>
      </c>
      <c r="B17" s="4"/>
      <c r="C17" s="97"/>
      <c r="D17" s="97"/>
      <c r="E17" s="97"/>
      <c r="F17" s="97"/>
    </row>
    <row r="18" spans="1:10" s="5" customFormat="1" ht="12" customHeight="1" x14ac:dyDescent="0.2">
      <c r="A18" s="62" t="s">
        <v>190</v>
      </c>
      <c r="B18" s="4"/>
      <c r="C18" s="97"/>
      <c r="D18" s="97"/>
      <c r="E18" s="97"/>
      <c r="F18" s="97"/>
      <c r="J18" s="154"/>
    </row>
    <row r="19" spans="1:10" s="5" customFormat="1" ht="12" customHeight="1" x14ac:dyDescent="0.2">
      <c r="A19" s="64" t="s">
        <v>190</v>
      </c>
      <c r="B19" s="4"/>
      <c r="C19" s="97"/>
      <c r="D19" s="97"/>
      <c r="E19" s="97"/>
      <c r="F19" s="97"/>
      <c r="J19" s="154"/>
    </row>
    <row r="20" spans="1:10" s="5" customFormat="1" ht="12" customHeight="1" x14ac:dyDescent="0.2">
      <c r="A20" s="104" t="s">
        <v>192</v>
      </c>
      <c r="B20" s="4"/>
      <c r="C20" s="66" t="s">
        <v>508</v>
      </c>
      <c r="D20" s="97"/>
      <c r="E20" s="97"/>
      <c r="F20" s="97"/>
      <c r="J20" s="154"/>
    </row>
    <row r="21" spans="1:10" s="5" customFormat="1" ht="24" customHeight="1" x14ac:dyDescent="0.2">
      <c r="A21" s="3"/>
      <c r="B21" s="4"/>
      <c r="C21" s="122" t="s">
        <v>249</v>
      </c>
      <c r="D21" s="123" t="s">
        <v>369</v>
      </c>
      <c r="E21" s="123" t="s">
        <v>401</v>
      </c>
      <c r="F21" s="97"/>
      <c r="J21" s="154"/>
    </row>
    <row r="22" spans="1:10" s="5" customFormat="1" ht="12" customHeight="1" x14ac:dyDescent="0.2">
      <c r="A22" s="3"/>
      <c r="B22" s="4"/>
      <c r="C22" s="100" t="s">
        <v>242</v>
      </c>
      <c r="D22" s="144">
        <f>'25.4.4'!C10*1000/GrafikDaten_25.1[[#This Row],[Nachrichtlich: Bevölkerung am 31.12.2023]]</f>
        <v>2.851111269242629</v>
      </c>
      <c r="E22" s="221">
        <v>210795</v>
      </c>
      <c r="F22" s="97"/>
      <c r="H22" s="150"/>
      <c r="I22" s="153"/>
      <c r="J22" s="155"/>
    </row>
    <row r="23" spans="1:10" s="5" customFormat="1" ht="12" customHeight="1" x14ac:dyDescent="0.2">
      <c r="A23" s="3"/>
      <c r="B23" s="4"/>
      <c r="C23" s="26" t="s">
        <v>243</v>
      </c>
      <c r="D23" s="144">
        <f>'25.4.4'!D10*1000/GrafikDaten_25.1[[#This Row],[Nachrichtlich: Bevölkerung am 31.12.2023]]</f>
        <v>3.4132458245976522</v>
      </c>
      <c r="E23" s="221">
        <v>98733</v>
      </c>
      <c r="F23" s="97"/>
      <c r="H23" s="150"/>
      <c r="I23" s="153"/>
      <c r="J23" s="155"/>
    </row>
    <row r="24" spans="1:10" s="5" customFormat="1" ht="12" customHeight="1" x14ac:dyDescent="0.2">
      <c r="A24" s="3"/>
      <c r="B24" s="4"/>
      <c r="C24" s="97" t="s">
        <v>244</v>
      </c>
      <c r="D24" s="144">
        <f>'25.4.4'!E10*1000/GrafikDaten_25.1[[#This Row],[Nachrichtlich: Bevölkerung am 31.12.2023]]</f>
        <v>3.4051644351206267</v>
      </c>
      <c r="E24" s="221">
        <v>259312</v>
      </c>
      <c r="F24" s="97"/>
      <c r="H24" s="150"/>
      <c r="I24" s="153"/>
      <c r="J24" s="155"/>
    </row>
    <row r="25" spans="1:10" ht="12" customHeight="1" x14ac:dyDescent="0.2">
      <c r="C25" s="26" t="s">
        <v>241</v>
      </c>
      <c r="D25" s="144">
        <f>'25.4.4'!F10*1000/GrafikDaten_25.1[[#This Row],[Nachrichtlich: Bevölkerung am 31.12.2023]]</f>
        <v>3.8702801324114509</v>
      </c>
      <c r="E25" s="221">
        <v>221431</v>
      </c>
      <c r="H25" s="151"/>
      <c r="I25" s="153"/>
      <c r="J25" s="155"/>
    </row>
    <row r="26" spans="1:10" ht="12" customHeight="1" x14ac:dyDescent="0.2">
      <c r="C26" s="26" t="s">
        <v>245</v>
      </c>
      <c r="D26" s="144">
        <f>'25.4.4'!G10*1000/GrafikDaten_25.1[[#This Row],[Nachrichtlich: Bevölkerung am 31.12.2023]]</f>
        <v>4.0791056703520585</v>
      </c>
      <c r="E26" s="221">
        <v>227746</v>
      </c>
      <c r="H26" s="151"/>
      <c r="I26" s="153"/>
      <c r="J26" s="155"/>
    </row>
    <row r="27" spans="1:10" ht="12" customHeight="1" x14ac:dyDescent="0.2">
      <c r="C27" s="26" t="s">
        <v>246</v>
      </c>
      <c r="D27" s="144">
        <f>'25.4.4'!H10*1000/GrafikDaten_25.1[[#This Row],[Nachrichtlich: Bevölkerung am 31.12.2023]]</f>
        <v>4.3631324669488034</v>
      </c>
      <c r="E27" s="221">
        <v>160206</v>
      </c>
      <c r="H27" s="151"/>
      <c r="I27" s="153"/>
      <c r="J27" s="155"/>
    </row>
    <row r="28" spans="1:10" ht="12" customHeight="1" x14ac:dyDescent="0.2">
      <c r="C28" s="26" t="s">
        <v>247</v>
      </c>
      <c r="D28" s="144">
        <f>'25.4.4'!I10*1000/GrafikDaten_25.1[[#This Row],[Nachrichtlich: Bevölkerung am 31.12.2023]]</f>
        <v>4.3426200755531568</v>
      </c>
      <c r="E28" s="221">
        <v>237184</v>
      </c>
      <c r="H28" s="151"/>
      <c r="I28" s="153"/>
      <c r="J28" s="155"/>
    </row>
    <row r="29" spans="1:10" ht="12" customHeight="1" x14ac:dyDescent="0.2">
      <c r="C29" s="26" t="s">
        <v>248</v>
      </c>
      <c r="D29" s="144">
        <f>'25.4.4'!J10*1000/GrafikDaten_25.1[[#This Row],[Nachrichtlich: Bevölkerung am 31.12.2023]]</f>
        <v>4.3025923001817272</v>
      </c>
      <c r="E29" s="221">
        <v>214057</v>
      </c>
      <c r="H29" s="151"/>
      <c r="I29" s="153"/>
      <c r="J29" s="155"/>
    </row>
    <row r="30" spans="1:10" ht="12" customHeight="1" x14ac:dyDescent="0.2">
      <c r="C30" s="27" t="s">
        <v>251</v>
      </c>
      <c r="D30" s="146">
        <f>'25.4.4'!B10*1000/GrafikDaten_25.1[[#This Row],[Nachrichtlich: Bevölkerung am 31.12.2023]]</f>
        <v>3.8399130020669374</v>
      </c>
      <c r="E30" s="222">
        <v>1629464</v>
      </c>
      <c r="H30" s="152"/>
      <c r="I30" s="153"/>
      <c r="J30" s="155"/>
    </row>
    <row r="31" spans="1:10" ht="12" customHeight="1" x14ac:dyDescent="0.2">
      <c r="J31" s="154"/>
    </row>
    <row r="32" spans="1:10" ht="12" customHeight="1" x14ac:dyDescent="0.2">
      <c r="D32" s="234"/>
      <c r="E32" s="142"/>
      <c r="F32" s="100"/>
      <c r="G32" s="235"/>
      <c r="H32" s="235"/>
    </row>
    <row r="33" spans="4:8" ht="12" customHeight="1" x14ac:dyDescent="0.2">
      <c r="D33" s="234"/>
      <c r="E33" s="143"/>
      <c r="F33" s="100"/>
      <c r="G33" s="235"/>
      <c r="H33" s="235"/>
    </row>
    <row r="34" spans="4:8" ht="12" customHeight="1" x14ac:dyDescent="0.2">
      <c r="D34" s="144"/>
      <c r="E34" s="143"/>
    </row>
    <row r="35" spans="4:8" ht="12" customHeight="1" x14ac:dyDescent="0.2">
      <c r="D35" s="145"/>
      <c r="E35" s="143"/>
    </row>
    <row r="36" spans="4:8" ht="12" customHeight="1" x14ac:dyDescent="0.2">
      <c r="D36" s="145"/>
      <c r="E36" s="143"/>
    </row>
    <row r="37" spans="4:8" ht="12" customHeight="1" x14ac:dyDescent="0.2">
      <c r="D37" s="145"/>
      <c r="E37" s="143"/>
    </row>
    <row r="38" spans="4:8" ht="12" customHeight="1" x14ac:dyDescent="0.2">
      <c r="D38" s="145"/>
      <c r="E38" s="143"/>
    </row>
    <row r="39" spans="4:8" ht="12" customHeight="1" x14ac:dyDescent="0.2">
      <c r="D39" s="145"/>
      <c r="E39" s="143"/>
    </row>
    <row r="40" spans="4:8" ht="12" customHeight="1" x14ac:dyDescent="0.2">
      <c r="D40" s="146"/>
      <c r="E40" s="143"/>
    </row>
    <row r="41" spans="4:8" ht="12" customHeight="1" x14ac:dyDescent="0.2">
      <c r="D41" s="142"/>
      <c r="E41" s="143"/>
    </row>
    <row r="42" spans="4:8" ht="12" customHeight="1" x14ac:dyDescent="0.2">
      <c r="D42" s="40"/>
      <c r="E42" s="40"/>
    </row>
    <row r="43" spans="4:8" ht="12" customHeight="1" x14ac:dyDescent="0.2">
      <c r="D43" s="40"/>
      <c r="E43" s="40"/>
    </row>
    <row r="44" spans="4:8" ht="12" customHeight="1" x14ac:dyDescent="0.2">
      <c r="D44" s="40"/>
      <c r="E44" s="40"/>
    </row>
    <row r="45" spans="4:8" ht="12" customHeight="1" x14ac:dyDescent="0.2">
      <c r="D45" s="40"/>
      <c r="E45" s="40"/>
    </row>
    <row r="46" spans="4:8" ht="12" customHeight="1" x14ac:dyDescent="0.2">
      <c r="D46" s="40"/>
      <c r="E46" s="40"/>
    </row>
    <row r="47" spans="4:8" ht="12" customHeight="1" x14ac:dyDescent="0.2">
      <c r="D47" s="40"/>
      <c r="E47" s="40"/>
    </row>
    <row r="48" spans="4:8" ht="12" customHeight="1" x14ac:dyDescent="0.2">
      <c r="D48" s="40"/>
      <c r="E48" s="40"/>
    </row>
    <row r="49" spans="4:5" ht="12" customHeight="1" x14ac:dyDescent="0.2">
      <c r="D49" s="40"/>
      <c r="E49" s="40"/>
    </row>
    <row r="50" spans="4:5" ht="12" customHeight="1" x14ac:dyDescent="0.2">
      <c r="D50" s="40"/>
      <c r="E50" s="40"/>
    </row>
    <row r="51" spans="4:5" ht="12" customHeight="1" x14ac:dyDescent="0.2">
      <c r="D51" s="40"/>
      <c r="E51" s="40"/>
    </row>
  </sheetData>
  <conditionalFormatting sqref="E33:E41">
    <cfRule type="cellIs" dxfId="245" priority="1" operator="notEqual">
      <formula>0</formula>
    </cfRule>
  </conditionalFormatting>
  <hyperlinks>
    <hyperlink ref="A20" location="_GrafikDaten_25.1" display="            Grafik 25.1"/>
    <hyperlink ref="A1" location="Inhalt!A1" display="Titelblatt des Kapitels 25 &quot;Verkehr&quot;: Link zum Inhaltsverzeichnis"/>
  </hyperlinks>
  <pageMargins left="0.59055118110236227" right="0.59055118110236227" top="0.59055118110236227" bottom="0.59055118110236227" header="0.39370078740157483" footer="0.39370078740157483"/>
  <pageSetup paperSize="9" firstPageNumber="569" orientation="portrait" useFirstPageNumber="1" r:id="rId1"/>
  <headerFooter differentOddEven="1" differentFirst="1">
    <oddHeader>&amp;C&amp;7 20 Land- und Forstwirtschaft, Fischerei</oddHeader>
    <oddFooter>&amp;L&amp;"-,Standard"&amp;7StatA MV, Statistisches Jahrbuch 2024&amp;R&amp;"-,Standard"&amp;7&amp;P</oddFooter>
    <evenHeader>&amp;C&amp;7 25 Verkehr</evenHeader>
    <evenFooter>&amp;L&amp;"-,Standard"&amp;7&amp;P&amp;R&amp;"-,Standard"&amp;7StatA MV, Statistisches Jahrbuch 2024</even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3"/>
  <sheetViews>
    <sheetView zoomScale="160" zoomScaleNormal="160" workbookViewId="0"/>
  </sheetViews>
  <sheetFormatPr baseColWidth="10" defaultRowHeight="11.45" customHeight="1" x14ac:dyDescent="0.2"/>
  <cols>
    <col min="1" max="1" width="35.7109375" style="30" customWidth="1"/>
    <col min="2" max="9" width="6.28515625" style="28" customWidth="1"/>
    <col min="10" max="10" width="6.28515625" style="29" customWidth="1"/>
    <col min="11" max="11" width="2.7109375" style="26" customWidth="1"/>
    <col min="12" max="16384" width="11.42578125" style="26"/>
  </cols>
  <sheetData>
    <row r="1" spans="1:12" ht="12" customHeight="1" x14ac:dyDescent="0.2">
      <c r="A1" s="118" t="s">
        <v>195</v>
      </c>
    </row>
    <row r="2" spans="1:12" ht="30" customHeight="1" x14ac:dyDescent="0.2">
      <c r="A2" s="91" t="s">
        <v>135</v>
      </c>
    </row>
    <row r="3" spans="1:12" ht="11.45" customHeight="1" x14ac:dyDescent="0.2">
      <c r="A3" s="92" t="s">
        <v>381</v>
      </c>
    </row>
    <row r="4" spans="1:12" ht="18.600000000000001" customHeight="1" x14ac:dyDescent="0.2">
      <c r="A4" s="92" t="s">
        <v>382</v>
      </c>
    </row>
    <row r="5" spans="1:12" ht="12" customHeight="1" x14ac:dyDescent="0.2">
      <c r="A5" s="193" t="s">
        <v>37</v>
      </c>
      <c r="B5" s="138" t="s">
        <v>343</v>
      </c>
      <c r="C5" s="138" t="s">
        <v>309</v>
      </c>
      <c r="D5" s="138" t="s">
        <v>299</v>
      </c>
      <c r="E5" s="138" t="s">
        <v>300</v>
      </c>
      <c r="F5" s="138" t="s">
        <v>301</v>
      </c>
      <c r="G5" s="138" t="s">
        <v>302</v>
      </c>
      <c r="H5" s="138" t="s">
        <v>303</v>
      </c>
      <c r="I5" s="138" t="s">
        <v>305</v>
      </c>
      <c r="J5" s="139" t="s">
        <v>404</v>
      </c>
    </row>
    <row r="6" spans="1:12" s="27" customFormat="1" ht="20.100000000000001" customHeight="1" x14ac:dyDescent="0.2">
      <c r="A6" s="71" t="s">
        <v>136</v>
      </c>
      <c r="B6" s="204">
        <v>7866</v>
      </c>
      <c r="C6" s="204">
        <v>17903</v>
      </c>
      <c r="D6" s="204">
        <v>14169</v>
      </c>
      <c r="E6" s="204">
        <v>11109</v>
      </c>
      <c r="F6" s="204">
        <v>7804</v>
      </c>
      <c r="G6" s="204">
        <v>7124</v>
      </c>
      <c r="H6" s="204">
        <v>6144</v>
      </c>
      <c r="I6" s="204">
        <v>6434</v>
      </c>
      <c r="J6" s="204">
        <v>6442</v>
      </c>
    </row>
    <row r="7" spans="1:12" s="27" customFormat="1" ht="11.45" customHeight="1" x14ac:dyDescent="0.2">
      <c r="A7" s="69" t="s">
        <v>39</v>
      </c>
      <c r="B7" s="180"/>
      <c r="C7" s="180"/>
      <c r="D7" s="180"/>
      <c r="E7" s="180"/>
      <c r="F7" s="180"/>
      <c r="G7" s="180"/>
      <c r="H7" s="180"/>
      <c r="I7" s="180"/>
      <c r="J7" s="180"/>
      <c r="L7" s="90"/>
    </row>
    <row r="8" spans="1:12" ht="11.45" customHeight="1" x14ac:dyDescent="0.2">
      <c r="A8" s="69" t="s">
        <v>137</v>
      </c>
      <c r="B8" s="180">
        <v>5773</v>
      </c>
      <c r="C8" s="180">
        <v>10646</v>
      </c>
      <c r="D8" s="180">
        <v>9698</v>
      </c>
      <c r="E8" s="180">
        <v>7463</v>
      </c>
      <c r="F8" s="180">
        <v>5301</v>
      </c>
      <c r="G8" s="180">
        <v>5407</v>
      </c>
      <c r="H8" s="180">
        <v>4758</v>
      </c>
      <c r="I8" s="180">
        <v>4913</v>
      </c>
      <c r="J8" s="180">
        <v>4880</v>
      </c>
      <c r="L8" s="46"/>
    </row>
    <row r="9" spans="1:12" ht="11.45" customHeight="1" x14ac:dyDescent="0.2">
      <c r="A9" s="69" t="s">
        <v>138</v>
      </c>
      <c r="B9" s="180">
        <v>432</v>
      </c>
      <c r="C9" s="180">
        <v>445</v>
      </c>
      <c r="D9" s="180">
        <v>320</v>
      </c>
      <c r="E9" s="180">
        <v>181</v>
      </c>
      <c r="F9" s="180">
        <v>98</v>
      </c>
      <c r="G9" s="180">
        <v>89</v>
      </c>
      <c r="H9" s="180">
        <v>64</v>
      </c>
      <c r="I9" s="180">
        <v>79</v>
      </c>
      <c r="J9" s="180">
        <v>52</v>
      </c>
    </row>
    <row r="10" spans="1:12" ht="11.45" customHeight="1" x14ac:dyDescent="0.2">
      <c r="A10" s="69" t="s">
        <v>139</v>
      </c>
      <c r="B10" s="180">
        <v>5341</v>
      </c>
      <c r="C10" s="180">
        <v>10201</v>
      </c>
      <c r="D10" s="180">
        <v>9378</v>
      </c>
      <c r="E10" s="180">
        <v>7282</v>
      </c>
      <c r="F10" s="180">
        <v>5203</v>
      </c>
      <c r="G10" s="180">
        <v>5318</v>
      </c>
      <c r="H10" s="180">
        <v>4694</v>
      </c>
      <c r="I10" s="180">
        <v>4834</v>
      </c>
      <c r="J10" s="180">
        <v>4828</v>
      </c>
    </row>
    <row r="11" spans="1:12" s="27" customFormat="1" ht="20.100000000000001" customHeight="1" x14ac:dyDescent="0.2">
      <c r="A11" s="71" t="s">
        <v>140</v>
      </c>
      <c r="B11" s="204">
        <v>7884</v>
      </c>
      <c r="C11" s="204">
        <v>14515</v>
      </c>
      <c r="D11" s="204">
        <v>12992</v>
      </c>
      <c r="E11" s="204">
        <v>9567</v>
      </c>
      <c r="F11" s="204">
        <v>6800</v>
      </c>
      <c r="G11" s="204">
        <v>7023</v>
      </c>
      <c r="H11" s="204">
        <v>6105</v>
      </c>
      <c r="I11" s="204">
        <v>6332</v>
      </c>
      <c r="J11" s="204">
        <v>6257</v>
      </c>
    </row>
    <row r="12" spans="1:12" ht="11.45" customHeight="1" x14ac:dyDescent="0.2">
      <c r="A12" s="69" t="s">
        <v>141</v>
      </c>
      <c r="B12" s="180">
        <v>518</v>
      </c>
      <c r="C12" s="180">
        <v>500</v>
      </c>
      <c r="D12" s="180">
        <v>365</v>
      </c>
      <c r="E12" s="180">
        <v>198</v>
      </c>
      <c r="F12" s="180">
        <v>108</v>
      </c>
      <c r="G12" s="180">
        <v>93</v>
      </c>
      <c r="H12" s="180">
        <v>70</v>
      </c>
      <c r="I12" s="180">
        <v>83</v>
      </c>
      <c r="J12" s="180">
        <v>57</v>
      </c>
    </row>
    <row r="13" spans="1:12" ht="11.45" customHeight="1" x14ac:dyDescent="0.2">
      <c r="A13" s="69" t="s">
        <v>142</v>
      </c>
      <c r="B13" s="180">
        <v>7366</v>
      </c>
      <c r="C13" s="180">
        <v>14015</v>
      </c>
      <c r="D13" s="180">
        <v>12627</v>
      </c>
      <c r="E13" s="180">
        <v>9369</v>
      </c>
      <c r="F13" s="180">
        <v>6692</v>
      </c>
      <c r="G13" s="180">
        <v>6930</v>
      </c>
      <c r="H13" s="180">
        <v>6035</v>
      </c>
      <c r="I13" s="180">
        <v>6249</v>
      </c>
      <c r="J13" s="180">
        <v>6200</v>
      </c>
    </row>
    <row r="14" spans="1:12" ht="30" customHeight="1" x14ac:dyDescent="0.2">
      <c r="A14" s="71" t="s">
        <v>317</v>
      </c>
      <c r="B14" s="204"/>
      <c r="C14" s="204"/>
      <c r="D14" s="204"/>
      <c r="E14" s="204"/>
      <c r="F14" s="204"/>
      <c r="G14" s="204"/>
      <c r="H14" s="204"/>
      <c r="I14" s="204"/>
      <c r="J14" s="204"/>
    </row>
    <row r="15" spans="1:12" ht="11.45" customHeight="1" x14ac:dyDescent="0.2">
      <c r="A15" s="69" t="s">
        <v>322</v>
      </c>
      <c r="B15" s="180"/>
      <c r="C15" s="180"/>
      <c r="D15" s="180"/>
      <c r="E15" s="180"/>
      <c r="F15" s="180"/>
      <c r="G15" s="180"/>
      <c r="H15" s="180"/>
      <c r="I15" s="180"/>
      <c r="J15" s="180"/>
    </row>
    <row r="16" spans="1:12" ht="11.45" customHeight="1" x14ac:dyDescent="0.2">
      <c r="A16" s="69" t="s">
        <v>323</v>
      </c>
      <c r="B16" s="180">
        <v>91</v>
      </c>
      <c r="C16" s="180">
        <v>268</v>
      </c>
      <c r="D16" s="180">
        <v>489</v>
      </c>
      <c r="E16" s="180">
        <v>196</v>
      </c>
      <c r="F16" s="180">
        <v>357</v>
      </c>
      <c r="G16" s="180">
        <v>367</v>
      </c>
      <c r="H16" s="180">
        <v>229</v>
      </c>
      <c r="I16" s="180">
        <v>253</v>
      </c>
      <c r="J16" s="180">
        <v>293</v>
      </c>
    </row>
    <row r="17" spans="1:10" ht="11.45" customHeight="1" x14ac:dyDescent="0.2">
      <c r="A17" s="69" t="s">
        <v>324</v>
      </c>
      <c r="B17" s="180">
        <v>341</v>
      </c>
      <c r="C17" s="180">
        <v>1534</v>
      </c>
      <c r="D17" s="180">
        <v>1480</v>
      </c>
      <c r="E17" s="180">
        <v>1193</v>
      </c>
      <c r="F17" s="180">
        <v>634</v>
      </c>
      <c r="G17" s="180">
        <v>766</v>
      </c>
      <c r="H17" s="180">
        <v>663</v>
      </c>
      <c r="I17" s="180">
        <v>665</v>
      </c>
      <c r="J17" s="180">
        <v>611</v>
      </c>
    </row>
    <row r="18" spans="1:10" ht="11.45" customHeight="1" x14ac:dyDescent="0.2">
      <c r="A18" s="69" t="s">
        <v>325</v>
      </c>
      <c r="B18" s="180">
        <v>27</v>
      </c>
      <c r="C18" s="180">
        <v>457</v>
      </c>
      <c r="D18" s="180">
        <v>332</v>
      </c>
      <c r="E18" s="180">
        <v>260</v>
      </c>
      <c r="F18" s="180">
        <v>206</v>
      </c>
      <c r="G18" s="180">
        <v>226</v>
      </c>
      <c r="H18" s="180">
        <v>225</v>
      </c>
      <c r="I18" s="180">
        <v>270</v>
      </c>
      <c r="J18" s="180">
        <v>215</v>
      </c>
    </row>
    <row r="19" spans="1:10" ht="11.45" customHeight="1" x14ac:dyDescent="0.2">
      <c r="A19" s="69" t="s">
        <v>326</v>
      </c>
      <c r="B19" s="180">
        <v>662</v>
      </c>
      <c r="C19" s="180">
        <v>1116</v>
      </c>
      <c r="D19" s="180">
        <v>893</v>
      </c>
      <c r="E19" s="180">
        <v>600</v>
      </c>
      <c r="F19" s="180">
        <v>408</v>
      </c>
      <c r="G19" s="180">
        <v>401</v>
      </c>
      <c r="H19" s="180">
        <v>309</v>
      </c>
      <c r="I19" s="180">
        <v>373</v>
      </c>
      <c r="J19" s="180">
        <v>380</v>
      </c>
    </row>
    <row r="20" spans="1:10" ht="11.45" customHeight="1" x14ac:dyDescent="0.2">
      <c r="A20" s="69" t="s">
        <v>327</v>
      </c>
      <c r="B20" s="180">
        <v>1386</v>
      </c>
      <c r="C20" s="180">
        <v>2352</v>
      </c>
      <c r="D20" s="180">
        <v>2379</v>
      </c>
      <c r="E20" s="180">
        <v>1980</v>
      </c>
      <c r="F20" s="180">
        <v>1369</v>
      </c>
      <c r="G20" s="180">
        <v>1513</v>
      </c>
      <c r="H20" s="180">
        <v>1291</v>
      </c>
      <c r="I20" s="180">
        <v>1256</v>
      </c>
      <c r="J20" s="180">
        <v>1265</v>
      </c>
    </row>
    <row r="21" spans="1:10" ht="23.1" customHeight="1" x14ac:dyDescent="0.2">
      <c r="A21" s="69" t="s">
        <v>328</v>
      </c>
      <c r="B21" s="180">
        <v>1013</v>
      </c>
      <c r="C21" s="180">
        <v>1106</v>
      </c>
      <c r="D21" s="180">
        <v>844</v>
      </c>
      <c r="E21" s="180">
        <v>663</v>
      </c>
      <c r="F21" s="180">
        <v>422</v>
      </c>
      <c r="G21" s="180">
        <v>469</v>
      </c>
      <c r="H21" s="180">
        <v>394</v>
      </c>
      <c r="I21" s="180">
        <v>416</v>
      </c>
      <c r="J21" s="180">
        <v>443</v>
      </c>
    </row>
    <row r="22" spans="1:10" ht="11.45" customHeight="1" x14ac:dyDescent="0.2">
      <c r="A22" s="69" t="s">
        <v>329</v>
      </c>
      <c r="B22" s="180">
        <v>125</v>
      </c>
      <c r="C22" s="180">
        <v>111</v>
      </c>
      <c r="D22" s="180">
        <v>105</v>
      </c>
      <c r="E22" s="180">
        <v>109</v>
      </c>
      <c r="F22" s="180">
        <v>111</v>
      </c>
      <c r="G22" s="180">
        <v>100</v>
      </c>
      <c r="H22" s="180">
        <v>153</v>
      </c>
      <c r="I22" s="180">
        <v>152</v>
      </c>
      <c r="J22" s="180">
        <v>151</v>
      </c>
    </row>
    <row r="23" spans="1:10" ht="11.45" customHeight="1" x14ac:dyDescent="0.2">
      <c r="A23" s="69" t="s">
        <v>330</v>
      </c>
      <c r="B23" s="180">
        <v>1408</v>
      </c>
      <c r="C23" s="180">
        <v>2897</v>
      </c>
      <c r="D23" s="180">
        <v>2267</v>
      </c>
      <c r="E23" s="180">
        <v>1803</v>
      </c>
      <c r="F23" s="180">
        <v>1262</v>
      </c>
      <c r="G23" s="180">
        <v>1049</v>
      </c>
      <c r="H23" s="180">
        <v>889</v>
      </c>
      <c r="I23" s="180">
        <v>948</v>
      </c>
      <c r="J23" s="180">
        <v>1024</v>
      </c>
    </row>
    <row r="24" spans="1:10" ht="11.45" customHeight="1" x14ac:dyDescent="0.2">
      <c r="A24" s="69" t="s">
        <v>331</v>
      </c>
      <c r="B24" s="180">
        <v>720</v>
      </c>
      <c r="C24" s="180">
        <v>805</v>
      </c>
      <c r="D24" s="180">
        <v>909</v>
      </c>
      <c r="E24" s="180">
        <v>659</v>
      </c>
      <c r="F24" s="180">
        <v>532</v>
      </c>
      <c r="G24" s="180">
        <v>516</v>
      </c>
      <c r="H24" s="180">
        <v>605</v>
      </c>
      <c r="I24" s="180">
        <v>580</v>
      </c>
      <c r="J24" s="180">
        <v>498</v>
      </c>
    </row>
    <row r="25" spans="1:10" ht="30" customHeight="1" x14ac:dyDescent="0.2">
      <c r="A25" s="71" t="s">
        <v>318</v>
      </c>
      <c r="B25" s="204"/>
      <c r="C25" s="204"/>
      <c r="D25" s="204"/>
      <c r="E25" s="204"/>
      <c r="F25" s="204"/>
      <c r="G25" s="204"/>
      <c r="H25" s="204"/>
      <c r="I25" s="204"/>
      <c r="J25" s="204"/>
    </row>
    <row r="26" spans="1:10" ht="11.45" customHeight="1" x14ac:dyDescent="0.2">
      <c r="A26" s="69" t="s">
        <v>320</v>
      </c>
      <c r="B26" s="180">
        <v>4242</v>
      </c>
      <c r="C26" s="180">
        <v>6952</v>
      </c>
      <c r="D26" s="180">
        <v>6419</v>
      </c>
      <c r="E26" s="180">
        <v>4815</v>
      </c>
      <c r="F26" s="180">
        <v>3456</v>
      </c>
      <c r="G26" s="180">
        <v>3896</v>
      </c>
      <c r="H26" s="180">
        <v>3461</v>
      </c>
      <c r="I26" s="180">
        <v>3803</v>
      </c>
      <c r="J26" s="180">
        <v>3517</v>
      </c>
    </row>
    <row r="27" spans="1:10" ht="11.45" customHeight="1" x14ac:dyDescent="0.2">
      <c r="A27" s="69" t="s">
        <v>374</v>
      </c>
      <c r="B27" s="180">
        <v>1359</v>
      </c>
      <c r="C27" s="180">
        <v>2894</v>
      </c>
      <c r="D27" s="180">
        <v>3019</v>
      </c>
      <c r="E27" s="180">
        <v>2042</v>
      </c>
      <c r="F27" s="180">
        <v>1186</v>
      </c>
      <c r="G27" s="180">
        <v>1386</v>
      </c>
      <c r="H27" s="180">
        <v>1234</v>
      </c>
      <c r="I27" s="180">
        <v>994</v>
      </c>
      <c r="J27" s="180">
        <v>1190</v>
      </c>
    </row>
    <row r="28" spans="1:10" ht="11.45" customHeight="1" x14ac:dyDescent="0.2">
      <c r="A28" s="69" t="s">
        <v>319</v>
      </c>
      <c r="B28" s="180">
        <v>172</v>
      </c>
      <c r="C28" s="180">
        <v>800</v>
      </c>
      <c r="D28" s="180">
        <v>260</v>
      </c>
      <c r="E28" s="180">
        <v>606</v>
      </c>
      <c r="F28" s="180">
        <v>659</v>
      </c>
      <c r="G28" s="180">
        <v>125</v>
      </c>
      <c r="H28" s="180">
        <v>63</v>
      </c>
      <c r="I28" s="180">
        <v>116</v>
      </c>
      <c r="J28" s="180">
        <v>173</v>
      </c>
    </row>
    <row r="29" spans="1:10" ht="39.950000000000003" customHeight="1" x14ac:dyDescent="0.2">
      <c r="A29" s="71" t="s">
        <v>321</v>
      </c>
      <c r="B29" s="204"/>
      <c r="C29" s="204"/>
      <c r="D29" s="204"/>
      <c r="E29" s="204"/>
      <c r="F29" s="204"/>
      <c r="G29" s="204"/>
      <c r="H29" s="204"/>
      <c r="I29" s="204"/>
      <c r="J29" s="204"/>
    </row>
    <row r="30" spans="1:10" ht="11.25" customHeight="1" x14ac:dyDescent="0.2">
      <c r="A30" s="69" t="s">
        <v>332</v>
      </c>
      <c r="B30" s="180">
        <v>4320</v>
      </c>
      <c r="C30" s="180">
        <v>9504</v>
      </c>
      <c r="D30" s="180">
        <v>8718</v>
      </c>
      <c r="E30" s="180">
        <v>6583</v>
      </c>
      <c r="F30" s="180">
        <v>4612</v>
      </c>
      <c r="G30" s="180">
        <v>4574</v>
      </c>
      <c r="H30" s="180">
        <v>3744</v>
      </c>
      <c r="I30" s="180">
        <v>3879</v>
      </c>
      <c r="J30" s="180">
        <v>3894</v>
      </c>
    </row>
    <row r="31" spans="1:10" ht="23.1" customHeight="1" x14ac:dyDescent="0.2">
      <c r="A31" s="69" t="s">
        <v>333</v>
      </c>
      <c r="B31" s="180">
        <v>1008</v>
      </c>
      <c r="C31" s="180">
        <v>662</v>
      </c>
      <c r="D31" s="180">
        <v>699</v>
      </c>
      <c r="E31" s="180">
        <v>564</v>
      </c>
      <c r="F31" s="180">
        <v>322</v>
      </c>
      <c r="G31" s="180">
        <v>360</v>
      </c>
      <c r="H31" s="180">
        <v>337</v>
      </c>
      <c r="I31" s="180">
        <v>345</v>
      </c>
      <c r="J31" s="180">
        <v>349</v>
      </c>
    </row>
    <row r="32" spans="1:10" ht="11.45" customHeight="1" x14ac:dyDescent="0.2">
      <c r="A32" s="69" t="s">
        <v>334</v>
      </c>
      <c r="B32" s="180">
        <v>2964</v>
      </c>
      <c r="C32" s="180">
        <v>7895</v>
      </c>
      <c r="D32" s="180">
        <v>7111</v>
      </c>
      <c r="E32" s="180">
        <v>5330</v>
      </c>
      <c r="F32" s="180">
        <v>3735</v>
      </c>
      <c r="G32" s="180">
        <v>3732</v>
      </c>
      <c r="H32" s="180">
        <v>2993</v>
      </c>
      <c r="I32" s="180">
        <v>3064</v>
      </c>
      <c r="J32" s="180">
        <v>3065</v>
      </c>
    </row>
    <row r="33" spans="1:10" ht="11.45" customHeight="1" x14ac:dyDescent="0.2">
      <c r="A33" s="69" t="s">
        <v>335</v>
      </c>
      <c r="B33" s="180">
        <v>268</v>
      </c>
      <c r="C33" s="180">
        <v>842</v>
      </c>
      <c r="D33" s="180">
        <v>795</v>
      </c>
      <c r="E33" s="180">
        <v>597</v>
      </c>
      <c r="F33" s="180">
        <v>479</v>
      </c>
      <c r="G33" s="180">
        <v>389</v>
      </c>
      <c r="H33" s="180">
        <v>324</v>
      </c>
      <c r="I33" s="180">
        <v>327</v>
      </c>
      <c r="J33" s="180">
        <v>339</v>
      </c>
    </row>
    <row r="34" spans="1:10" ht="11.45" customHeight="1" x14ac:dyDescent="0.2">
      <c r="A34" s="69" t="s">
        <v>336</v>
      </c>
      <c r="B34" s="180">
        <v>20</v>
      </c>
      <c r="C34" s="180">
        <v>38</v>
      </c>
      <c r="D34" s="180">
        <v>36</v>
      </c>
      <c r="E34" s="180">
        <v>27</v>
      </c>
      <c r="F34" s="180">
        <v>24</v>
      </c>
      <c r="G34" s="180">
        <v>17</v>
      </c>
      <c r="H34" s="180">
        <v>13</v>
      </c>
      <c r="I34" s="180">
        <v>33</v>
      </c>
      <c r="J34" s="180">
        <v>32</v>
      </c>
    </row>
    <row r="35" spans="1:10" ht="11.45" customHeight="1" x14ac:dyDescent="0.2">
      <c r="A35" s="69" t="s">
        <v>337</v>
      </c>
      <c r="B35" s="180">
        <v>48</v>
      </c>
      <c r="C35" s="180">
        <v>33</v>
      </c>
      <c r="D35" s="180">
        <v>38</v>
      </c>
      <c r="E35" s="180">
        <v>24</v>
      </c>
      <c r="F35" s="180">
        <v>25</v>
      </c>
      <c r="G35" s="180">
        <v>35</v>
      </c>
      <c r="H35" s="180">
        <v>36</v>
      </c>
      <c r="I35" s="180">
        <v>31</v>
      </c>
      <c r="J35" s="180">
        <v>27</v>
      </c>
    </row>
    <row r="36" spans="1:10" ht="11.45" customHeight="1" x14ac:dyDescent="0.2">
      <c r="A36" s="69" t="s">
        <v>338</v>
      </c>
      <c r="B36" s="180">
        <v>12</v>
      </c>
      <c r="C36" s="180">
        <v>34</v>
      </c>
      <c r="D36" s="180">
        <v>39</v>
      </c>
      <c r="E36" s="180">
        <v>41</v>
      </c>
      <c r="F36" s="180">
        <v>27</v>
      </c>
      <c r="G36" s="180">
        <v>41</v>
      </c>
      <c r="H36" s="180">
        <v>41</v>
      </c>
      <c r="I36" s="180">
        <v>79</v>
      </c>
      <c r="J36" s="180">
        <v>82</v>
      </c>
    </row>
    <row r="37" spans="1:10" ht="11.45" customHeight="1" x14ac:dyDescent="0.2">
      <c r="A37" s="69" t="s">
        <v>339</v>
      </c>
      <c r="B37" s="180">
        <v>316</v>
      </c>
      <c r="C37" s="180">
        <v>693</v>
      </c>
      <c r="D37" s="180">
        <v>722</v>
      </c>
      <c r="E37" s="180">
        <v>722</v>
      </c>
      <c r="F37" s="180">
        <v>556</v>
      </c>
      <c r="G37" s="180">
        <v>677</v>
      </c>
      <c r="H37" s="180">
        <v>835</v>
      </c>
      <c r="I37" s="180">
        <v>846</v>
      </c>
      <c r="J37" s="180">
        <v>815</v>
      </c>
    </row>
    <row r="38" spans="1:10" ht="11.45" customHeight="1" x14ac:dyDescent="0.2">
      <c r="A38" s="69" t="s">
        <v>340</v>
      </c>
      <c r="B38" s="180">
        <v>797</v>
      </c>
      <c r="C38" s="180">
        <v>329</v>
      </c>
      <c r="D38" s="180">
        <v>238</v>
      </c>
      <c r="E38" s="180">
        <v>140</v>
      </c>
      <c r="F38" s="180">
        <v>92</v>
      </c>
      <c r="G38" s="180">
        <v>100</v>
      </c>
      <c r="H38" s="180">
        <v>94</v>
      </c>
      <c r="I38" s="180">
        <v>102</v>
      </c>
      <c r="J38" s="180">
        <v>98</v>
      </c>
    </row>
    <row r="39" spans="1:10" ht="11.45" customHeight="1" x14ac:dyDescent="0.2">
      <c r="A39" s="69" t="s">
        <v>341</v>
      </c>
      <c r="B39" s="180">
        <v>9</v>
      </c>
      <c r="C39" s="180">
        <v>120</v>
      </c>
      <c r="D39" s="180">
        <v>20</v>
      </c>
      <c r="E39" s="180">
        <v>18</v>
      </c>
      <c r="F39" s="180">
        <v>41</v>
      </c>
      <c r="G39" s="180">
        <v>56</v>
      </c>
      <c r="H39" s="180">
        <v>85</v>
      </c>
      <c r="I39" s="180">
        <v>86</v>
      </c>
      <c r="J39" s="180">
        <v>73</v>
      </c>
    </row>
    <row r="40" spans="1:10" ht="39.950000000000003" customHeight="1" x14ac:dyDescent="0.2">
      <c r="A40" s="71" t="s">
        <v>344</v>
      </c>
      <c r="B40" s="204"/>
      <c r="C40" s="204"/>
      <c r="D40" s="204"/>
      <c r="E40" s="204"/>
      <c r="F40" s="204"/>
      <c r="G40" s="204"/>
      <c r="H40" s="204"/>
      <c r="I40" s="204"/>
      <c r="J40" s="204"/>
    </row>
    <row r="41" spans="1:10" ht="11.25" customHeight="1" x14ac:dyDescent="0.2">
      <c r="A41" s="69" t="s">
        <v>345</v>
      </c>
      <c r="B41" s="180">
        <v>104</v>
      </c>
      <c r="C41" s="180"/>
      <c r="D41" s="180"/>
      <c r="E41" s="180"/>
      <c r="F41" s="180"/>
      <c r="G41" s="180"/>
      <c r="H41" s="180"/>
      <c r="I41" s="180"/>
      <c r="J41" s="180"/>
    </row>
    <row r="42" spans="1:10" ht="11.45" customHeight="1" x14ac:dyDescent="0.2">
      <c r="A42" s="50" t="s">
        <v>346</v>
      </c>
      <c r="B42" s="180">
        <v>226</v>
      </c>
      <c r="C42" s="180">
        <v>386</v>
      </c>
      <c r="D42" s="180">
        <v>254</v>
      </c>
      <c r="E42" s="180">
        <v>118</v>
      </c>
      <c r="F42" s="180">
        <v>99</v>
      </c>
      <c r="G42" s="180">
        <v>117</v>
      </c>
      <c r="H42" s="180">
        <v>134</v>
      </c>
      <c r="I42" s="180">
        <v>142</v>
      </c>
      <c r="J42" s="180">
        <v>139</v>
      </c>
    </row>
    <row r="43" spans="1:10" ht="11.45" customHeight="1" x14ac:dyDescent="0.2">
      <c r="A43" s="51" t="s">
        <v>347</v>
      </c>
      <c r="B43" s="180">
        <v>136</v>
      </c>
      <c r="C43" s="180"/>
      <c r="D43" s="180"/>
      <c r="E43" s="180"/>
      <c r="F43" s="180"/>
      <c r="G43" s="180"/>
      <c r="H43" s="180"/>
      <c r="I43" s="180"/>
      <c r="J43" s="180"/>
    </row>
    <row r="44" spans="1:10" ht="11.45" customHeight="1" x14ac:dyDescent="0.2">
      <c r="A44" s="96" t="s">
        <v>348</v>
      </c>
      <c r="B44" s="180">
        <v>421</v>
      </c>
      <c r="C44" s="180">
        <v>449</v>
      </c>
      <c r="D44" s="180">
        <v>411</v>
      </c>
      <c r="E44" s="180">
        <v>308</v>
      </c>
      <c r="F44" s="180">
        <v>88</v>
      </c>
      <c r="G44" s="180">
        <v>135</v>
      </c>
      <c r="H44" s="180">
        <v>157</v>
      </c>
      <c r="I44" s="180">
        <v>138</v>
      </c>
      <c r="J44" s="180">
        <v>169</v>
      </c>
    </row>
    <row r="45" spans="1:10" ht="11.45" customHeight="1" x14ac:dyDescent="0.2">
      <c r="A45" s="96" t="s">
        <v>349</v>
      </c>
      <c r="B45" s="180">
        <v>685</v>
      </c>
      <c r="C45" s="180">
        <v>1646</v>
      </c>
      <c r="D45" s="180">
        <v>1635</v>
      </c>
      <c r="E45" s="180">
        <v>1070</v>
      </c>
      <c r="F45" s="180">
        <v>485</v>
      </c>
      <c r="G45" s="180">
        <v>297</v>
      </c>
      <c r="H45" s="180">
        <v>330</v>
      </c>
      <c r="I45" s="180">
        <v>270</v>
      </c>
      <c r="J45" s="180">
        <v>308</v>
      </c>
    </row>
    <row r="46" spans="1:10" ht="11.45" customHeight="1" x14ac:dyDescent="0.2">
      <c r="A46" s="96" t="s">
        <v>350</v>
      </c>
      <c r="B46" s="180">
        <v>767</v>
      </c>
      <c r="C46" s="180">
        <v>1217</v>
      </c>
      <c r="D46" s="180">
        <v>1233</v>
      </c>
      <c r="E46" s="180">
        <v>851</v>
      </c>
      <c r="F46" s="180">
        <v>650</v>
      </c>
      <c r="G46" s="180">
        <v>343</v>
      </c>
      <c r="H46" s="180">
        <v>300</v>
      </c>
      <c r="I46" s="180">
        <v>278</v>
      </c>
      <c r="J46" s="180">
        <v>287</v>
      </c>
    </row>
    <row r="47" spans="1:10" ht="11.45" customHeight="1" x14ac:dyDescent="0.2">
      <c r="A47" s="96" t="s">
        <v>351</v>
      </c>
      <c r="B47" s="180">
        <v>1322</v>
      </c>
      <c r="C47" s="180">
        <v>2526</v>
      </c>
      <c r="D47" s="180">
        <v>1620</v>
      </c>
      <c r="E47" s="180">
        <v>1122</v>
      </c>
      <c r="F47" s="180">
        <v>914</v>
      </c>
      <c r="G47" s="180">
        <v>1047</v>
      </c>
      <c r="H47" s="180">
        <v>699</v>
      </c>
      <c r="I47" s="180">
        <v>650</v>
      </c>
      <c r="J47" s="180">
        <v>586</v>
      </c>
    </row>
    <row r="48" spans="1:10" ht="11.45" customHeight="1" x14ac:dyDescent="0.2">
      <c r="A48" s="96" t="s">
        <v>352</v>
      </c>
      <c r="B48" s="180">
        <v>656</v>
      </c>
      <c r="C48" s="180">
        <v>1778</v>
      </c>
      <c r="D48" s="180">
        <v>1659</v>
      </c>
      <c r="E48" s="180">
        <v>1228</v>
      </c>
      <c r="F48" s="180">
        <v>693</v>
      </c>
      <c r="G48" s="180">
        <v>678</v>
      </c>
      <c r="H48" s="180">
        <v>676</v>
      </c>
      <c r="I48" s="180">
        <v>769</v>
      </c>
      <c r="J48" s="180">
        <v>734</v>
      </c>
    </row>
    <row r="49" spans="1:10" ht="11.45" customHeight="1" x14ac:dyDescent="0.2">
      <c r="A49" s="96" t="s">
        <v>353</v>
      </c>
      <c r="B49" s="180">
        <v>496</v>
      </c>
      <c r="C49" s="180">
        <v>928</v>
      </c>
      <c r="D49" s="180">
        <v>1043</v>
      </c>
      <c r="E49" s="180">
        <v>1096</v>
      </c>
      <c r="F49" s="180">
        <v>906</v>
      </c>
      <c r="G49" s="180">
        <v>901</v>
      </c>
      <c r="H49" s="180">
        <v>616</v>
      </c>
      <c r="I49" s="180">
        <v>583</v>
      </c>
      <c r="J49" s="180">
        <v>589</v>
      </c>
    </row>
    <row r="50" spans="1:10" ht="11.45" customHeight="1" x14ac:dyDescent="0.2">
      <c r="A50" s="96" t="s">
        <v>354</v>
      </c>
      <c r="B50" s="180">
        <v>325</v>
      </c>
      <c r="C50" s="180">
        <v>651</v>
      </c>
      <c r="D50" s="180">
        <v>769</v>
      </c>
      <c r="E50" s="180">
        <v>607</v>
      </c>
      <c r="F50" s="180">
        <v>556</v>
      </c>
      <c r="G50" s="180">
        <v>805</v>
      </c>
      <c r="H50" s="180">
        <v>753</v>
      </c>
      <c r="I50" s="180">
        <v>816</v>
      </c>
      <c r="J50" s="180">
        <v>770</v>
      </c>
    </row>
    <row r="51" spans="1:10" ht="11.45" customHeight="1" x14ac:dyDescent="0.2">
      <c r="A51" s="96" t="s">
        <v>355</v>
      </c>
      <c r="B51" s="180">
        <v>126</v>
      </c>
      <c r="C51" s="180">
        <v>210</v>
      </c>
      <c r="D51" s="180">
        <v>309</v>
      </c>
      <c r="E51" s="180">
        <v>412</v>
      </c>
      <c r="F51" s="180">
        <v>376</v>
      </c>
      <c r="G51" s="180">
        <v>408</v>
      </c>
      <c r="H51" s="180">
        <v>454</v>
      </c>
      <c r="I51" s="180">
        <v>539</v>
      </c>
      <c r="J51" s="180">
        <v>583</v>
      </c>
    </row>
    <row r="52" spans="1:10" ht="11.45" customHeight="1" x14ac:dyDescent="0.2">
      <c r="A52" s="96" t="s">
        <v>356</v>
      </c>
      <c r="B52" s="180">
        <v>111</v>
      </c>
      <c r="C52" s="180">
        <v>75</v>
      </c>
      <c r="D52" s="180">
        <v>105</v>
      </c>
      <c r="E52" s="180">
        <v>167</v>
      </c>
      <c r="F52" s="180">
        <v>212</v>
      </c>
      <c r="G52" s="180">
        <v>382</v>
      </c>
      <c r="H52" s="180">
        <v>395</v>
      </c>
      <c r="I52" s="180">
        <v>460</v>
      </c>
      <c r="J52" s="180">
        <v>453</v>
      </c>
    </row>
    <row r="53" spans="1:10" ht="15" customHeight="1" x14ac:dyDescent="0.2">
      <c r="A53" s="95" t="s">
        <v>342</v>
      </c>
      <c r="B53" s="180">
        <v>67</v>
      </c>
      <c r="C53" s="180">
        <v>780</v>
      </c>
      <c r="D53" s="180">
        <v>660</v>
      </c>
      <c r="E53" s="180">
        <v>484</v>
      </c>
      <c r="F53" s="180">
        <v>322</v>
      </c>
      <c r="G53" s="180">
        <v>294</v>
      </c>
      <c r="H53" s="180">
        <v>244</v>
      </c>
      <c r="I53" s="180">
        <v>268</v>
      </c>
      <c r="J53" s="180">
        <v>262</v>
      </c>
    </row>
  </sheetData>
  <hyperlinks>
    <hyperlink ref="A1" location="Inhalt!A21"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25 Verkehr</oddHeader>
    <oddFooter>&amp;L&amp;"-,Standard"&amp;7StatA MV, Statistisches Jahrbuch 2024&amp;R&amp;"-,Standard"&amp;7&amp;P</oddFooter>
    <evenHeader>&amp;C&amp;"-,Standard"&amp;7 25 Verkehr</evenHeader>
    <evenFooter>&amp;L&amp;"-,Standard"&amp;7&amp;P&amp;R&amp;"-,Standard"&amp;7StatA MV, Statistisches Jahrbuch 2024</evenFooter>
  </headerFooter>
  <drawing r:id="rId2"/>
  <legacyDrawing r:id="rId3"/>
  <tableParts count="1">
    <tablePart r:id="rId4"/>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zoomScale="160" zoomScaleNormal="160" workbookViewId="0"/>
  </sheetViews>
  <sheetFormatPr baseColWidth="10" defaultRowHeight="11.45" customHeight="1" x14ac:dyDescent="0.2"/>
  <cols>
    <col min="1" max="1" width="16.7109375" style="30" customWidth="1"/>
    <col min="2" max="3" width="7.7109375" style="28" customWidth="1"/>
    <col min="4" max="5" width="7.28515625" style="28" customWidth="1"/>
    <col min="6" max="7" width="7.7109375" style="28" customWidth="1"/>
    <col min="8" max="9" width="7.28515625" style="28" customWidth="1"/>
    <col min="10" max="11" width="7.7109375" style="28" customWidth="1"/>
    <col min="12" max="12" width="2.7109375" style="26" customWidth="1"/>
    <col min="13" max="16384" width="11.42578125" style="26"/>
  </cols>
  <sheetData>
    <row r="1" spans="1:15" ht="12" customHeight="1" x14ac:dyDescent="0.2">
      <c r="A1" s="118" t="s">
        <v>195</v>
      </c>
    </row>
    <row r="2" spans="1:15" ht="30" customHeight="1" x14ac:dyDescent="0.2">
      <c r="A2" s="91" t="s">
        <v>135</v>
      </c>
    </row>
    <row r="3" spans="1:15" ht="30" customHeight="1" x14ac:dyDescent="0.2">
      <c r="A3" s="120" t="s">
        <v>494</v>
      </c>
    </row>
    <row r="4" spans="1:15" ht="104.25" customHeight="1" x14ac:dyDescent="0.2">
      <c r="A4" s="193" t="s">
        <v>37</v>
      </c>
      <c r="B4" s="138" t="s">
        <v>503</v>
      </c>
      <c r="C4" s="138" t="s">
        <v>504</v>
      </c>
      <c r="D4" s="138" t="s">
        <v>457</v>
      </c>
      <c r="E4" s="138" t="s">
        <v>458</v>
      </c>
      <c r="F4" s="138" t="s">
        <v>459</v>
      </c>
      <c r="G4" s="138" t="s">
        <v>460</v>
      </c>
      <c r="H4" s="138" t="s">
        <v>461</v>
      </c>
      <c r="I4" s="138" t="s">
        <v>462</v>
      </c>
      <c r="J4" s="138" t="s">
        <v>463</v>
      </c>
      <c r="K4" s="139" t="s">
        <v>464</v>
      </c>
    </row>
    <row r="5" spans="1:15" ht="20.100000000000001" customHeight="1" x14ac:dyDescent="0.2">
      <c r="A5" s="71" t="s">
        <v>38</v>
      </c>
      <c r="B5" s="204">
        <v>3500</v>
      </c>
      <c r="C5" s="204">
        <v>2757</v>
      </c>
      <c r="D5" s="204">
        <v>1167</v>
      </c>
      <c r="E5" s="204">
        <v>2051</v>
      </c>
      <c r="F5" s="204">
        <v>309</v>
      </c>
      <c r="G5" s="204">
        <v>240</v>
      </c>
      <c r="H5" s="204">
        <v>1364</v>
      </c>
      <c r="I5" s="204">
        <v>192</v>
      </c>
      <c r="J5" s="204">
        <v>445</v>
      </c>
      <c r="K5" s="204">
        <v>24</v>
      </c>
      <c r="M5" s="100"/>
      <c r="N5" s="210"/>
      <c r="O5" s="210"/>
    </row>
    <row r="6" spans="1:15" ht="11.45" customHeight="1" x14ac:dyDescent="0.2">
      <c r="A6" s="69" t="s">
        <v>143</v>
      </c>
      <c r="B6" s="180"/>
      <c r="C6" s="180"/>
      <c r="D6" s="180"/>
      <c r="E6" s="180"/>
      <c r="F6" s="180"/>
      <c r="G6" s="180"/>
      <c r="H6" s="180"/>
      <c r="I6" s="180"/>
      <c r="J6" s="180"/>
      <c r="K6" s="180"/>
      <c r="M6" s="100"/>
      <c r="N6" s="100"/>
      <c r="O6" s="100"/>
    </row>
    <row r="7" spans="1:15" ht="11.45" customHeight="1" x14ac:dyDescent="0.2">
      <c r="A7" s="69" t="s">
        <v>141</v>
      </c>
      <c r="B7" s="180">
        <v>10</v>
      </c>
      <c r="C7" s="180">
        <v>47</v>
      </c>
      <c r="D7" s="180">
        <v>1</v>
      </c>
      <c r="E7" s="180">
        <v>30</v>
      </c>
      <c r="F7" s="180">
        <v>2</v>
      </c>
      <c r="G7" s="180">
        <v>9</v>
      </c>
      <c r="H7" s="180">
        <v>1</v>
      </c>
      <c r="I7" s="180">
        <v>1</v>
      </c>
      <c r="J7" s="180">
        <v>6</v>
      </c>
      <c r="K7" s="180">
        <v>2</v>
      </c>
    </row>
    <row r="8" spans="1:15" ht="11.45" customHeight="1" x14ac:dyDescent="0.2">
      <c r="A8" s="69" t="s">
        <v>144</v>
      </c>
      <c r="B8" s="180">
        <v>480</v>
      </c>
      <c r="C8" s="180">
        <v>625</v>
      </c>
      <c r="D8" s="180">
        <v>99</v>
      </c>
      <c r="E8" s="180">
        <v>416</v>
      </c>
      <c r="F8" s="180">
        <v>65</v>
      </c>
      <c r="G8" s="180">
        <v>92</v>
      </c>
      <c r="H8" s="180">
        <v>202</v>
      </c>
      <c r="I8" s="180">
        <v>64</v>
      </c>
      <c r="J8" s="180">
        <v>88</v>
      </c>
      <c r="K8" s="180">
        <v>8</v>
      </c>
    </row>
    <row r="9" spans="1:15" ht="11.45" customHeight="1" x14ac:dyDescent="0.2">
      <c r="A9" s="69" t="s">
        <v>145</v>
      </c>
      <c r="B9" s="180">
        <v>3010</v>
      </c>
      <c r="C9" s="180">
        <v>2085</v>
      </c>
      <c r="D9" s="180">
        <v>1067</v>
      </c>
      <c r="E9" s="180">
        <v>1605</v>
      </c>
      <c r="F9" s="180">
        <v>242</v>
      </c>
      <c r="G9" s="180">
        <v>139</v>
      </c>
      <c r="H9" s="180">
        <v>1161</v>
      </c>
      <c r="I9" s="180">
        <v>127</v>
      </c>
      <c r="J9" s="180">
        <v>351</v>
      </c>
      <c r="K9" s="180">
        <v>14</v>
      </c>
    </row>
    <row r="10" spans="1:15" ht="30" customHeight="1" x14ac:dyDescent="0.2">
      <c r="A10" s="71" t="s">
        <v>357</v>
      </c>
      <c r="B10" s="180"/>
      <c r="C10" s="180"/>
      <c r="D10" s="180"/>
      <c r="E10" s="180"/>
      <c r="F10" s="180"/>
      <c r="G10" s="180"/>
      <c r="H10" s="180"/>
      <c r="I10" s="180"/>
      <c r="J10" s="180"/>
      <c r="K10" s="180"/>
    </row>
    <row r="11" spans="1:15" ht="11.45" customHeight="1" x14ac:dyDescent="0.2">
      <c r="A11" s="69" t="s">
        <v>367</v>
      </c>
      <c r="B11" s="180">
        <v>49</v>
      </c>
      <c r="C11" s="180">
        <v>50</v>
      </c>
      <c r="D11" s="180">
        <v>10</v>
      </c>
      <c r="E11" s="180">
        <v>48</v>
      </c>
      <c r="F11" s="180">
        <v>1</v>
      </c>
      <c r="G11" s="180" t="s">
        <v>79</v>
      </c>
      <c r="H11" s="180">
        <v>14</v>
      </c>
      <c r="I11" s="180">
        <v>1</v>
      </c>
      <c r="J11" s="180">
        <v>23</v>
      </c>
      <c r="K11" s="180" t="s">
        <v>79</v>
      </c>
    </row>
    <row r="12" spans="1:15" ht="11.45" customHeight="1" x14ac:dyDescent="0.2">
      <c r="A12" s="50" t="s">
        <v>366</v>
      </c>
      <c r="B12" s="180">
        <v>321</v>
      </c>
      <c r="C12" s="180">
        <v>102</v>
      </c>
      <c r="D12" s="180">
        <v>41</v>
      </c>
      <c r="E12" s="180">
        <v>79</v>
      </c>
      <c r="F12" s="180">
        <v>6</v>
      </c>
      <c r="G12" s="180">
        <v>4</v>
      </c>
      <c r="H12" s="180">
        <v>154</v>
      </c>
      <c r="I12" s="180">
        <v>9</v>
      </c>
      <c r="J12" s="180">
        <v>85</v>
      </c>
      <c r="K12" s="180">
        <v>1</v>
      </c>
    </row>
    <row r="13" spans="1:15" ht="11.45" customHeight="1" x14ac:dyDescent="0.2">
      <c r="A13" s="96" t="s">
        <v>358</v>
      </c>
      <c r="B13" s="180">
        <v>216</v>
      </c>
      <c r="C13" s="180">
        <v>112</v>
      </c>
      <c r="D13" s="180">
        <v>20</v>
      </c>
      <c r="E13" s="180">
        <v>39</v>
      </c>
      <c r="F13" s="180">
        <v>101</v>
      </c>
      <c r="G13" s="180">
        <v>60</v>
      </c>
      <c r="H13" s="180">
        <v>66</v>
      </c>
      <c r="I13" s="180">
        <v>10</v>
      </c>
      <c r="J13" s="180">
        <v>17</v>
      </c>
      <c r="K13" s="180">
        <v>1</v>
      </c>
    </row>
    <row r="14" spans="1:15" ht="11.45" customHeight="1" x14ac:dyDescent="0.2">
      <c r="A14" s="69" t="s">
        <v>359</v>
      </c>
      <c r="B14" s="180">
        <v>364</v>
      </c>
      <c r="C14" s="180">
        <v>430</v>
      </c>
      <c r="D14" s="180">
        <v>158</v>
      </c>
      <c r="E14" s="180">
        <v>359</v>
      </c>
      <c r="F14" s="180">
        <v>42</v>
      </c>
      <c r="G14" s="180">
        <v>32</v>
      </c>
      <c r="H14" s="180">
        <v>112</v>
      </c>
      <c r="I14" s="180">
        <v>9</v>
      </c>
      <c r="J14" s="180">
        <v>26</v>
      </c>
      <c r="K14" s="180">
        <v>2</v>
      </c>
    </row>
    <row r="15" spans="1:15" ht="11.45" customHeight="1" x14ac:dyDescent="0.2">
      <c r="A15" s="69" t="s">
        <v>360</v>
      </c>
      <c r="B15" s="180">
        <v>171</v>
      </c>
      <c r="C15" s="180">
        <v>191</v>
      </c>
      <c r="D15" s="180">
        <v>90</v>
      </c>
      <c r="E15" s="180">
        <v>148</v>
      </c>
      <c r="F15" s="180">
        <v>5</v>
      </c>
      <c r="G15" s="180">
        <v>10</v>
      </c>
      <c r="H15" s="180">
        <v>61</v>
      </c>
      <c r="I15" s="180">
        <v>3</v>
      </c>
      <c r="J15" s="180">
        <v>8</v>
      </c>
      <c r="K15" s="180">
        <v>4</v>
      </c>
    </row>
    <row r="16" spans="1:15" ht="11.45" customHeight="1" x14ac:dyDescent="0.2">
      <c r="A16" s="69" t="s">
        <v>361</v>
      </c>
      <c r="B16" s="180">
        <v>481</v>
      </c>
      <c r="C16" s="180">
        <v>432</v>
      </c>
      <c r="D16" s="180">
        <v>219</v>
      </c>
      <c r="E16" s="180">
        <v>336</v>
      </c>
      <c r="F16" s="180">
        <v>36</v>
      </c>
      <c r="G16" s="180">
        <v>28</v>
      </c>
      <c r="H16" s="180">
        <v>154</v>
      </c>
      <c r="I16" s="180">
        <v>19</v>
      </c>
      <c r="J16" s="180">
        <v>40</v>
      </c>
      <c r="K16" s="180">
        <v>3</v>
      </c>
    </row>
    <row r="17" spans="1:11" ht="11.45" customHeight="1" x14ac:dyDescent="0.2">
      <c r="A17" s="69" t="s">
        <v>362</v>
      </c>
      <c r="B17" s="180">
        <v>402</v>
      </c>
      <c r="C17" s="180">
        <v>358</v>
      </c>
      <c r="D17" s="180">
        <v>151</v>
      </c>
      <c r="E17" s="180">
        <v>262</v>
      </c>
      <c r="F17" s="180">
        <v>39</v>
      </c>
      <c r="G17" s="180">
        <v>30</v>
      </c>
      <c r="H17" s="180">
        <v>128</v>
      </c>
      <c r="I17" s="180">
        <v>19</v>
      </c>
      <c r="J17" s="180">
        <v>48</v>
      </c>
      <c r="K17" s="180">
        <v>3</v>
      </c>
    </row>
    <row r="18" spans="1:11" ht="11.45" customHeight="1" x14ac:dyDescent="0.2">
      <c r="A18" s="69" t="s">
        <v>363</v>
      </c>
      <c r="B18" s="180">
        <v>735</v>
      </c>
      <c r="C18" s="180">
        <v>593</v>
      </c>
      <c r="D18" s="180">
        <v>263</v>
      </c>
      <c r="E18" s="180">
        <v>397</v>
      </c>
      <c r="F18" s="180">
        <v>54</v>
      </c>
      <c r="G18" s="180">
        <v>55</v>
      </c>
      <c r="H18" s="180">
        <v>311</v>
      </c>
      <c r="I18" s="180">
        <v>60</v>
      </c>
      <c r="J18" s="180">
        <v>70</v>
      </c>
      <c r="K18" s="180">
        <v>5</v>
      </c>
    </row>
    <row r="19" spans="1:11" ht="11.45" customHeight="1" x14ac:dyDescent="0.2">
      <c r="A19" s="96" t="s">
        <v>364</v>
      </c>
      <c r="B19" s="180">
        <v>747</v>
      </c>
      <c r="C19" s="180">
        <v>484</v>
      </c>
      <c r="D19" s="180">
        <v>212</v>
      </c>
      <c r="E19" s="180">
        <v>380</v>
      </c>
      <c r="F19" s="180">
        <v>25</v>
      </c>
      <c r="G19" s="180">
        <v>21</v>
      </c>
      <c r="H19" s="180">
        <v>355</v>
      </c>
      <c r="I19" s="180">
        <v>60</v>
      </c>
      <c r="J19" s="180">
        <v>126</v>
      </c>
      <c r="K19" s="180">
        <v>5</v>
      </c>
    </row>
    <row r="20" spans="1:11" ht="15" customHeight="1" x14ac:dyDescent="0.2">
      <c r="A20" s="69" t="s">
        <v>365</v>
      </c>
      <c r="B20" s="180">
        <v>14</v>
      </c>
      <c r="C20" s="180">
        <v>5</v>
      </c>
      <c r="D20" s="180">
        <v>3</v>
      </c>
      <c r="E20" s="180">
        <v>3</v>
      </c>
      <c r="F20" s="180" t="s">
        <v>79</v>
      </c>
      <c r="G20" s="180" t="s">
        <v>79</v>
      </c>
      <c r="H20" s="180">
        <v>9</v>
      </c>
      <c r="I20" s="180">
        <v>2</v>
      </c>
      <c r="J20" s="180">
        <v>2</v>
      </c>
      <c r="K20" s="180" t="s">
        <v>79</v>
      </c>
    </row>
    <row r="21" spans="1:11" ht="11.45" customHeight="1" x14ac:dyDescent="0.2">
      <c r="A21" s="44"/>
      <c r="B21" s="44"/>
      <c r="C21" s="44"/>
      <c r="D21" s="44"/>
      <c r="E21" s="44"/>
      <c r="F21" s="44"/>
      <c r="G21" s="44"/>
      <c r="H21" s="44"/>
      <c r="I21" s="44"/>
      <c r="J21" s="44"/>
      <c r="K21" s="44"/>
    </row>
    <row r="22" spans="1:11" ht="11.45" customHeight="1" x14ac:dyDescent="0.2">
      <c r="A22" s="44"/>
      <c r="B22" s="44"/>
      <c r="C22" s="44"/>
      <c r="D22" s="44"/>
      <c r="E22" s="44"/>
      <c r="F22" s="44"/>
      <c r="G22" s="44"/>
      <c r="H22" s="44"/>
      <c r="I22" s="44"/>
      <c r="J22" s="44"/>
      <c r="K22" s="44"/>
    </row>
    <row r="23" spans="1:11" ht="30" customHeight="1" x14ac:dyDescent="0.2">
      <c r="A23" s="92" t="s">
        <v>148</v>
      </c>
    </row>
    <row r="24" spans="1:11" ht="24" customHeight="1" x14ac:dyDescent="0.2">
      <c r="A24" s="193" t="s">
        <v>149</v>
      </c>
      <c r="B24" s="138" t="s">
        <v>465</v>
      </c>
      <c r="C24" s="138" t="s">
        <v>466</v>
      </c>
      <c r="D24" s="138" t="s">
        <v>467</v>
      </c>
      <c r="E24" s="138" t="s">
        <v>468</v>
      </c>
      <c r="F24" s="138" t="s">
        <v>469</v>
      </c>
      <c r="G24" s="138" t="s">
        <v>470</v>
      </c>
      <c r="H24" s="138" t="s">
        <v>471</v>
      </c>
      <c r="I24" s="138" t="s">
        <v>472</v>
      </c>
      <c r="J24" s="139" t="s">
        <v>473</v>
      </c>
      <c r="K24" s="26"/>
    </row>
    <row r="25" spans="1:11" ht="20.100000000000001" customHeight="1" x14ac:dyDescent="0.2">
      <c r="A25" s="69" t="s">
        <v>150</v>
      </c>
      <c r="B25" s="180"/>
      <c r="C25" s="180"/>
      <c r="D25" s="180"/>
      <c r="E25" s="180"/>
      <c r="F25" s="180"/>
      <c r="G25" s="180"/>
      <c r="H25" s="180"/>
      <c r="I25" s="180"/>
      <c r="J25" s="180"/>
      <c r="K25" s="26"/>
    </row>
    <row r="26" spans="1:11" ht="35.1" customHeight="1" x14ac:dyDescent="0.2">
      <c r="A26" s="69" t="s">
        <v>151</v>
      </c>
      <c r="B26" s="180">
        <v>4221</v>
      </c>
      <c r="C26" s="180">
        <v>2423</v>
      </c>
      <c r="D26" s="180">
        <v>1798</v>
      </c>
      <c r="E26" s="180">
        <v>4606</v>
      </c>
      <c r="F26" s="180">
        <v>2647</v>
      </c>
      <c r="G26" s="180">
        <v>1959</v>
      </c>
      <c r="H26" s="180">
        <v>4645</v>
      </c>
      <c r="I26" s="180">
        <v>2580</v>
      </c>
      <c r="J26" s="180">
        <v>2065</v>
      </c>
      <c r="K26" s="26"/>
    </row>
    <row r="27" spans="1:11" ht="11.45" customHeight="1" x14ac:dyDescent="0.2">
      <c r="A27" s="69" t="s">
        <v>152</v>
      </c>
      <c r="B27" s="180"/>
      <c r="C27" s="180"/>
      <c r="D27" s="180"/>
      <c r="E27" s="180"/>
      <c r="F27" s="180"/>
      <c r="G27" s="180"/>
      <c r="H27" s="180"/>
      <c r="I27" s="180"/>
      <c r="J27" s="180"/>
      <c r="K27" s="26"/>
    </row>
    <row r="28" spans="1:11" ht="11.45" customHeight="1" x14ac:dyDescent="0.2">
      <c r="A28" s="69" t="s">
        <v>153</v>
      </c>
      <c r="B28" s="180">
        <v>203</v>
      </c>
      <c r="C28" s="180">
        <v>81</v>
      </c>
      <c r="D28" s="180">
        <v>122</v>
      </c>
      <c r="E28" s="180">
        <v>226</v>
      </c>
      <c r="F28" s="180">
        <v>92</v>
      </c>
      <c r="G28" s="180">
        <v>134</v>
      </c>
      <c r="H28" s="180">
        <v>216</v>
      </c>
      <c r="I28" s="180">
        <v>107</v>
      </c>
      <c r="J28" s="180">
        <v>109</v>
      </c>
      <c r="K28" s="26"/>
    </row>
    <row r="29" spans="1:11" ht="11.45" customHeight="1" x14ac:dyDescent="0.2">
      <c r="A29" s="69" t="s">
        <v>154</v>
      </c>
      <c r="B29" s="180">
        <v>659</v>
      </c>
      <c r="C29" s="180">
        <v>212</v>
      </c>
      <c r="D29" s="180">
        <v>447</v>
      </c>
      <c r="E29" s="180">
        <v>652</v>
      </c>
      <c r="F29" s="180">
        <v>239</v>
      </c>
      <c r="G29" s="180">
        <v>413</v>
      </c>
      <c r="H29" s="180">
        <v>734</v>
      </c>
      <c r="I29" s="180">
        <v>223</v>
      </c>
      <c r="J29" s="180">
        <v>511</v>
      </c>
      <c r="K29" s="26"/>
    </row>
    <row r="30" spans="1:11" ht="22.5" customHeight="1" x14ac:dyDescent="0.2">
      <c r="A30" s="69" t="s">
        <v>155</v>
      </c>
      <c r="B30" s="180">
        <v>648</v>
      </c>
      <c r="C30" s="180">
        <v>490</v>
      </c>
      <c r="D30" s="180">
        <v>158</v>
      </c>
      <c r="E30" s="180">
        <v>652</v>
      </c>
      <c r="F30" s="180">
        <v>482</v>
      </c>
      <c r="G30" s="180">
        <v>170</v>
      </c>
      <c r="H30" s="180">
        <v>613</v>
      </c>
      <c r="I30" s="180">
        <v>439</v>
      </c>
      <c r="J30" s="180">
        <v>174</v>
      </c>
      <c r="K30" s="26"/>
    </row>
    <row r="31" spans="1:11" ht="24.95" customHeight="1" x14ac:dyDescent="0.2">
      <c r="A31" s="69" t="s">
        <v>156</v>
      </c>
      <c r="B31" s="180">
        <v>1115</v>
      </c>
      <c r="C31" s="180">
        <v>978</v>
      </c>
      <c r="D31" s="180">
        <v>137</v>
      </c>
      <c r="E31" s="180">
        <v>1179</v>
      </c>
      <c r="F31" s="180">
        <v>1049</v>
      </c>
      <c r="G31" s="180">
        <v>130</v>
      </c>
      <c r="H31" s="180">
        <v>1181</v>
      </c>
      <c r="I31" s="180">
        <v>1045</v>
      </c>
      <c r="J31" s="180">
        <v>136</v>
      </c>
      <c r="K31" s="26"/>
    </row>
    <row r="32" spans="1:11" ht="11.45" customHeight="1" x14ac:dyDescent="0.2">
      <c r="A32" s="69" t="s">
        <v>152</v>
      </c>
      <c r="B32" s="180"/>
      <c r="C32" s="180"/>
      <c r="D32" s="180"/>
      <c r="E32" s="180"/>
      <c r="F32" s="180"/>
      <c r="G32" s="180"/>
      <c r="H32" s="180"/>
      <c r="I32" s="180"/>
      <c r="J32" s="180"/>
      <c r="K32" s="26"/>
    </row>
    <row r="33" spans="1:11" ht="11.45" customHeight="1" x14ac:dyDescent="0.2">
      <c r="A33" s="69" t="s">
        <v>153</v>
      </c>
      <c r="B33" s="180">
        <v>106</v>
      </c>
      <c r="C33" s="180">
        <v>88</v>
      </c>
      <c r="D33" s="180">
        <v>18</v>
      </c>
      <c r="E33" s="180">
        <v>107</v>
      </c>
      <c r="F33" s="180">
        <v>96</v>
      </c>
      <c r="G33" s="180">
        <v>11</v>
      </c>
      <c r="H33" s="180">
        <v>112</v>
      </c>
      <c r="I33" s="180">
        <v>101</v>
      </c>
      <c r="J33" s="180">
        <v>11</v>
      </c>
      <c r="K33" s="26"/>
    </row>
    <row r="34" spans="1:11" ht="22.5" customHeight="1" x14ac:dyDescent="0.2">
      <c r="A34" s="69" t="s">
        <v>155</v>
      </c>
      <c r="B34" s="180">
        <v>84</v>
      </c>
      <c r="C34" s="180">
        <v>70</v>
      </c>
      <c r="D34" s="180">
        <v>14</v>
      </c>
      <c r="E34" s="180">
        <v>84</v>
      </c>
      <c r="F34" s="180">
        <v>72</v>
      </c>
      <c r="G34" s="180">
        <v>12</v>
      </c>
      <c r="H34" s="180">
        <v>75</v>
      </c>
      <c r="I34" s="180">
        <v>63</v>
      </c>
      <c r="J34" s="180">
        <v>12</v>
      </c>
      <c r="K34" s="26"/>
    </row>
    <row r="35" spans="1:11" ht="24.95" customHeight="1" x14ac:dyDescent="0.2">
      <c r="A35" s="69" t="s">
        <v>157</v>
      </c>
      <c r="B35" s="180">
        <v>126</v>
      </c>
      <c r="C35" s="180">
        <v>116</v>
      </c>
      <c r="D35" s="180">
        <v>10</v>
      </c>
      <c r="E35" s="180">
        <v>164</v>
      </c>
      <c r="F35" s="180">
        <v>150</v>
      </c>
      <c r="G35" s="180">
        <v>14</v>
      </c>
      <c r="H35" s="180">
        <v>156</v>
      </c>
      <c r="I35" s="180">
        <v>140</v>
      </c>
      <c r="J35" s="180">
        <v>16</v>
      </c>
      <c r="K35" s="26"/>
    </row>
    <row r="36" spans="1:11" ht="11.45" customHeight="1" x14ac:dyDescent="0.2">
      <c r="A36" s="69" t="s">
        <v>152</v>
      </c>
      <c r="B36" s="180"/>
      <c r="C36" s="180"/>
      <c r="D36" s="180"/>
      <c r="E36" s="180"/>
      <c r="F36" s="180"/>
      <c r="G36" s="180"/>
      <c r="H36" s="180"/>
      <c r="I36" s="180"/>
      <c r="J36" s="180"/>
      <c r="K36" s="26"/>
    </row>
    <row r="37" spans="1:11" ht="11.45" customHeight="1" x14ac:dyDescent="0.2">
      <c r="A37" s="69" t="s">
        <v>158</v>
      </c>
      <c r="B37" s="180">
        <v>8</v>
      </c>
      <c r="C37" s="180">
        <v>8</v>
      </c>
      <c r="D37" s="180" t="s">
        <v>79</v>
      </c>
      <c r="E37" s="180">
        <v>17</v>
      </c>
      <c r="F37" s="180">
        <v>15</v>
      </c>
      <c r="G37" s="180">
        <v>2</v>
      </c>
      <c r="H37" s="180">
        <v>10</v>
      </c>
      <c r="I37" s="180">
        <v>6</v>
      </c>
      <c r="J37" s="180">
        <v>4</v>
      </c>
      <c r="K37" s="26"/>
    </row>
    <row r="38" spans="1:11" ht="33.950000000000003" customHeight="1" x14ac:dyDescent="0.2">
      <c r="A38" s="69" t="s">
        <v>159</v>
      </c>
      <c r="B38" s="180">
        <v>81</v>
      </c>
      <c r="C38" s="180">
        <v>75</v>
      </c>
      <c r="D38" s="180">
        <v>6</v>
      </c>
      <c r="E38" s="180">
        <v>108</v>
      </c>
      <c r="F38" s="180">
        <v>101</v>
      </c>
      <c r="G38" s="180">
        <v>7</v>
      </c>
      <c r="H38" s="180">
        <v>112</v>
      </c>
      <c r="I38" s="180">
        <v>103</v>
      </c>
      <c r="J38" s="180">
        <v>9</v>
      </c>
      <c r="K38" s="26"/>
    </row>
  </sheetData>
  <hyperlinks>
    <hyperlink ref="A1" location="Inhalt!A22"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25 Verkehr</oddHeader>
    <oddFooter>&amp;L&amp;"-,Standard"&amp;7StatA MV, Statistisches Jahrbuch 2024&amp;R&amp;"-,Standard"&amp;7&amp;P</oddFooter>
    <evenHeader>&amp;C&amp;"-,Standard"&amp;7 25 Verkehr</evenHeader>
    <evenFooter>&amp;L&amp;"-,Standard"&amp;7&amp;P&amp;R&amp;"-,Standard"&amp;7StatA MV, Statistisches Jahrbuch 2024</evenFooter>
  </headerFooter>
  <legacyDrawing r:id="rId2"/>
  <tableParts count="2">
    <tablePart r:id="rId3"/>
    <tablePart r:id="rId4"/>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1"/>
  <sheetViews>
    <sheetView zoomScale="160" zoomScaleNormal="160" workbookViewId="0"/>
  </sheetViews>
  <sheetFormatPr baseColWidth="10" defaultRowHeight="11.45" customHeight="1" x14ac:dyDescent="0.2"/>
  <cols>
    <col min="1" max="1" width="22.7109375" style="30" customWidth="1"/>
    <col min="2" max="9" width="7.7109375" style="28" customWidth="1"/>
    <col min="10" max="10" width="7.7109375" style="26" customWidth="1"/>
    <col min="11" max="11" width="2.7109375" style="26" customWidth="1"/>
    <col min="12" max="12" width="22.28515625" style="26" customWidth="1"/>
    <col min="13" max="13" width="14.42578125" style="26" customWidth="1"/>
    <col min="14" max="14" width="21.42578125" style="26" customWidth="1"/>
    <col min="15" max="15" width="18.85546875" style="26" customWidth="1"/>
    <col min="16" max="16384" width="11.42578125" style="26"/>
  </cols>
  <sheetData>
    <row r="1" spans="1:14" ht="12" customHeight="1" x14ac:dyDescent="0.2">
      <c r="A1" s="118" t="s">
        <v>195</v>
      </c>
    </row>
    <row r="2" spans="1:14" ht="30" customHeight="1" x14ac:dyDescent="0.2">
      <c r="A2" s="91" t="s">
        <v>135</v>
      </c>
    </row>
    <row r="3" spans="1:14" ht="30" customHeight="1" x14ac:dyDescent="0.2">
      <c r="A3" s="120" t="s">
        <v>495</v>
      </c>
    </row>
    <row r="4" spans="1:14" ht="36" customHeight="1" x14ac:dyDescent="0.2">
      <c r="A4" s="137" t="s">
        <v>37</v>
      </c>
      <c r="B4" s="138" t="s">
        <v>474</v>
      </c>
      <c r="C4" s="138" t="s">
        <v>475</v>
      </c>
      <c r="D4" s="138" t="s">
        <v>476</v>
      </c>
      <c r="E4" s="138" t="s">
        <v>477</v>
      </c>
      <c r="F4" s="138" t="s">
        <v>478</v>
      </c>
      <c r="G4" s="138" t="s">
        <v>479</v>
      </c>
      <c r="H4" s="138" t="s">
        <v>480</v>
      </c>
      <c r="I4" s="138" t="s">
        <v>481</v>
      </c>
      <c r="J4" s="139" t="s">
        <v>482</v>
      </c>
    </row>
    <row r="5" spans="1:14" s="27" customFormat="1" ht="20.100000000000001" customHeight="1" x14ac:dyDescent="0.2">
      <c r="A5" s="71" t="s">
        <v>38</v>
      </c>
      <c r="B5" s="205">
        <v>6442</v>
      </c>
      <c r="C5" s="205">
        <v>625</v>
      </c>
      <c r="D5" s="205">
        <v>370</v>
      </c>
      <c r="E5" s="205">
        <v>926</v>
      </c>
      <c r="F5" s="205">
        <v>928</v>
      </c>
      <c r="G5" s="205">
        <v>916</v>
      </c>
      <c r="H5" s="205">
        <v>682</v>
      </c>
      <c r="I5" s="205">
        <v>999</v>
      </c>
      <c r="J5" s="205">
        <v>996</v>
      </c>
      <c r="L5" s="100"/>
      <c r="M5" s="210"/>
      <c r="N5" s="210"/>
    </row>
    <row r="6" spans="1:14" ht="11.45" customHeight="1" x14ac:dyDescent="0.2">
      <c r="A6" s="69" t="s">
        <v>143</v>
      </c>
      <c r="B6" s="206"/>
      <c r="C6" s="206"/>
      <c r="D6" s="206"/>
      <c r="E6" s="206"/>
      <c r="F6" s="206"/>
      <c r="G6" s="206"/>
      <c r="H6" s="206"/>
      <c r="I6" s="206"/>
      <c r="J6" s="206"/>
      <c r="L6" s="100"/>
      <c r="M6" s="100"/>
      <c r="N6" s="100"/>
    </row>
    <row r="7" spans="1:14" ht="11.45" customHeight="1" x14ac:dyDescent="0.2">
      <c r="A7" s="69" t="s">
        <v>160</v>
      </c>
      <c r="B7" s="206">
        <v>4880</v>
      </c>
      <c r="C7" s="206">
        <v>511</v>
      </c>
      <c r="D7" s="206">
        <v>297</v>
      </c>
      <c r="E7" s="206">
        <v>709</v>
      </c>
      <c r="F7" s="206">
        <v>657</v>
      </c>
      <c r="G7" s="206">
        <v>694</v>
      </c>
      <c r="H7" s="206">
        <v>538</v>
      </c>
      <c r="I7" s="206">
        <v>779</v>
      </c>
      <c r="J7" s="206">
        <v>695</v>
      </c>
      <c r="L7" s="46"/>
    </row>
    <row r="8" spans="1:14" ht="23.1" customHeight="1" x14ac:dyDescent="0.2">
      <c r="A8" s="69" t="s">
        <v>161</v>
      </c>
      <c r="B8" s="206">
        <v>1228</v>
      </c>
      <c r="C8" s="206">
        <v>70</v>
      </c>
      <c r="D8" s="206">
        <v>48</v>
      </c>
      <c r="E8" s="206">
        <v>162</v>
      </c>
      <c r="F8" s="206">
        <v>225</v>
      </c>
      <c r="G8" s="206">
        <v>177</v>
      </c>
      <c r="H8" s="206">
        <v>112</v>
      </c>
      <c r="I8" s="206">
        <v>176</v>
      </c>
      <c r="J8" s="206">
        <v>258</v>
      </c>
    </row>
    <row r="9" spans="1:14" ht="23.1" customHeight="1" x14ac:dyDescent="0.2">
      <c r="A9" s="69" t="s">
        <v>162</v>
      </c>
      <c r="B9" s="206">
        <v>334</v>
      </c>
      <c r="C9" s="206">
        <v>44</v>
      </c>
      <c r="D9" s="206">
        <v>25</v>
      </c>
      <c r="E9" s="206">
        <v>55</v>
      </c>
      <c r="F9" s="206">
        <v>46</v>
      </c>
      <c r="G9" s="206">
        <v>45</v>
      </c>
      <c r="H9" s="206">
        <v>32</v>
      </c>
      <c r="I9" s="206">
        <v>44</v>
      </c>
      <c r="J9" s="206">
        <v>43</v>
      </c>
    </row>
    <row r="10" spans="1:14" s="27" customFormat="1" ht="20.100000000000001" customHeight="1" x14ac:dyDescent="0.2">
      <c r="A10" s="71" t="s">
        <v>140</v>
      </c>
      <c r="B10" s="205">
        <v>6257</v>
      </c>
      <c r="C10" s="205">
        <v>601</v>
      </c>
      <c r="D10" s="205">
        <v>337</v>
      </c>
      <c r="E10" s="205">
        <v>883</v>
      </c>
      <c r="F10" s="205">
        <v>857</v>
      </c>
      <c r="G10" s="205">
        <v>929</v>
      </c>
      <c r="H10" s="205">
        <v>699</v>
      </c>
      <c r="I10" s="205">
        <v>1030</v>
      </c>
      <c r="J10" s="205">
        <v>921</v>
      </c>
    </row>
    <row r="11" spans="1:14" ht="11.45" customHeight="1" x14ac:dyDescent="0.2">
      <c r="A11" s="69" t="s">
        <v>143</v>
      </c>
      <c r="B11" s="206"/>
      <c r="C11" s="206"/>
      <c r="D11" s="206"/>
      <c r="E11" s="206"/>
      <c r="F11" s="206"/>
      <c r="G11" s="206"/>
      <c r="H11" s="206"/>
      <c r="I11" s="206"/>
      <c r="J11" s="206"/>
    </row>
    <row r="12" spans="1:14" ht="11.45" customHeight="1" x14ac:dyDescent="0.2">
      <c r="A12" s="69" t="s">
        <v>141</v>
      </c>
      <c r="B12" s="206">
        <v>57</v>
      </c>
      <c r="C12" s="206" t="s">
        <v>79</v>
      </c>
      <c r="D12" s="206">
        <v>6</v>
      </c>
      <c r="E12" s="206">
        <v>12</v>
      </c>
      <c r="F12" s="206">
        <v>12</v>
      </c>
      <c r="G12" s="206">
        <v>2</v>
      </c>
      <c r="H12" s="206">
        <v>1</v>
      </c>
      <c r="I12" s="206">
        <v>9</v>
      </c>
      <c r="J12" s="206">
        <v>15</v>
      </c>
      <c r="L12" s="27"/>
    </row>
    <row r="13" spans="1:14" ht="11.45" customHeight="1" x14ac:dyDescent="0.2">
      <c r="A13" s="69" t="s">
        <v>144</v>
      </c>
      <c r="B13" s="206">
        <v>1105</v>
      </c>
      <c r="C13" s="206">
        <v>70</v>
      </c>
      <c r="D13" s="206">
        <v>40</v>
      </c>
      <c r="E13" s="206">
        <v>174</v>
      </c>
      <c r="F13" s="206">
        <v>140</v>
      </c>
      <c r="G13" s="206">
        <v>185</v>
      </c>
      <c r="H13" s="206">
        <v>97</v>
      </c>
      <c r="I13" s="206">
        <v>182</v>
      </c>
      <c r="J13" s="206">
        <v>217</v>
      </c>
      <c r="L13" s="27"/>
    </row>
    <row r="14" spans="1:14" ht="11.45" customHeight="1" x14ac:dyDescent="0.2">
      <c r="A14" s="69" t="s">
        <v>145</v>
      </c>
      <c r="B14" s="206">
        <v>5095</v>
      </c>
      <c r="C14" s="206">
        <v>531</v>
      </c>
      <c r="D14" s="206">
        <v>291</v>
      </c>
      <c r="E14" s="206">
        <v>697</v>
      </c>
      <c r="F14" s="206">
        <v>705</v>
      </c>
      <c r="G14" s="206">
        <v>742</v>
      </c>
      <c r="H14" s="206">
        <v>601</v>
      </c>
      <c r="I14" s="206">
        <v>839</v>
      </c>
      <c r="J14" s="206">
        <v>689</v>
      </c>
      <c r="L14" s="27"/>
    </row>
    <row r="15" spans="1:14" ht="11.45" customHeight="1" x14ac:dyDescent="0.2">
      <c r="A15" s="89"/>
      <c r="B15" s="52"/>
      <c r="C15" s="52"/>
      <c r="D15" s="52"/>
      <c r="E15" s="52"/>
      <c r="F15" s="52"/>
      <c r="G15" s="52"/>
      <c r="H15" s="52"/>
      <c r="I15" s="52"/>
      <c r="J15" s="52"/>
      <c r="L15" s="27"/>
    </row>
    <row r="16" spans="1:14" ht="11.45" customHeight="1" x14ac:dyDescent="0.2">
      <c r="A16" s="105" t="s">
        <v>269</v>
      </c>
      <c r="B16" s="81"/>
      <c r="C16" s="49"/>
      <c r="D16" s="49"/>
      <c r="E16" s="49"/>
      <c r="F16" s="49"/>
      <c r="G16" s="46"/>
      <c r="J16" s="28"/>
      <c r="L16" s="93" t="s">
        <v>272</v>
      </c>
    </row>
    <row r="17" spans="1:14" ht="23.1" customHeight="1" x14ac:dyDescent="0.2">
      <c r="L17" s="147" t="s">
        <v>255</v>
      </c>
      <c r="M17" s="148" t="s">
        <v>297</v>
      </c>
      <c r="N17" s="148" t="s">
        <v>298</v>
      </c>
    </row>
    <row r="18" spans="1:14" ht="11.45" customHeight="1" x14ac:dyDescent="0.2">
      <c r="L18" s="101">
        <v>1995</v>
      </c>
      <c r="M18" s="107">
        <v>10646</v>
      </c>
      <c r="N18" s="107">
        <v>5868</v>
      </c>
    </row>
    <row r="19" spans="1:14" ht="11.45" customHeight="1" x14ac:dyDescent="0.2">
      <c r="L19" s="102">
        <v>1996</v>
      </c>
      <c r="M19" s="107">
        <v>10506</v>
      </c>
      <c r="N19" s="107">
        <v>5258</v>
      </c>
    </row>
    <row r="20" spans="1:14" ht="11.45" customHeight="1" x14ac:dyDescent="0.2">
      <c r="L20" s="30">
        <v>1997</v>
      </c>
      <c r="M20" s="107">
        <v>10746</v>
      </c>
      <c r="N20" s="107">
        <v>4415</v>
      </c>
    </row>
    <row r="21" spans="1:14" ht="11.45" customHeight="1" x14ac:dyDescent="0.2">
      <c r="L21" s="30">
        <v>1998</v>
      </c>
      <c r="M21" s="107">
        <v>10470</v>
      </c>
      <c r="N21" s="107">
        <v>4169</v>
      </c>
    </row>
    <row r="22" spans="1:14" ht="11.45" customHeight="1" x14ac:dyDescent="0.2">
      <c r="L22" s="106">
        <v>1999</v>
      </c>
      <c r="M22" s="107">
        <v>10702</v>
      </c>
      <c r="N22" s="107">
        <v>4019</v>
      </c>
    </row>
    <row r="23" spans="1:14" ht="11.45" customHeight="1" x14ac:dyDescent="0.2">
      <c r="L23" s="106">
        <v>2000</v>
      </c>
      <c r="M23" s="107">
        <v>9698</v>
      </c>
      <c r="N23" s="107">
        <v>3463</v>
      </c>
    </row>
    <row r="24" spans="1:14" ht="11.45" customHeight="1" x14ac:dyDescent="0.2">
      <c r="L24" s="106">
        <v>2001</v>
      </c>
      <c r="M24" s="107">
        <v>9111</v>
      </c>
      <c r="N24" s="107">
        <v>3783</v>
      </c>
    </row>
    <row r="25" spans="1:14" ht="11.45" customHeight="1" x14ac:dyDescent="0.2">
      <c r="L25" s="106">
        <v>2002</v>
      </c>
      <c r="M25" s="107">
        <v>8550</v>
      </c>
      <c r="N25" s="107">
        <v>3679</v>
      </c>
    </row>
    <row r="26" spans="1:14" ht="11.45" customHeight="1" x14ac:dyDescent="0.2">
      <c r="L26" s="106">
        <v>2003</v>
      </c>
      <c r="M26" s="107">
        <v>8236</v>
      </c>
      <c r="N26" s="107">
        <v>3381</v>
      </c>
    </row>
    <row r="27" spans="1:14" ht="11.45" customHeight="1" x14ac:dyDescent="0.2">
      <c r="L27" s="106">
        <v>2004</v>
      </c>
      <c r="M27" s="107">
        <v>7530</v>
      </c>
      <c r="N27" s="107">
        <v>3153</v>
      </c>
    </row>
    <row r="28" spans="1:14" ht="11.45" customHeight="1" x14ac:dyDescent="0.2">
      <c r="L28" s="106">
        <v>2005</v>
      </c>
      <c r="M28" s="107">
        <v>7463</v>
      </c>
      <c r="N28" s="107">
        <v>2993</v>
      </c>
    </row>
    <row r="29" spans="1:14" ht="11.45" customHeight="1" x14ac:dyDescent="0.2">
      <c r="L29" s="106">
        <v>2006</v>
      </c>
      <c r="M29" s="107">
        <v>6903</v>
      </c>
      <c r="N29" s="107">
        <v>2685</v>
      </c>
    </row>
    <row r="30" spans="1:14" ht="11.45" customHeight="1" x14ac:dyDescent="0.2">
      <c r="L30" s="106">
        <v>2007</v>
      </c>
      <c r="M30" s="107">
        <v>6781</v>
      </c>
      <c r="N30" s="107">
        <v>2516</v>
      </c>
    </row>
    <row r="31" spans="1:14" ht="11.45" customHeight="1" x14ac:dyDescent="0.2">
      <c r="L31" s="106">
        <v>2008</v>
      </c>
      <c r="M31" s="107">
        <v>6421</v>
      </c>
      <c r="N31" s="107">
        <v>2262</v>
      </c>
    </row>
    <row r="32" spans="1:14" ht="11.45" customHeight="1" x14ac:dyDescent="0.2">
      <c r="A32" s="105" t="s">
        <v>271</v>
      </c>
      <c r="B32" s="81"/>
      <c r="C32" s="49"/>
      <c r="D32" s="49"/>
      <c r="E32" s="49"/>
      <c r="F32" s="49"/>
      <c r="G32" s="46"/>
      <c r="J32" s="28"/>
      <c r="L32" s="106">
        <v>2009</v>
      </c>
      <c r="M32" s="107">
        <v>6229</v>
      </c>
      <c r="N32" s="107">
        <v>2254</v>
      </c>
    </row>
    <row r="33" spans="12:17" ht="11.45" customHeight="1" x14ac:dyDescent="0.2">
      <c r="L33" s="106">
        <v>2010</v>
      </c>
      <c r="M33" s="107">
        <v>5301</v>
      </c>
      <c r="N33" s="107">
        <v>2042</v>
      </c>
    </row>
    <row r="34" spans="12:17" ht="11.45" customHeight="1" x14ac:dyDescent="0.2">
      <c r="L34" s="106">
        <v>2011</v>
      </c>
      <c r="M34" s="107">
        <v>5469</v>
      </c>
      <c r="N34" s="107">
        <v>1573</v>
      </c>
    </row>
    <row r="35" spans="12:17" ht="11.45" customHeight="1" x14ac:dyDescent="0.2">
      <c r="L35" s="106">
        <v>2012</v>
      </c>
      <c r="M35" s="107">
        <v>5212</v>
      </c>
      <c r="N35" s="107">
        <v>1605</v>
      </c>
    </row>
    <row r="36" spans="12:17" ht="11.45" customHeight="1" x14ac:dyDescent="0.2">
      <c r="L36" s="106">
        <v>2013</v>
      </c>
      <c r="M36" s="107">
        <v>5189</v>
      </c>
      <c r="N36" s="107">
        <v>1632</v>
      </c>
    </row>
    <row r="37" spans="12:17" ht="11.45" customHeight="1" x14ac:dyDescent="0.2">
      <c r="L37" s="106">
        <v>2014</v>
      </c>
      <c r="M37" s="107">
        <v>5100</v>
      </c>
      <c r="N37" s="107">
        <v>1401</v>
      </c>
    </row>
    <row r="38" spans="12:17" ht="11.45" customHeight="1" x14ac:dyDescent="0.2">
      <c r="L38" s="106">
        <v>2015</v>
      </c>
      <c r="M38" s="107">
        <v>5407</v>
      </c>
      <c r="N38" s="107">
        <v>1331</v>
      </c>
    </row>
    <row r="39" spans="12:17" ht="11.45" customHeight="1" x14ac:dyDescent="0.2">
      <c r="L39" s="106">
        <v>2016</v>
      </c>
      <c r="M39" s="107">
        <v>5422</v>
      </c>
      <c r="N39" s="107">
        <v>1222</v>
      </c>
    </row>
    <row r="40" spans="12:17" ht="11.45" customHeight="1" x14ac:dyDescent="0.2">
      <c r="L40" s="106">
        <v>2017</v>
      </c>
      <c r="M40" s="107">
        <v>5258</v>
      </c>
      <c r="N40" s="107">
        <v>1393</v>
      </c>
    </row>
    <row r="41" spans="12:17" ht="11.45" customHeight="1" x14ac:dyDescent="0.2">
      <c r="L41" s="106">
        <v>2018</v>
      </c>
      <c r="M41" s="107">
        <v>5328</v>
      </c>
      <c r="N41" s="107">
        <v>1309</v>
      </c>
    </row>
    <row r="42" spans="12:17" ht="11.45" customHeight="1" x14ac:dyDescent="0.2">
      <c r="L42" s="106">
        <v>2019</v>
      </c>
      <c r="M42" s="107">
        <v>5366</v>
      </c>
      <c r="N42" s="107">
        <v>1280</v>
      </c>
    </row>
    <row r="43" spans="12:17" ht="11.45" customHeight="1" x14ac:dyDescent="0.2">
      <c r="L43" s="106">
        <v>2020</v>
      </c>
      <c r="M43" s="107">
        <v>4758</v>
      </c>
      <c r="N43" s="107">
        <v>1067</v>
      </c>
    </row>
    <row r="44" spans="12:17" ht="11.45" customHeight="1" x14ac:dyDescent="0.2">
      <c r="L44" s="106">
        <v>2021</v>
      </c>
      <c r="M44" s="107">
        <v>4627</v>
      </c>
      <c r="N44" s="107">
        <v>1319</v>
      </c>
    </row>
    <row r="45" spans="12:17" ht="11.45" customHeight="1" x14ac:dyDescent="0.2">
      <c r="L45" s="102">
        <v>2022</v>
      </c>
      <c r="M45" s="103">
        <v>4913</v>
      </c>
      <c r="N45" s="103">
        <v>1233</v>
      </c>
      <c r="O45" s="46"/>
    </row>
    <row r="46" spans="12:17" ht="11.45" customHeight="1" x14ac:dyDescent="0.2">
      <c r="L46" s="106">
        <v>2023</v>
      </c>
      <c r="M46" s="107">
        <f>B7</f>
        <v>4880</v>
      </c>
      <c r="N46" s="107">
        <f>B8</f>
        <v>1228</v>
      </c>
      <c r="P46" s="100"/>
      <c r="Q46" s="100"/>
    </row>
    <row r="49" spans="12:17" ht="11.45" customHeight="1" x14ac:dyDescent="0.2">
      <c r="L49" s="126" t="s">
        <v>511</v>
      </c>
    </row>
    <row r="50" spans="12:17" ht="23.1" customHeight="1" x14ac:dyDescent="0.2">
      <c r="L50" s="148" t="s">
        <v>250</v>
      </c>
      <c r="M50" s="148" t="s">
        <v>253</v>
      </c>
      <c r="N50" s="148" t="s">
        <v>510</v>
      </c>
      <c r="O50" s="148" t="s">
        <v>401</v>
      </c>
    </row>
    <row r="51" spans="12:17" ht="11.45" customHeight="1" x14ac:dyDescent="0.2">
      <c r="L51" s="106" t="s">
        <v>522</v>
      </c>
      <c r="M51" s="107">
        <f>GrafikDaten_25.10[[#This Row],[Nachrichtlich: Getötete insgesamt 2023]]/GrafikDaten_25.10[[#This Row],[Nachrichtlich: Bevölkerung am 31.12.2023]]*1000000</f>
        <v>32.541806079056308</v>
      </c>
      <c r="N51" s="107">
        <v>369</v>
      </c>
      <c r="O51" s="107">
        <v>11339260</v>
      </c>
      <c r="Q51" s="223"/>
    </row>
    <row r="52" spans="12:17" ht="11.45" customHeight="1" x14ac:dyDescent="0.2">
      <c r="L52" s="26" t="s">
        <v>523</v>
      </c>
      <c r="M52" s="107">
        <f>GrafikDaten_25.10[[#This Row],[Nachrichtlich: Getötete insgesamt 2023]]/GrafikDaten_25.10[[#This Row],[Nachrichtlich: Bevölkerung am 31.12.2023]]*1000000</f>
        <v>37.141622420499431</v>
      </c>
      <c r="N52" s="107">
        <v>499</v>
      </c>
      <c r="O52" s="107">
        <v>13435062</v>
      </c>
      <c r="Q52" s="223"/>
    </row>
    <row r="53" spans="12:17" ht="11.45" customHeight="1" x14ac:dyDescent="0.2">
      <c r="L53" s="26" t="s">
        <v>524</v>
      </c>
      <c r="M53" s="107">
        <f>GrafikDaten_25.10[[#This Row],[Nachrichtlich: Getötete insgesamt 2023]]/GrafikDaten_25.10[[#This Row],[Nachrichtlich: Bevölkerung am 31.12.2023]]*1000000</f>
        <v>8.7250760271397461</v>
      </c>
      <c r="N53" s="107">
        <v>33</v>
      </c>
      <c r="O53" s="107">
        <v>3782202</v>
      </c>
      <c r="Q53" s="223"/>
    </row>
    <row r="54" spans="12:17" ht="11.45" customHeight="1" x14ac:dyDescent="0.2">
      <c r="L54" s="26" t="s">
        <v>525</v>
      </c>
      <c r="M54" s="107">
        <f>GrafikDaten_25.10[[#This Row],[Nachrichtlich: Getötete insgesamt 2023]]/GrafikDaten_25.10[[#This Row],[Nachrichtlich: Bevölkerung am 31.12.2023]]*1000000</f>
        <v>41.833435528284632</v>
      </c>
      <c r="N54" s="107">
        <v>108</v>
      </c>
      <c r="O54" s="107">
        <v>2581667</v>
      </c>
      <c r="Q54" s="223"/>
    </row>
    <row r="55" spans="12:17" ht="11.45" customHeight="1" x14ac:dyDescent="0.2">
      <c r="L55" s="26" t="s">
        <v>526</v>
      </c>
      <c r="M55" s="107">
        <f>GrafikDaten_25.10[[#This Row],[Nachrichtlich: Getötete insgesamt 2023]]/GrafikDaten_25.10[[#This Row],[Nachrichtlich: Bevölkerung am 31.12.2023]]*1000000</f>
        <v>17.348486272287385</v>
      </c>
      <c r="N55" s="107">
        <v>12</v>
      </c>
      <c r="O55" s="107">
        <v>691703</v>
      </c>
      <c r="Q55" s="223"/>
    </row>
    <row r="56" spans="12:17" ht="11.45" customHeight="1" x14ac:dyDescent="0.2">
      <c r="L56" s="240" t="s">
        <v>527</v>
      </c>
      <c r="M56" s="107">
        <f>GrafikDaten_25.10[[#This Row],[Nachrichtlich: Getötete insgesamt 2023]]/GrafikDaten_25.10[[#This Row],[Nachrichtlich: Bevölkerung am 31.12.2023]]*1000000</f>
        <v>14.65845793022574</v>
      </c>
      <c r="N56" s="107">
        <v>28</v>
      </c>
      <c r="O56" s="107">
        <v>1910160</v>
      </c>
      <c r="Q56" s="223"/>
    </row>
    <row r="57" spans="12:17" ht="11.45" customHeight="1" x14ac:dyDescent="0.2">
      <c r="L57" s="240" t="s">
        <v>528</v>
      </c>
      <c r="M57" s="107">
        <f>GrafikDaten_25.10[[#This Row],[Nachrichtlich: Getötete insgesamt 2023]]/GrafikDaten_25.10[[#This Row],[Nachrichtlich: Bevölkerung am 31.12.2023]]*1000000</f>
        <v>29.280164292870793</v>
      </c>
      <c r="N57" s="107">
        <v>188</v>
      </c>
      <c r="O57" s="107">
        <v>6420729</v>
      </c>
      <c r="Q57" s="223"/>
    </row>
    <row r="58" spans="12:17" ht="11.45" customHeight="1" x14ac:dyDescent="0.2">
      <c r="L58" s="240" t="s">
        <v>529</v>
      </c>
      <c r="M58" s="107">
        <f>GrafikDaten_25.10[[#This Row],[Nachrichtlich: Getötete insgesamt 2023]]/GrafikDaten_25.10[[#This Row],[Nachrichtlich: Bevölkerung am 31.12.2023]]*1000000</f>
        <v>34.980828051432866</v>
      </c>
      <c r="N58" s="107">
        <v>57</v>
      </c>
      <c r="O58" s="107">
        <v>1629464</v>
      </c>
      <c r="Q58" s="223"/>
    </row>
    <row r="59" spans="12:17" ht="11.45" customHeight="1" x14ac:dyDescent="0.2">
      <c r="L59" s="240" t="s">
        <v>530</v>
      </c>
      <c r="M59" s="107">
        <f>GrafikDaten_25.10[[#This Row],[Nachrichtlich: Getötete insgesamt 2023]]/GrafikDaten_25.10[[#This Row],[Nachrichtlich: Bevölkerung am 31.12.2023]]*1000000</f>
        <v>51.825653600516837</v>
      </c>
      <c r="N59" s="107">
        <v>423</v>
      </c>
      <c r="O59" s="107">
        <v>8161981</v>
      </c>
      <c r="Q59" s="223"/>
    </row>
    <row r="60" spans="12:17" ht="11.45" customHeight="1" x14ac:dyDescent="0.2">
      <c r="L60" s="240" t="s">
        <v>531</v>
      </c>
      <c r="M60" s="107">
        <f>GrafikDaten_25.10[[#This Row],[Nachrichtlich: Getötete insgesamt 2023]]/GrafikDaten_25.10[[#This Row],[Nachrichtlich: Bevölkerung am 31.12.2023]]*1000000</f>
        <v>24.738293592089288</v>
      </c>
      <c r="N60" s="107">
        <v>450</v>
      </c>
      <c r="O60" s="107">
        <v>18190422</v>
      </c>
      <c r="Q60" s="223"/>
    </row>
    <row r="61" spans="12:17" ht="11.45" customHeight="1" x14ac:dyDescent="0.2">
      <c r="L61" s="240" t="s">
        <v>532</v>
      </c>
      <c r="M61" s="107">
        <f>GrafikDaten_25.10[[#This Row],[Nachrichtlich: Getötete insgesamt 2023]]/GrafikDaten_25.10[[#This Row],[Nachrichtlich: Bevölkerung am 31.12.2023]]*1000000</f>
        <v>32.10110602683892</v>
      </c>
      <c r="N61" s="107">
        <v>134</v>
      </c>
      <c r="O61" s="107">
        <v>4174311</v>
      </c>
      <c r="Q61" s="223"/>
    </row>
    <row r="62" spans="12:17" ht="11.45" customHeight="1" x14ac:dyDescent="0.2">
      <c r="L62" s="240" t="s">
        <v>533</v>
      </c>
      <c r="M62" s="107">
        <f>GrafikDaten_25.10[[#This Row],[Nachrichtlich: Getötete insgesamt 2023]]/GrafikDaten_25.10[[#This Row],[Nachrichtlich: Bevölkerung am 31.12.2023]]*1000000</f>
        <v>34.190647047939308</v>
      </c>
      <c r="N62" s="107">
        <v>34</v>
      </c>
      <c r="O62" s="107">
        <v>994424</v>
      </c>
      <c r="Q62" s="223"/>
    </row>
    <row r="63" spans="12:17" ht="11.45" customHeight="1" x14ac:dyDescent="0.2">
      <c r="L63" s="240" t="s">
        <v>534</v>
      </c>
      <c r="M63" s="107">
        <f>GrafikDaten_25.10[[#This Row],[Nachrichtlich: Getötete insgesamt 2023]]/GrafikDaten_25.10[[#This Row],[Nachrichtlich: Bevölkerung am 31.12.2023]]*1000000</f>
        <v>45.727230467931399</v>
      </c>
      <c r="N63" s="107">
        <v>187</v>
      </c>
      <c r="O63" s="107">
        <v>4089467</v>
      </c>
      <c r="Q63" s="223"/>
    </row>
    <row r="64" spans="12:17" ht="11.45" customHeight="1" x14ac:dyDescent="0.2">
      <c r="L64" s="240" t="s">
        <v>535</v>
      </c>
      <c r="M64" s="107">
        <f>GrafikDaten_25.10[[#This Row],[Nachrichtlich: Getötete insgesamt 2023]]/GrafikDaten_25.10[[#This Row],[Nachrichtlich: Bevölkerung am 31.12.2023]]*1000000</f>
        <v>59.620775180146467</v>
      </c>
      <c r="N64" s="107">
        <v>130</v>
      </c>
      <c r="O64" s="107">
        <v>2180448</v>
      </c>
      <c r="Q64" s="223"/>
    </row>
    <row r="65" spans="12:17" ht="11.45" customHeight="1" x14ac:dyDescent="0.2">
      <c r="L65" s="240" t="s">
        <v>536</v>
      </c>
      <c r="M65" s="107">
        <f>GrafikDaten_25.10[[#This Row],[Nachrichtlich: Getötete insgesamt 2023]]/GrafikDaten_25.10[[#This Row],[Nachrichtlich: Bevölkerung am 31.12.2023]]*1000000</f>
        <v>30.34705908336371</v>
      </c>
      <c r="N65" s="107">
        <v>90</v>
      </c>
      <c r="O65" s="107">
        <v>2965691</v>
      </c>
      <c r="Q65" s="223"/>
    </row>
    <row r="66" spans="12:17" ht="11.45" customHeight="1" x14ac:dyDescent="0.2">
      <c r="L66" s="240" t="s">
        <v>537</v>
      </c>
      <c r="M66" s="107">
        <f>GrafikDaten_25.10[[#This Row],[Nachrichtlich: Getötete insgesamt 2023]]/GrafikDaten_25.10[[#This Row],[Nachrichtlich: Bevölkerung am 31.12.2023]]*1000000</f>
        <v>45.704377489887321</v>
      </c>
      <c r="N66" s="107">
        <v>97</v>
      </c>
      <c r="O66" s="107">
        <v>2122335</v>
      </c>
      <c r="Q66" s="223"/>
    </row>
    <row r="67" spans="12:17" ht="11.45" customHeight="1" x14ac:dyDescent="0.2">
      <c r="L67" s="27" t="s">
        <v>270</v>
      </c>
      <c r="M67" s="222">
        <f>GrafikDaten_25.10[[#This Row],[Nachrichtlich: Getötete insgesamt 2023]]/GrafikDaten_25.10[[#This Row],[Nachrichtlich: Bevölkerung am 31.12.2023]]*1000000</f>
        <v>33.530442890262293</v>
      </c>
      <c r="N67" s="222">
        <f>SUM(N51:N66)</f>
        <v>2839</v>
      </c>
      <c r="O67" s="222">
        <v>84669326</v>
      </c>
    </row>
    <row r="69" spans="12:17" ht="11.45" customHeight="1" x14ac:dyDescent="0.2">
      <c r="M69" s="100"/>
      <c r="N69" s="100"/>
      <c r="O69" s="100"/>
    </row>
    <row r="70" spans="12:17" ht="11.45" customHeight="1" x14ac:dyDescent="0.2">
      <c r="M70" s="100"/>
    </row>
    <row r="71" spans="12:17" ht="11.45" customHeight="1" x14ac:dyDescent="0.2">
      <c r="M71" s="100"/>
    </row>
  </sheetData>
  <hyperlinks>
    <hyperlink ref="A1" location="Inhalt!A24" display="Link zum Inhaltsverzeichnis"/>
    <hyperlink ref="A16" location="_GrafikDaten_25.9" display="Grafik 25.9"/>
    <hyperlink ref="A32" location="_GrafikDaten_25.10" display="Grafik 25.10"/>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25 Verkehr</oddHeader>
    <oddFooter>&amp;L&amp;"-,Standard"&amp;7StatA MV, Statistisches Jahrbuch 2024&amp;R&amp;"-,Standard"&amp;7&amp;P</oddFooter>
    <evenHeader>&amp;C&amp;"-,Standard"&amp;7 25 Verkehr</evenHeader>
    <evenFooter>&amp;L&amp;"-,Standard"&amp;7&amp;P&amp;R&amp;"-,Standard"&amp;7StatA MV, Statistisches Jahrbuch 2024</evenFooter>
  </headerFooter>
  <drawing r:id="rId2"/>
  <legacyDrawing r:id="rId3"/>
  <tableParts count="3">
    <tablePart r:id="rId4"/>
    <tablePart r:id="rId5"/>
    <tablePart r:id="rId6"/>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160" zoomScaleNormal="160" workbookViewId="0"/>
  </sheetViews>
  <sheetFormatPr baseColWidth="10" defaultRowHeight="12" x14ac:dyDescent="0.2"/>
  <cols>
    <col min="1" max="1" width="5.7109375" style="57" customWidth="1"/>
    <col min="2" max="2" width="85.7109375" style="54" customWidth="1"/>
    <col min="3" max="16384" width="11.42578125" style="55"/>
  </cols>
  <sheetData>
    <row r="1" spans="1:11" ht="12" customHeight="1" x14ac:dyDescent="0.2">
      <c r="A1" s="118" t="s">
        <v>195</v>
      </c>
    </row>
    <row r="2" spans="1:11" s="53" customFormat="1" ht="30" customHeight="1" thickBot="1" x14ac:dyDescent="0.25">
      <c r="A2" s="80" t="s">
        <v>163</v>
      </c>
      <c r="B2" s="82"/>
    </row>
    <row r="3" spans="1:11" ht="30" customHeight="1" x14ac:dyDescent="0.2">
      <c r="A3" s="85" t="s">
        <v>225</v>
      </c>
      <c r="B3" s="23" t="s">
        <v>226</v>
      </c>
    </row>
    <row r="4" spans="1:11" ht="30" customHeight="1" x14ac:dyDescent="0.2">
      <c r="A4" s="84" t="s">
        <v>212</v>
      </c>
      <c r="B4" s="23" t="s">
        <v>227</v>
      </c>
    </row>
    <row r="5" spans="1:11" ht="30" customHeight="1" x14ac:dyDescent="0.2">
      <c r="A5" s="84" t="s">
        <v>213</v>
      </c>
      <c r="B5" s="56" t="s">
        <v>228</v>
      </c>
      <c r="C5" s="56"/>
      <c r="D5" s="56"/>
      <c r="E5" s="56"/>
      <c r="F5" s="56"/>
      <c r="G5" s="56"/>
      <c r="H5" s="56"/>
      <c r="I5" s="56"/>
      <c r="J5" s="56"/>
      <c r="K5" s="56"/>
    </row>
    <row r="6" spans="1:11" ht="18" customHeight="1" x14ac:dyDescent="0.2">
      <c r="A6" s="84" t="s">
        <v>214</v>
      </c>
      <c r="B6" s="23" t="s">
        <v>513</v>
      </c>
    </row>
    <row r="7" spans="1:11" ht="18" customHeight="1" x14ac:dyDescent="0.2">
      <c r="A7" s="84" t="s">
        <v>215</v>
      </c>
      <c r="B7" s="23" t="s">
        <v>164</v>
      </c>
    </row>
    <row r="8" spans="1:11" ht="18" customHeight="1" x14ac:dyDescent="0.2">
      <c r="A8" s="84" t="s">
        <v>216</v>
      </c>
      <c r="B8" s="23" t="s">
        <v>514</v>
      </c>
    </row>
    <row r="9" spans="1:11" ht="18" customHeight="1" x14ac:dyDescent="0.2">
      <c r="A9" s="84" t="s">
        <v>217</v>
      </c>
      <c r="B9" s="23" t="s">
        <v>165</v>
      </c>
    </row>
    <row r="10" spans="1:11" ht="18" customHeight="1" x14ac:dyDescent="0.2">
      <c r="A10" s="84" t="s">
        <v>218</v>
      </c>
      <c r="B10" s="23" t="s">
        <v>166</v>
      </c>
    </row>
    <row r="11" spans="1:11" ht="30" customHeight="1" x14ac:dyDescent="0.2">
      <c r="A11" s="84" t="s">
        <v>219</v>
      </c>
      <c r="B11" s="23" t="s">
        <v>229</v>
      </c>
    </row>
    <row r="12" spans="1:11" ht="18" customHeight="1" x14ac:dyDescent="0.2">
      <c r="A12" s="84" t="s">
        <v>220</v>
      </c>
      <c r="B12" s="23" t="s">
        <v>379</v>
      </c>
    </row>
    <row r="13" spans="1:11" ht="18" customHeight="1" x14ac:dyDescent="0.2">
      <c r="A13" s="84" t="s">
        <v>221</v>
      </c>
      <c r="B13" s="23" t="s">
        <v>167</v>
      </c>
    </row>
    <row r="14" spans="1:11" ht="18" customHeight="1" x14ac:dyDescent="0.2">
      <c r="A14" s="84" t="s">
        <v>222</v>
      </c>
      <c r="B14" s="23" t="s">
        <v>168</v>
      </c>
    </row>
    <row r="15" spans="1:11" ht="18" customHeight="1" x14ac:dyDescent="0.2">
      <c r="A15" s="84" t="s">
        <v>223</v>
      </c>
      <c r="B15" s="23" t="s">
        <v>169</v>
      </c>
    </row>
    <row r="16" spans="1:11" ht="18" customHeight="1" x14ac:dyDescent="0.2">
      <c r="A16" s="84" t="s">
        <v>224</v>
      </c>
      <c r="B16" s="23" t="s">
        <v>170</v>
      </c>
    </row>
  </sheetData>
  <hyperlinks>
    <hyperlink ref="A1" location="Inhalt!A37"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25 Verkehr</oddHeader>
    <oddFooter>&amp;L&amp;"-,Standard"&amp;7StatA MV, Statistisches Jahrbuch 2024&amp;R&amp;"-,Standard"&amp;7&amp;P</oddFooter>
    <evenHeader>&amp;C&amp;"-,Standard"&amp;7 25 Verkehr</evenHeader>
    <evenFooter>&amp;L&amp;"-,Standard"&amp;7&amp;P&amp;R&amp;"-,Standard"&amp;7StatA MV, Statistisches Jahrbuch 2024</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2"/>
  <sheetViews>
    <sheetView zoomScale="160" zoomScaleNormal="160" workbookViewId="0"/>
  </sheetViews>
  <sheetFormatPr baseColWidth="10" defaultRowHeight="11.45" customHeight="1" x14ac:dyDescent="0.2"/>
  <cols>
    <col min="1" max="1" width="95.7109375" style="17" customWidth="1"/>
    <col min="2" max="16384" width="11.42578125" style="17"/>
  </cols>
  <sheetData>
    <row r="1" spans="1:1" ht="12" customHeight="1" x14ac:dyDescent="0.2">
      <c r="A1" s="118" t="s">
        <v>195</v>
      </c>
    </row>
    <row r="2" spans="1:1" s="20" customFormat="1" ht="30" customHeight="1" thickBot="1" x14ac:dyDescent="0.3">
      <c r="A2" s="80" t="s">
        <v>171</v>
      </c>
    </row>
    <row r="3" spans="1:1" s="173" customFormat="1" ht="84" customHeight="1" x14ac:dyDescent="0.2">
      <c r="A3" s="173" t="s">
        <v>386</v>
      </c>
    </row>
    <row r="4" spans="1:1" s="173" customFormat="1" ht="48" customHeight="1" x14ac:dyDescent="0.2">
      <c r="A4" s="173" t="s">
        <v>385</v>
      </c>
    </row>
    <row r="5" spans="1:1" s="173" customFormat="1" ht="36" customHeight="1" x14ac:dyDescent="0.2">
      <c r="A5" s="174" t="s">
        <v>387</v>
      </c>
    </row>
    <row r="6" spans="1:1" s="173" customFormat="1" ht="84" customHeight="1" x14ac:dyDescent="0.2">
      <c r="A6" s="173" t="s">
        <v>388</v>
      </c>
    </row>
    <row r="7" spans="1:1" s="173" customFormat="1" ht="96" customHeight="1" x14ac:dyDescent="0.2">
      <c r="A7" s="173" t="s">
        <v>389</v>
      </c>
    </row>
    <row r="8" spans="1:1" s="173" customFormat="1" ht="11.45" customHeight="1" x14ac:dyDescent="0.2"/>
    <row r="9" spans="1:1" s="173" customFormat="1" ht="11.45" customHeight="1" x14ac:dyDescent="0.2"/>
    <row r="10" spans="1:1" s="173" customFormat="1" ht="11.45" customHeight="1" x14ac:dyDescent="0.2"/>
    <row r="11" spans="1:1" s="173" customFormat="1" ht="11.45" customHeight="1" x14ac:dyDescent="0.2"/>
    <row r="12" spans="1:1" s="173" customFormat="1" ht="11.45" customHeight="1" x14ac:dyDescent="0.2"/>
    <row r="13" spans="1:1" s="173" customFormat="1" ht="11.45" customHeight="1" x14ac:dyDescent="0.2"/>
    <row r="14" spans="1:1" s="173" customFormat="1" ht="11.45" customHeight="1" x14ac:dyDescent="0.2"/>
    <row r="15" spans="1:1" s="173" customFormat="1" ht="11.45" customHeight="1" x14ac:dyDescent="0.2"/>
    <row r="16" spans="1:1" s="173" customFormat="1" ht="11.45" customHeight="1" x14ac:dyDescent="0.2"/>
    <row r="17" s="173" customFormat="1" ht="11.45" customHeight="1" x14ac:dyDescent="0.2"/>
    <row r="18" s="173" customFormat="1" ht="11.45" customHeight="1" x14ac:dyDescent="0.2"/>
    <row r="19" s="173" customFormat="1" ht="11.45" customHeight="1" x14ac:dyDescent="0.2"/>
    <row r="20" s="173" customFormat="1" ht="11.45" customHeight="1" x14ac:dyDescent="0.2"/>
    <row r="21" s="173" customFormat="1" ht="11.45" customHeight="1" x14ac:dyDescent="0.2"/>
    <row r="22" s="173" customFormat="1" ht="11.45" customHeight="1" x14ac:dyDescent="0.2"/>
    <row r="23" s="173" customFormat="1" ht="11.45" customHeight="1" x14ac:dyDescent="0.2"/>
    <row r="24" s="173" customFormat="1" ht="11.45" customHeight="1" x14ac:dyDescent="0.2"/>
    <row r="25" s="173" customFormat="1" ht="11.45" customHeight="1" x14ac:dyDescent="0.2"/>
    <row r="26" s="173" customFormat="1" ht="11.45" customHeight="1" x14ac:dyDescent="0.2"/>
    <row r="27" s="173" customFormat="1" ht="11.45" customHeight="1" x14ac:dyDescent="0.2"/>
    <row r="28" s="173" customFormat="1" ht="11.45" customHeight="1" x14ac:dyDescent="0.2"/>
    <row r="29" s="173" customFormat="1" ht="11.45" customHeight="1" x14ac:dyDescent="0.2"/>
    <row r="30" s="173" customFormat="1" ht="11.45" customHeight="1" x14ac:dyDescent="0.2"/>
    <row r="31" s="173" customFormat="1" ht="11.45" customHeight="1" x14ac:dyDescent="0.2"/>
    <row r="32" s="173" customFormat="1" ht="11.45" customHeight="1" x14ac:dyDescent="0.2"/>
    <row r="33" s="173" customFormat="1" ht="11.45" customHeight="1" x14ac:dyDescent="0.2"/>
    <row r="34" s="173" customFormat="1" ht="11.45" customHeight="1" x14ac:dyDescent="0.2"/>
    <row r="35" s="173" customFormat="1" ht="11.45" customHeight="1" x14ac:dyDescent="0.2"/>
    <row r="36" s="173" customFormat="1" ht="11.45" customHeight="1" x14ac:dyDescent="0.2"/>
    <row r="37" s="173" customFormat="1" ht="11.45" customHeight="1" x14ac:dyDescent="0.2"/>
    <row r="38" s="173" customFormat="1" ht="11.45" customHeight="1" x14ac:dyDescent="0.2"/>
    <row r="39" s="173" customFormat="1" ht="11.45" customHeight="1" x14ac:dyDescent="0.2"/>
    <row r="40" s="173" customFormat="1" ht="11.45" customHeight="1" x14ac:dyDescent="0.2"/>
    <row r="41" s="173" customFormat="1" ht="11.45" customHeight="1" x14ac:dyDescent="0.2"/>
    <row r="42" s="173" customFormat="1" ht="11.45" customHeight="1" x14ac:dyDescent="0.2"/>
    <row r="43" s="173" customFormat="1" ht="11.45" customHeight="1" x14ac:dyDescent="0.2"/>
    <row r="44" s="173" customFormat="1" ht="11.45" customHeight="1" x14ac:dyDescent="0.2"/>
    <row r="45" s="173" customFormat="1" ht="11.45" customHeight="1" x14ac:dyDescent="0.2"/>
    <row r="46" s="173" customFormat="1" ht="11.45" customHeight="1" x14ac:dyDescent="0.2"/>
    <row r="47" s="173" customFormat="1" ht="11.45" customHeight="1" x14ac:dyDescent="0.2"/>
    <row r="48" s="173" customFormat="1" ht="11.45" customHeight="1" x14ac:dyDescent="0.2"/>
    <row r="49" s="173" customFormat="1" ht="11.45" customHeight="1" x14ac:dyDescent="0.2"/>
    <row r="50" s="173" customFormat="1" ht="11.45" customHeight="1" x14ac:dyDescent="0.2"/>
    <row r="51" s="173" customFormat="1" ht="11.45" customHeight="1" x14ac:dyDescent="0.2"/>
    <row r="52" s="173" customFormat="1" ht="11.45" customHeight="1" x14ac:dyDescent="0.2"/>
    <row r="53" s="173" customFormat="1" ht="11.45" customHeight="1" x14ac:dyDescent="0.2"/>
    <row r="54" s="173" customFormat="1" ht="11.45" customHeight="1" x14ac:dyDescent="0.2"/>
    <row r="55" s="173" customFormat="1" ht="11.45" customHeight="1" x14ac:dyDescent="0.2"/>
    <row r="56" s="173" customFormat="1" ht="11.45" customHeight="1" x14ac:dyDescent="0.2"/>
    <row r="57" s="173" customFormat="1" ht="11.45" customHeight="1" x14ac:dyDescent="0.2"/>
    <row r="58" s="173" customFormat="1" ht="11.45" customHeight="1" x14ac:dyDescent="0.2"/>
    <row r="59" s="173" customFormat="1" ht="11.45" customHeight="1" x14ac:dyDescent="0.2"/>
    <row r="60" s="173" customFormat="1" ht="11.45" customHeight="1" x14ac:dyDescent="0.2"/>
    <row r="61" s="173" customFormat="1" ht="11.45" customHeight="1" x14ac:dyDescent="0.2"/>
    <row r="62" s="173" customFormat="1" ht="11.45" customHeight="1" x14ac:dyDescent="0.2"/>
    <row r="63" s="173" customFormat="1" ht="11.45" customHeight="1" x14ac:dyDescent="0.2"/>
    <row r="64" s="173" customFormat="1" ht="11.45" customHeight="1" x14ac:dyDescent="0.2"/>
    <row r="65" s="173" customFormat="1" ht="11.45" customHeight="1" x14ac:dyDescent="0.2"/>
    <row r="66" s="173" customFormat="1" ht="11.45" customHeight="1" x14ac:dyDescent="0.2"/>
    <row r="67" s="173" customFormat="1" ht="11.45" customHeight="1" x14ac:dyDescent="0.2"/>
    <row r="68" s="173" customFormat="1" ht="11.45" customHeight="1" x14ac:dyDescent="0.2"/>
    <row r="69" s="173" customFormat="1" ht="11.45" customHeight="1" x14ac:dyDescent="0.2"/>
    <row r="70" s="173" customFormat="1" ht="11.45" customHeight="1" x14ac:dyDescent="0.2"/>
    <row r="71" s="173" customFormat="1" ht="11.45" customHeight="1" x14ac:dyDescent="0.2"/>
    <row r="72" s="173" customFormat="1" ht="11.45" customHeight="1" x14ac:dyDescent="0.2"/>
    <row r="73" s="173" customFormat="1" ht="11.45" customHeight="1" x14ac:dyDescent="0.2"/>
    <row r="74" s="173" customFormat="1" ht="11.45" customHeight="1" x14ac:dyDescent="0.2"/>
    <row r="75" s="173" customFormat="1" ht="11.45" customHeight="1" x14ac:dyDescent="0.2"/>
    <row r="76" s="173" customFormat="1" ht="11.45" customHeight="1" x14ac:dyDescent="0.2"/>
    <row r="77" s="173" customFormat="1" ht="11.45" customHeight="1" x14ac:dyDescent="0.2"/>
    <row r="78" s="173" customFormat="1" ht="11.45" customHeight="1" x14ac:dyDescent="0.2"/>
    <row r="79" s="173" customFormat="1" ht="11.45" customHeight="1" x14ac:dyDescent="0.2"/>
    <row r="80" s="173" customFormat="1" ht="11.45" customHeight="1" x14ac:dyDescent="0.2"/>
    <row r="81" s="173" customFormat="1" ht="11.45" customHeight="1" x14ac:dyDescent="0.2"/>
    <row r="82" s="173" customFormat="1" ht="11.45" customHeight="1" x14ac:dyDescent="0.2"/>
    <row r="83" s="173" customFormat="1" ht="11.45" customHeight="1" x14ac:dyDescent="0.2"/>
    <row r="84" s="173" customFormat="1" ht="11.45" customHeight="1" x14ac:dyDescent="0.2"/>
    <row r="85" s="173" customFormat="1" ht="11.45" customHeight="1" x14ac:dyDescent="0.2"/>
    <row r="86" s="173" customFormat="1" ht="11.45" customHeight="1" x14ac:dyDescent="0.2"/>
    <row r="87" s="173" customFormat="1" ht="11.45" customHeight="1" x14ac:dyDescent="0.2"/>
    <row r="88" s="173" customFormat="1" ht="11.45" customHeight="1" x14ac:dyDescent="0.2"/>
    <row r="89" s="173" customFormat="1" ht="11.45" customHeight="1" x14ac:dyDescent="0.2"/>
    <row r="90" s="173" customFormat="1" ht="11.45" customHeight="1" x14ac:dyDescent="0.2"/>
    <row r="91" s="173" customFormat="1" ht="11.45" customHeight="1" x14ac:dyDescent="0.2"/>
    <row r="92" s="173" customFormat="1" ht="11.45" customHeight="1" x14ac:dyDescent="0.2"/>
  </sheetData>
  <hyperlinks>
    <hyperlink ref="A1" location="Inhalt!A38"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25 Verkehr</oddHeader>
    <oddFooter>&amp;L&amp;"-,Standard"&amp;7StatA MV, Statistisches Jahrbuch 2024&amp;R&amp;"-,Standard"&amp;7&amp;P</oddFooter>
    <evenHeader>&amp;C&amp;"-,Standard"&amp;7 25 Verkehr</evenHeader>
    <evenFooter>&amp;L&amp;"-,Standard"&amp;7&amp;P&amp;R&amp;"-,Standard"&amp;7StatA MV, Statistisches Jahrbuch 2024</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zoomScale="160" zoomScaleNormal="160" workbookViewId="0"/>
  </sheetViews>
  <sheetFormatPr baseColWidth="10" defaultRowHeight="11.45" customHeight="1" x14ac:dyDescent="0.2"/>
  <cols>
    <col min="1" max="1" width="95.7109375" style="17" customWidth="1"/>
    <col min="2" max="16384" width="11.42578125" style="17"/>
  </cols>
  <sheetData>
    <row r="1" spans="1:1" ht="12" customHeight="1" x14ac:dyDescent="0.2">
      <c r="A1" s="118" t="s">
        <v>195</v>
      </c>
    </row>
    <row r="2" spans="1:1" s="20" customFormat="1" ht="30" customHeight="1" thickBot="1" x14ac:dyDescent="0.3">
      <c r="A2" s="80" t="s">
        <v>172</v>
      </c>
    </row>
    <row r="3" spans="1:1" ht="48" customHeight="1" x14ac:dyDescent="0.2">
      <c r="A3" s="173" t="s">
        <v>390</v>
      </c>
    </row>
    <row r="4" spans="1:1" ht="36" customHeight="1" x14ac:dyDescent="0.2">
      <c r="A4" s="173" t="s">
        <v>391</v>
      </c>
    </row>
    <row r="5" spans="1:1" ht="36" customHeight="1" x14ac:dyDescent="0.2">
      <c r="A5" s="173" t="s">
        <v>392</v>
      </c>
    </row>
    <row r="6" spans="1:1" ht="36" customHeight="1" x14ac:dyDescent="0.2">
      <c r="A6" s="173" t="s">
        <v>393</v>
      </c>
    </row>
    <row r="7" spans="1:1" ht="36" customHeight="1" x14ac:dyDescent="0.2">
      <c r="A7" s="176" t="s">
        <v>394</v>
      </c>
    </row>
    <row r="8" spans="1:1" ht="48" customHeight="1" x14ac:dyDescent="0.2">
      <c r="A8" s="173" t="s">
        <v>395</v>
      </c>
    </row>
    <row r="9" spans="1:1" ht="60" customHeight="1" x14ac:dyDescent="0.2">
      <c r="A9" s="173" t="s">
        <v>396</v>
      </c>
    </row>
    <row r="10" spans="1:1" ht="36" customHeight="1" x14ac:dyDescent="0.2">
      <c r="A10" s="172" t="s">
        <v>397</v>
      </c>
    </row>
    <row r="11" spans="1:1" ht="48" customHeight="1" x14ac:dyDescent="0.2">
      <c r="A11" s="173" t="s">
        <v>398</v>
      </c>
    </row>
    <row r="12" spans="1:1" ht="24" customHeight="1" x14ac:dyDescent="0.2">
      <c r="A12" s="175" t="s">
        <v>399</v>
      </c>
    </row>
    <row r="13" spans="1:1" ht="24" customHeight="1" x14ac:dyDescent="0.2">
      <c r="A13" s="173" t="s">
        <v>400</v>
      </c>
    </row>
    <row r="14" spans="1:1" ht="48" customHeight="1" x14ac:dyDescent="0.2">
      <c r="A14" s="173" t="s">
        <v>405</v>
      </c>
    </row>
    <row r="16" spans="1:1" ht="120" customHeight="1" x14ac:dyDescent="0.2">
      <c r="A16" s="177" t="s">
        <v>406</v>
      </c>
    </row>
  </sheetData>
  <hyperlinks>
    <hyperlink ref="A1" location="Inhalt!A39"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25 Verkehr</oddHeader>
    <oddFooter>&amp;L&amp;"-,Standard"&amp;7StatA MV, Statistisches Jahrbuch 2024&amp;R&amp;"-,Standard"&amp;7&amp;P</oddFooter>
    <evenHeader>&amp;C&amp;"-,Standard"&amp;7 25 Verkehr</evenHeader>
    <evenFooter>&amp;L&amp;"-,Standard"&amp;7&amp;P&amp;R&amp;"-,Standard"&amp;7StatA MV, Statistisches Jahrbuch 2024</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1"/>
  <sheetViews>
    <sheetView zoomScale="160" zoomScaleNormal="160" workbookViewId="0"/>
  </sheetViews>
  <sheetFormatPr baseColWidth="10" defaultRowHeight="11.45" customHeight="1" x14ac:dyDescent="0.2"/>
  <cols>
    <col min="1" max="1" width="7.7109375" style="15" customWidth="1"/>
    <col min="2" max="2" width="84.42578125" style="15" customWidth="1"/>
    <col min="3" max="16384" width="11.42578125" style="15"/>
  </cols>
  <sheetData>
    <row r="1" spans="1:2" ht="12" customHeight="1" x14ac:dyDescent="0.2">
      <c r="A1" s="118" t="s">
        <v>195</v>
      </c>
    </row>
    <row r="2" spans="1:2" s="58" customFormat="1" ht="30" customHeight="1" thickBot="1" x14ac:dyDescent="0.3">
      <c r="A2" s="80" t="s">
        <v>173</v>
      </c>
      <c r="B2" s="73"/>
    </row>
    <row r="3" spans="1:2" ht="24" customHeight="1" x14ac:dyDescent="0.2">
      <c r="A3" s="86" t="s">
        <v>380</v>
      </c>
      <c r="B3" s="86"/>
    </row>
    <row r="4" spans="1:2" ht="12" customHeight="1" x14ac:dyDescent="0.2">
      <c r="A4" s="59" t="s">
        <v>174</v>
      </c>
      <c r="B4" s="59"/>
    </row>
    <row r="5" spans="1:2" s="18" customFormat="1" ht="36" customHeight="1" x14ac:dyDescent="0.2">
      <c r="A5" s="86" t="s">
        <v>175</v>
      </c>
      <c r="B5" s="86"/>
    </row>
    <row r="6" spans="1:2" ht="12" customHeight="1" x14ac:dyDescent="0.2">
      <c r="A6" s="9" t="s">
        <v>176</v>
      </c>
      <c r="B6" s="9" t="s">
        <v>23</v>
      </c>
    </row>
    <row r="7" spans="1:2" ht="12" customHeight="1" x14ac:dyDescent="0.2">
      <c r="A7" s="9" t="s">
        <v>177</v>
      </c>
      <c r="B7" s="9" t="s">
        <v>178</v>
      </c>
    </row>
    <row r="8" spans="1:2" ht="12" customHeight="1" x14ac:dyDescent="0.2">
      <c r="A8" s="9" t="s">
        <v>179</v>
      </c>
      <c r="B8" s="9" t="s">
        <v>180</v>
      </c>
    </row>
    <row r="9" spans="1:2" ht="12" customHeight="1" x14ac:dyDescent="0.2">
      <c r="A9" s="9" t="s">
        <v>181</v>
      </c>
      <c r="B9" s="9" t="s">
        <v>182</v>
      </c>
    </row>
    <row r="10" spans="1:2" s="18" customFormat="1" ht="36" customHeight="1" x14ac:dyDescent="0.2">
      <c r="A10" s="86" t="s">
        <v>183</v>
      </c>
      <c r="B10" s="86"/>
    </row>
    <row r="11" spans="1:2" ht="12" customHeight="1" x14ac:dyDescent="0.2">
      <c r="A11" s="9" t="s">
        <v>184</v>
      </c>
      <c r="B11" s="9"/>
    </row>
    <row r="12" spans="1:2" s="18" customFormat="1" ht="36" customHeight="1" x14ac:dyDescent="0.2">
      <c r="A12" s="86" t="s">
        <v>185</v>
      </c>
      <c r="B12" s="86"/>
    </row>
    <row r="13" spans="1:2" ht="12" customHeight="1" x14ac:dyDescent="0.2">
      <c r="A13" s="60" t="s">
        <v>186</v>
      </c>
      <c r="B13" s="60"/>
    </row>
    <row r="14" spans="1:2" ht="12" customHeight="1" x14ac:dyDescent="0.2">
      <c r="A14" s="61" t="s">
        <v>187</v>
      </c>
      <c r="B14" s="61"/>
    </row>
    <row r="15" spans="1:2" ht="36" customHeight="1" x14ac:dyDescent="0.2">
      <c r="A15" s="87" t="s">
        <v>188</v>
      </c>
      <c r="B15" s="87"/>
    </row>
    <row r="16" spans="1:2" ht="12" customHeight="1" x14ac:dyDescent="0.2">
      <c r="A16" s="75" t="s">
        <v>407</v>
      </c>
      <c r="B16" s="72"/>
    </row>
    <row r="17" spans="1:2" ht="36" customHeight="1" x14ac:dyDescent="0.2">
      <c r="A17" s="87" t="s">
        <v>189</v>
      </c>
      <c r="B17" s="87"/>
    </row>
    <row r="18" spans="1:2" ht="12" customHeight="1" x14ac:dyDescent="0.2">
      <c r="A18" s="88" t="s">
        <v>230</v>
      </c>
      <c r="B18" s="88"/>
    </row>
    <row r="19" spans="1:2" ht="12" customHeight="1" x14ac:dyDescent="0.2">
      <c r="A19" s="239" t="s">
        <v>518</v>
      </c>
      <c r="B19" s="88"/>
    </row>
    <row r="20" spans="1:2" ht="12" customHeight="1" x14ac:dyDescent="0.2">
      <c r="A20" s="88" t="s">
        <v>231</v>
      </c>
      <c r="B20" s="88"/>
    </row>
    <row r="21" spans="1:2" ht="12" customHeight="1" x14ac:dyDescent="0.2">
      <c r="A21" s="149" t="s">
        <v>515</v>
      </c>
      <c r="B21" s="88"/>
    </row>
    <row r="22" spans="1:2" ht="12" customHeight="1" x14ac:dyDescent="0.2">
      <c r="A22" s="119"/>
      <c r="B22" s="87"/>
    </row>
    <row r="23" spans="1:2" ht="11.45" customHeight="1" x14ac:dyDescent="0.2">
      <c r="A23" s="13"/>
      <c r="B23" s="13"/>
    </row>
    <row r="24" spans="1:2" ht="11.45" customHeight="1" x14ac:dyDescent="0.2">
      <c r="A24" s="13"/>
      <c r="B24" s="13"/>
    </row>
    <row r="25" spans="1:2" ht="11.45" customHeight="1" x14ac:dyDescent="0.2">
      <c r="A25" s="13"/>
      <c r="B25" s="13"/>
    </row>
    <row r="26" spans="1:2" ht="11.45" customHeight="1" x14ac:dyDescent="0.2">
      <c r="A26" s="13"/>
      <c r="B26" s="13"/>
    </row>
    <row r="27" spans="1:2" ht="11.45" customHeight="1" x14ac:dyDescent="0.2">
      <c r="A27" s="13"/>
      <c r="B27" s="13"/>
    </row>
    <row r="28" spans="1:2" ht="11.45" customHeight="1" x14ac:dyDescent="0.2">
      <c r="A28" s="13"/>
      <c r="B28" s="13"/>
    </row>
    <row r="29" spans="1:2" ht="11.45" customHeight="1" x14ac:dyDescent="0.2">
      <c r="A29" s="13"/>
      <c r="B29" s="13"/>
    </row>
    <row r="30" spans="1:2" ht="11.45" customHeight="1" x14ac:dyDescent="0.2">
      <c r="A30" s="13"/>
      <c r="B30" s="13"/>
    </row>
    <row r="31" spans="1:2" ht="11.45" customHeight="1" x14ac:dyDescent="0.2">
      <c r="A31" s="13"/>
      <c r="B31" s="13"/>
    </row>
    <row r="32" spans="1:2" ht="11.45" customHeight="1" x14ac:dyDescent="0.2">
      <c r="A32" s="13"/>
      <c r="B32" s="13"/>
    </row>
    <row r="33" spans="1:2" ht="11.45" customHeight="1" x14ac:dyDescent="0.2">
      <c r="A33" s="13"/>
      <c r="B33" s="13"/>
    </row>
    <row r="34" spans="1:2" ht="11.45" customHeight="1" x14ac:dyDescent="0.2">
      <c r="A34" s="13"/>
      <c r="B34" s="13"/>
    </row>
    <row r="35" spans="1:2" ht="11.45" customHeight="1" x14ac:dyDescent="0.2">
      <c r="A35" s="13"/>
      <c r="B35" s="13"/>
    </row>
    <row r="36" spans="1:2" ht="11.45" customHeight="1" x14ac:dyDescent="0.2">
      <c r="A36" s="13"/>
      <c r="B36" s="13"/>
    </row>
    <row r="37" spans="1:2" ht="11.45" customHeight="1" x14ac:dyDescent="0.2">
      <c r="A37" s="13"/>
      <c r="B37" s="13"/>
    </row>
    <row r="38" spans="1:2" ht="11.45" customHeight="1" x14ac:dyDescent="0.2">
      <c r="A38" s="13"/>
      <c r="B38" s="13"/>
    </row>
    <row r="39" spans="1:2" ht="11.45" customHeight="1" x14ac:dyDescent="0.2">
      <c r="A39" s="13"/>
      <c r="B39" s="13"/>
    </row>
    <row r="40" spans="1:2" ht="11.45" customHeight="1" x14ac:dyDescent="0.2">
      <c r="A40" s="13"/>
      <c r="B40" s="13"/>
    </row>
    <row r="41" spans="1:2" ht="11.45" customHeight="1" x14ac:dyDescent="0.2">
      <c r="A41" s="13"/>
      <c r="B41" s="13"/>
    </row>
    <row r="42" spans="1:2" ht="11.45" customHeight="1" x14ac:dyDescent="0.2">
      <c r="A42" s="13"/>
      <c r="B42" s="13"/>
    </row>
    <row r="43" spans="1:2" ht="11.45" customHeight="1" x14ac:dyDescent="0.2">
      <c r="A43" s="13"/>
      <c r="B43" s="13"/>
    </row>
    <row r="44" spans="1:2" ht="11.45" customHeight="1" x14ac:dyDescent="0.2">
      <c r="A44" s="13"/>
      <c r="B44" s="13"/>
    </row>
    <row r="45" spans="1:2" ht="11.45" customHeight="1" x14ac:dyDescent="0.2">
      <c r="A45" s="13"/>
      <c r="B45" s="13"/>
    </row>
    <row r="46" spans="1:2" ht="11.45" customHeight="1" x14ac:dyDescent="0.2">
      <c r="A46" s="13"/>
      <c r="B46" s="13"/>
    </row>
    <row r="47" spans="1:2" ht="11.45" customHeight="1" x14ac:dyDescent="0.2">
      <c r="A47" s="13"/>
      <c r="B47" s="13"/>
    </row>
    <row r="48" spans="1:2" ht="11.45" customHeight="1" x14ac:dyDescent="0.2">
      <c r="A48" s="13"/>
      <c r="B48" s="13"/>
    </row>
    <row r="49" spans="1:2" ht="11.45" customHeight="1" x14ac:dyDescent="0.2">
      <c r="A49" s="13"/>
      <c r="B49" s="13"/>
    </row>
    <row r="50" spans="1:2" ht="11.45" customHeight="1" x14ac:dyDescent="0.2">
      <c r="A50" s="13"/>
      <c r="B50" s="13"/>
    </row>
    <row r="51" spans="1:2" ht="11.45" customHeight="1" x14ac:dyDescent="0.2">
      <c r="A51" s="13"/>
      <c r="B51" s="13"/>
    </row>
    <row r="52" spans="1:2" ht="11.45" customHeight="1" x14ac:dyDescent="0.2">
      <c r="A52" s="13"/>
      <c r="B52" s="13"/>
    </row>
    <row r="53" spans="1:2" ht="11.45" customHeight="1" x14ac:dyDescent="0.2">
      <c r="A53" s="13"/>
      <c r="B53" s="13"/>
    </row>
    <row r="54" spans="1:2" ht="11.45" customHeight="1" x14ac:dyDescent="0.2">
      <c r="A54" s="13"/>
      <c r="B54" s="13"/>
    </row>
    <row r="55" spans="1:2" ht="11.45" customHeight="1" x14ac:dyDescent="0.2">
      <c r="A55" s="13"/>
      <c r="B55" s="13"/>
    </row>
    <row r="56" spans="1:2" ht="11.45" customHeight="1" x14ac:dyDescent="0.2">
      <c r="A56" s="13"/>
      <c r="B56" s="13"/>
    </row>
    <row r="57" spans="1:2" ht="11.45" customHeight="1" x14ac:dyDescent="0.2">
      <c r="A57" s="13"/>
      <c r="B57" s="13"/>
    </row>
    <row r="58" spans="1:2" ht="11.45" customHeight="1" x14ac:dyDescent="0.2">
      <c r="A58" s="13"/>
      <c r="B58" s="13"/>
    </row>
    <row r="59" spans="1:2" ht="11.45" customHeight="1" x14ac:dyDescent="0.2">
      <c r="A59" s="13"/>
      <c r="B59" s="13"/>
    </row>
    <row r="60" spans="1:2" ht="11.45" customHeight="1" x14ac:dyDescent="0.2">
      <c r="A60" s="13"/>
      <c r="B60" s="13"/>
    </row>
    <row r="61" spans="1:2" ht="11.45" customHeight="1" x14ac:dyDescent="0.2">
      <c r="A61" s="13"/>
      <c r="B61" s="13"/>
    </row>
    <row r="62" spans="1:2" ht="11.45" customHeight="1" x14ac:dyDescent="0.2">
      <c r="A62" s="13"/>
      <c r="B62" s="13"/>
    </row>
    <row r="63" spans="1:2" ht="11.45" customHeight="1" x14ac:dyDescent="0.2">
      <c r="A63" s="13"/>
      <c r="B63" s="13"/>
    </row>
    <row r="64" spans="1:2" ht="11.45" customHeight="1" x14ac:dyDescent="0.2">
      <c r="A64" s="13"/>
      <c r="B64" s="13"/>
    </row>
    <row r="65" spans="1:2" ht="11.45" customHeight="1" x14ac:dyDescent="0.2">
      <c r="A65" s="13"/>
      <c r="B65" s="13"/>
    </row>
    <row r="66" spans="1:2" ht="11.45" customHeight="1" x14ac:dyDescent="0.2">
      <c r="A66" s="13"/>
      <c r="B66" s="13"/>
    </row>
    <row r="67" spans="1:2" ht="11.45" customHeight="1" x14ac:dyDescent="0.2">
      <c r="A67" s="13"/>
      <c r="B67" s="13"/>
    </row>
    <row r="68" spans="1:2" ht="11.45" customHeight="1" x14ac:dyDescent="0.2">
      <c r="A68" s="13"/>
      <c r="B68" s="13"/>
    </row>
    <row r="69" spans="1:2" ht="11.45" customHeight="1" x14ac:dyDescent="0.2">
      <c r="A69" s="13"/>
      <c r="B69" s="13"/>
    </row>
    <row r="70" spans="1:2" ht="11.45" customHeight="1" x14ac:dyDescent="0.2">
      <c r="A70" s="13"/>
      <c r="B70" s="13"/>
    </row>
    <row r="71" spans="1:2" ht="11.45" customHeight="1" x14ac:dyDescent="0.2">
      <c r="A71" s="13"/>
      <c r="B71" s="13"/>
    </row>
    <row r="72" spans="1:2" ht="11.45" customHeight="1" x14ac:dyDescent="0.2">
      <c r="A72" s="13"/>
      <c r="B72" s="13"/>
    </row>
    <row r="73" spans="1:2" ht="11.45" customHeight="1" x14ac:dyDescent="0.2">
      <c r="A73" s="13"/>
      <c r="B73" s="13"/>
    </row>
    <row r="74" spans="1:2" ht="11.45" customHeight="1" x14ac:dyDescent="0.2">
      <c r="A74" s="13"/>
      <c r="B74" s="13"/>
    </row>
    <row r="75" spans="1:2" ht="11.45" customHeight="1" x14ac:dyDescent="0.2">
      <c r="A75" s="13"/>
      <c r="B75" s="13"/>
    </row>
    <row r="76" spans="1:2" ht="11.45" customHeight="1" x14ac:dyDescent="0.2">
      <c r="A76" s="13"/>
      <c r="B76" s="13"/>
    </row>
    <row r="77" spans="1:2" ht="11.45" customHeight="1" x14ac:dyDescent="0.2">
      <c r="A77" s="13"/>
      <c r="B77" s="13"/>
    </row>
    <row r="78" spans="1:2" ht="11.45" customHeight="1" x14ac:dyDescent="0.2">
      <c r="A78" s="13"/>
      <c r="B78" s="13"/>
    </row>
    <row r="79" spans="1:2" ht="11.45" customHeight="1" x14ac:dyDescent="0.2">
      <c r="A79" s="13"/>
      <c r="B79" s="13"/>
    </row>
    <row r="80" spans="1:2" ht="11.45" customHeight="1" x14ac:dyDescent="0.2">
      <c r="A80" s="13"/>
      <c r="B80" s="13"/>
    </row>
    <row r="81" spans="1:2" ht="11.45" customHeight="1" x14ac:dyDescent="0.2">
      <c r="A81" s="13"/>
      <c r="B81" s="13"/>
    </row>
    <row r="82" spans="1:2" ht="11.45" customHeight="1" x14ac:dyDescent="0.2">
      <c r="A82" s="13"/>
      <c r="B82" s="13"/>
    </row>
    <row r="83" spans="1:2" ht="11.45" customHeight="1" x14ac:dyDescent="0.2">
      <c r="A83" s="13"/>
      <c r="B83" s="13"/>
    </row>
    <row r="84" spans="1:2" ht="11.45" customHeight="1" x14ac:dyDescent="0.2">
      <c r="A84" s="13"/>
      <c r="B84" s="13"/>
    </row>
    <row r="85" spans="1:2" ht="11.45" customHeight="1" x14ac:dyDescent="0.2">
      <c r="A85" s="13"/>
      <c r="B85" s="13"/>
    </row>
    <row r="86" spans="1:2" ht="11.45" customHeight="1" x14ac:dyDescent="0.2">
      <c r="A86" s="13"/>
      <c r="B86" s="13"/>
    </row>
    <row r="87" spans="1:2" ht="11.45" customHeight="1" x14ac:dyDescent="0.2">
      <c r="A87" s="13"/>
      <c r="B87" s="13"/>
    </row>
    <row r="88" spans="1:2" ht="11.45" customHeight="1" x14ac:dyDescent="0.2">
      <c r="A88" s="13"/>
      <c r="B88" s="13"/>
    </row>
    <row r="89" spans="1:2" ht="11.45" customHeight="1" x14ac:dyDescent="0.2">
      <c r="A89" s="13"/>
      <c r="B89" s="13"/>
    </row>
    <row r="90" spans="1:2" ht="11.45" customHeight="1" x14ac:dyDescent="0.2">
      <c r="A90" s="13"/>
      <c r="B90" s="13"/>
    </row>
    <row r="91" spans="1:2" ht="11.45" customHeight="1" x14ac:dyDescent="0.2">
      <c r="A91" s="13"/>
      <c r="B91" s="13"/>
    </row>
    <row r="92" spans="1:2" ht="11.45" customHeight="1" x14ac:dyDescent="0.2">
      <c r="A92" s="13"/>
      <c r="B92" s="13"/>
    </row>
    <row r="93" spans="1:2" ht="11.45" customHeight="1" x14ac:dyDescent="0.2">
      <c r="A93" s="13"/>
      <c r="B93" s="13"/>
    </row>
    <row r="94" spans="1:2" ht="11.45" customHeight="1" x14ac:dyDescent="0.2">
      <c r="A94" s="13"/>
      <c r="B94" s="13"/>
    </row>
    <row r="95" spans="1:2" ht="11.45" customHeight="1" x14ac:dyDescent="0.2">
      <c r="A95" s="13"/>
      <c r="B95" s="13"/>
    </row>
    <row r="96" spans="1:2" ht="11.45" customHeight="1" x14ac:dyDescent="0.2">
      <c r="A96" s="13"/>
      <c r="B96" s="13"/>
    </row>
    <row r="97" spans="1:2" ht="11.45" customHeight="1" x14ac:dyDescent="0.2">
      <c r="A97" s="13"/>
      <c r="B97" s="13"/>
    </row>
    <row r="98" spans="1:2" ht="11.45" customHeight="1" x14ac:dyDescent="0.2">
      <c r="A98" s="13"/>
      <c r="B98" s="13"/>
    </row>
    <row r="99" spans="1:2" ht="11.45" customHeight="1" x14ac:dyDescent="0.2">
      <c r="A99" s="13"/>
      <c r="B99" s="13"/>
    </row>
    <row r="100" spans="1:2" ht="11.45" customHeight="1" x14ac:dyDescent="0.2">
      <c r="A100" s="13"/>
      <c r="B100" s="13"/>
    </row>
    <row r="101" spans="1:2" ht="11.45" customHeight="1" x14ac:dyDescent="0.2">
      <c r="A101" s="13"/>
      <c r="B101" s="13"/>
    </row>
    <row r="102" spans="1:2" ht="11.45" customHeight="1" x14ac:dyDescent="0.2">
      <c r="A102" s="13"/>
      <c r="B102" s="13"/>
    </row>
    <row r="103" spans="1:2" ht="11.45" customHeight="1" x14ac:dyDescent="0.2">
      <c r="A103" s="13"/>
      <c r="B103" s="13"/>
    </row>
    <row r="104" spans="1:2" ht="11.45" customHeight="1" x14ac:dyDescent="0.2">
      <c r="A104" s="13"/>
      <c r="B104" s="13"/>
    </row>
    <row r="105" spans="1:2" ht="11.45" customHeight="1" x14ac:dyDescent="0.2">
      <c r="A105" s="13"/>
      <c r="B105" s="13"/>
    </row>
    <row r="106" spans="1:2" ht="11.45" customHeight="1" x14ac:dyDescent="0.2">
      <c r="A106" s="13"/>
      <c r="B106" s="13"/>
    </row>
    <row r="107" spans="1:2" ht="11.45" customHeight="1" x14ac:dyDescent="0.2">
      <c r="A107" s="13"/>
      <c r="B107" s="13"/>
    </row>
    <row r="108" spans="1:2" ht="11.45" customHeight="1" x14ac:dyDescent="0.2">
      <c r="A108" s="13"/>
      <c r="B108" s="13"/>
    </row>
    <row r="109" spans="1:2" ht="11.45" customHeight="1" x14ac:dyDescent="0.2">
      <c r="A109" s="13"/>
      <c r="B109" s="13"/>
    </row>
    <row r="110" spans="1:2" ht="11.45" customHeight="1" x14ac:dyDescent="0.2">
      <c r="A110" s="13"/>
      <c r="B110" s="13"/>
    </row>
    <row r="111" spans="1:2" ht="11.45" customHeight="1" x14ac:dyDescent="0.2">
      <c r="A111" s="13"/>
      <c r="B111" s="13"/>
    </row>
    <row r="112" spans="1:2" ht="11.45" customHeight="1" x14ac:dyDescent="0.2">
      <c r="A112" s="13"/>
      <c r="B112" s="13"/>
    </row>
    <row r="113" spans="1:2" ht="11.45" customHeight="1" x14ac:dyDescent="0.2">
      <c r="A113" s="13"/>
      <c r="B113" s="13"/>
    </row>
    <row r="114" spans="1:2" ht="11.45" customHeight="1" x14ac:dyDescent="0.2">
      <c r="A114" s="13"/>
      <c r="B114" s="13"/>
    </row>
    <row r="115" spans="1:2" ht="11.45" customHeight="1" x14ac:dyDescent="0.2">
      <c r="A115" s="13"/>
      <c r="B115" s="13"/>
    </row>
    <row r="116" spans="1:2" ht="11.45" customHeight="1" x14ac:dyDescent="0.2">
      <c r="A116" s="13"/>
      <c r="B116" s="13"/>
    </row>
    <row r="117" spans="1:2" ht="11.45" customHeight="1" x14ac:dyDescent="0.2">
      <c r="A117" s="13"/>
      <c r="B117" s="13"/>
    </row>
    <row r="118" spans="1:2" ht="11.45" customHeight="1" x14ac:dyDescent="0.2">
      <c r="A118" s="13"/>
      <c r="B118" s="13"/>
    </row>
    <row r="119" spans="1:2" ht="11.45" customHeight="1" x14ac:dyDescent="0.2">
      <c r="A119" s="13"/>
      <c r="B119" s="13"/>
    </row>
    <row r="120" spans="1:2" ht="11.45" customHeight="1" x14ac:dyDescent="0.2">
      <c r="A120" s="13"/>
      <c r="B120" s="13"/>
    </row>
    <row r="121" spans="1:2" ht="11.45" customHeight="1" x14ac:dyDescent="0.2">
      <c r="A121" s="13"/>
      <c r="B121" s="13"/>
    </row>
  </sheetData>
  <hyperlinks>
    <hyperlink ref="A6" r:id="rId1" display="&gt; H113 - Straßenverkehrsunfälle"/>
    <hyperlink ref="A7" r:id="rId2" display="&gt; H113J - Straßenverkehrsunfälle (Jahresbericht)"/>
    <hyperlink ref="A8" r:id="rId3" display="&gt; H143 - Personenbeförderung im Schienennahverkehr und im gewerblichen Omnibusverkehr (Jahresbericht)"/>
    <hyperlink ref="A9" r:id="rId4" display="&gt; H223 - Seeschifffahrt - Schiffs- und Güterverkehr -"/>
    <hyperlink ref="A11" r:id="rId5" tooltip="Zahlen &amp; Fakten - Thema: Verkehr"/>
    <hyperlink ref="B6" r:id="rId6" display="&gt; H113 - Straßenverkehrsunfälle"/>
    <hyperlink ref="B7" r:id="rId7" display="&gt; H113J - Straßenverkehrsunfälle (Jahresbericht)"/>
    <hyperlink ref="B8" r:id="rId8" display="&gt; H143 - Personenbeförderung im Schienennahverkehr und im gewerblichen Omnibusverkehr (Jahresbericht)"/>
    <hyperlink ref="B9" r:id="rId9" display="&gt; H223 - Seeschifffahrt - Schiffs- und Güterverkehr -"/>
    <hyperlink ref="A4" r:id="rId10" tooltip="Zahlen &amp; Fakten - Thema: Verkehr"/>
    <hyperlink ref="A6:B9" r:id="rId11" tooltip="Zahlen &amp; Fakten - Thema: Verkehr" display="&gt; H113"/>
    <hyperlink ref="A14:B14" r:id="rId12" tooltip="Qualitätsberichte Statistisches Bundesamt - Thema: Verkehrsunfälle" display="&gt; Verkehrsunfälle"/>
    <hyperlink ref="A13:B13" r:id="rId13" tooltip="Qualitätsberichte Statistisches Bundesamt - Thema: Transport und Verkehr" display="&gt; Verkehr"/>
    <hyperlink ref="A1" location="Inhalt!A40" display="Link zum Inhaltsverzeichnis"/>
    <hyperlink ref="A16" r:id="rId14" display="Darlin Victoria Böhme, Telefon: 0385 588-56413, darlin-victoria.boehme@statistik-mv.de"/>
  </hyperlinks>
  <pageMargins left="0.59055118110236227" right="0.59055118110236227" top="0.59055118110236227" bottom="0.59055118110236227" header="0.39370078740157483" footer="0.39370078740157483"/>
  <pageSetup paperSize="9" pageOrder="overThenDown" orientation="portrait" r:id="rId15"/>
  <headerFooter differentOddEven="1">
    <oddHeader>&amp;C&amp;"-,Standard"&amp;7 25 Verkehr</oddHeader>
    <oddFooter>&amp;L&amp;"-,Standard"&amp;7StatA MV, Statistisches Jahrbuch 2024&amp;R&amp;"-,Standard"&amp;7&amp;P</oddFooter>
    <evenHeader>&amp;C&amp;"-,Standard"&amp;7 25 Verkehr</evenHeader>
    <evenFooter>&amp;L&amp;"-,Standard"&amp;7&amp;P&amp;R&amp;"-,Standard"&amp;7StatA MV, Statistisches Jahrbuch 2024</evenFooter>
  </headerFooter>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160" zoomScaleNormal="160" workbookViewId="0"/>
  </sheetViews>
  <sheetFormatPr baseColWidth="10" defaultColWidth="10.7109375" defaultRowHeight="12" customHeight="1" x14ac:dyDescent="0.2"/>
  <cols>
    <col min="1" max="1" width="8.7109375" style="14" customWidth="1"/>
    <col min="2" max="2" width="77.7109375" style="9" customWidth="1"/>
    <col min="3" max="3" width="4.7109375" style="9" customWidth="1"/>
    <col min="4" max="4" width="2.7109375" style="9" customWidth="1"/>
    <col min="5" max="10" width="8.7109375" style="9" customWidth="1"/>
    <col min="11" max="16384" width="10.7109375" style="9"/>
  </cols>
  <sheetData>
    <row r="1" spans="1:10" ht="12" customHeight="1" x14ac:dyDescent="0.2">
      <c r="A1" s="67" t="s">
        <v>194</v>
      </c>
    </row>
    <row r="2" spans="1:10" s="8" customFormat="1" ht="30" customHeight="1" thickBot="1" x14ac:dyDescent="0.3">
      <c r="A2" s="80" t="s">
        <v>0</v>
      </c>
      <c r="B2" s="80"/>
      <c r="C2" s="80"/>
      <c r="D2" s="7"/>
      <c r="E2" s="7"/>
      <c r="F2" s="7"/>
      <c r="G2" s="7"/>
      <c r="H2" s="7"/>
      <c r="I2" s="7"/>
      <c r="J2" s="7"/>
    </row>
    <row r="3" spans="1:10" ht="20.100000000000001" customHeight="1" x14ac:dyDescent="0.2">
      <c r="A3" s="76" t="s">
        <v>1</v>
      </c>
      <c r="B3" s="77" t="s">
        <v>198</v>
      </c>
      <c r="C3" s="78">
        <f>D3+568</f>
        <v>571</v>
      </c>
      <c r="D3" s="79">
        <v>3</v>
      </c>
      <c r="E3" s="225"/>
      <c r="F3" s="225"/>
      <c r="G3" s="225"/>
      <c r="H3" s="225"/>
    </row>
    <row r="4" spans="1:10" ht="12" customHeight="1" x14ac:dyDescent="0.2">
      <c r="A4" s="55"/>
      <c r="B4" s="74" t="s">
        <v>199</v>
      </c>
      <c r="C4" s="78">
        <f t="shared" ref="C4:C40" si="0">D4+568</f>
        <v>572</v>
      </c>
      <c r="D4" s="79">
        <v>4</v>
      </c>
    </row>
    <row r="5" spans="1:10" ht="20.100000000000001" customHeight="1" x14ac:dyDescent="0.2">
      <c r="A5" s="156" t="s">
        <v>200</v>
      </c>
      <c r="B5" s="157"/>
      <c r="C5" s="78"/>
      <c r="D5" s="10"/>
    </row>
    <row r="6" spans="1:10" ht="12" customHeight="1" x14ac:dyDescent="0.2">
      <c r="A6" s="158" t="s">
        <v>2</v>
      </c>
      <c r="B6" s="159" t="s">
        <v>3</v>
      </c>
      <c r="C6" s="78"/>
      <c r="D6" s="10"/>
    </row>
    <row r="7" spans="1:10" ht="12" customHeight="1" x14ac:dyDescent="0.2">
      <c r="A7" s="160" t="s">
        <v>4</v>
      </c>
      <c r="B7" s="74" t="s">
        <v>5</v>
      </c>
      <c r="C7" s="78">
        <f t="shared" si="0"/>
        <v>573</v>
      </c>
      <c r="D7" s="10">
        <v>5</v>
      </c>
    </row>
    <row r="8" spans="1:10" ht="12" customHeight="1" x14ac:dyDescent="0.2">
      <c r="A8" s="160" t="s">
        <v>6</v>
      </c>
      <c r="B8" s="74" t="s">
        <v>487</v>
      </c>
      <c r="C8" s="78">
        <f t="shared" si="0"/>
        <v>573</v>
      </c>
      <c r="D8" s="10">
        <v>5</v>
      </c>
    </row>
    <row r="9" spans="1:10" ht="12" customHeight="1" x14ac:dyDescent="0.2">
      <c r="A9" s="160" t="s">
        <v>7</v>
      </c>
      <c r="B9" s="74" t="s">
        <v>8</v>
      </c>
      <c r="C9" s="78">
        <f t="shared" si="0"/>
        <v>574</v>
      </c>
      <c r="D9" s="10">
        <v>6</v>
      </c>
    </row>
    <row r="10" spans="1:10" ht="12" customHeight="1" x14ac:dyDescent="0.2">
      <c r="A10" s="160" t="s">
        <v>9</v>
      </c>
      <c r="B10" s="74" t="s">
        <v>10</v>
      </c>
      <c r="C10" s="78">
        <f t="shared" si="0"/>
        <v>574</v>
      </c>
      <c r="D10" s="10">
        <v>6</v>
      </c>
    </row>
    <row r="11" spans="1:10" ht="12" customHeight="1" x14ac:dyDescent="0.2">
      <c r="A11" s="158" t="s">
        <v>11</v>
      </c>
      <c r="B11" s="159" t="s">
        <v>12</v>
      </c>
      <c r="C11" s="78"/>
      <c r="D11" s="11"/>
    </row>
    <row r="12" spans="1:10" ht="24" customHeight="1" x14ac:dyDescent="0.2">
      <c r="A12" s="161" t="s">
        <v>273</v>
      </c>
      <c r="B12" s="201" t="s">
        <v>13</v>
      </c>
      <c r="C12" s="78">
        <f t="shared" si="0"/>
        <v>575</v>
      </c>
      <c r="D12" s="11">
        <v>7</v>
      </c>
    </row>
    <row r="13" spans="1:10" ht="24" customHeight="1" x14ac:dyDescent="0.2">
      <c r="A13" s="161" t="s">
        <v>274</v>
      </c>
      <c r="B13" s="201" t="s">
        <v>517</v>
      </c>
      <c r="C13" s="78">
        <f t="shared" si="0"/>
        <v>575</v>
      </c>
      <c r="D13" s="11">
        <v>7</v>
      </c>
    </row>
    <row r="14" spans="1:10" ht="24" customHeight="1" x14ac:dyDescent="0.2">
      <c r="A14" s="161" t="s">
        <v>275</v>
      </c>
      <c r="B14" s="201" t="s">
        <v>375</v>
      </c>
      <c r="C14" s="78">
        <f t="shared" si="0"/>
        <v>575</v>
      </c>
      <c r="D14" s="11">
        <v>7</v>
      </c>
    </row>
    <row r="15" spans="1:10" ht="12" customHeight="1" x14ac:dyDescent="0.2">
      <c r="A15" s="158" t="s">
        <v>14</v>
      </c>
      <c r="B15" s="159" t="s">
        <v>15</v>
      </c>
      <c r="C15" s="78"/>
      <c r="D15" s="11"/>
    </row>
    <row r="16" spans="1:10" ht="12" customHeight="1" x14ac:dyDescent="0.2">
      <c r="A16" s="160" t="s">
        <v>16</v>
      </c>
      <c r="B16" s="74" t="s">
        <v>17</v>
      </c>
      <c r="C16" s="78">
        <f t="shared" si="0"/>
        <v>576</v>
      </c>
      <c r="D16" s="11">
        <v>8</v>
      </c>
    </row>
    <row r="17" spans="1:4" ht="12" customHeight="1" x14ac:dyDescent="0.2">
      <c r="A17" s="160" t="s">
        <v>18</v>
      </c>
      <c r="B17" s="74" t="s">
        <v>19</v>
      </c>
      <c r="C17" s="78">
        <f t="shared" si="0"/>
        <v>576</v>
      </c>
      <c r="D17" s="11">
        <v>8</v>
      </c>
    </row>
    <row r="18" spans="1:4" ht="12" customHeight="1" x14ac:dyDescent="0.2">
      <c r="A18" s="160" t="s">
        <v>20</v>
      </c>
      <c r="B18" s="74" t="s">
        <v>489</v>
      </c>
      <c r="C18" s="78">
        <f t="shared" si="0"/>
        <v>576</v>
      </c>
      <c r="D18" s="12">
        <v>8</v>
      </c>
    </row>
    <row r="19" spans="1:4" ht="12" customHeight="1" x14ac:dyDescent="0.2">
      <c r="A19" s="160" t="s">
        <v>21</v>
      </c>
      <c r="B19" s="74" t="s">
        <v>520</v>
      </c>
      <c r="C19" s="78">
        <f t="shared" si="0"/>
        <v>577</v>
      </c>
      <c r="D19" s="12">
        <v>9</v>
      </c>
    </row>
    <row r="20" spans="1:4" ht="12" customHeight="1" x14ac:dyDescent="0.2">
      <c r="A20" s="158" t="s">
        <v>22</v>
      </c>
      <c r="B20" s="159" t="s">
        <v>23</v>
      </c>
      <c r="C20" s="78"/>
      <c r="D20" s="12"/>
    </row>
    <row r="21" spans="1:4" ht="24" customHeight="1" x14ac:dyDescent="0.2">
      <c r="A21" s="161" t="s">
        <v>276</v>
      </c>
      <c r="B21" s="201" t="s">
        <v>491</v>
      </c>
      <c r="C21" s="78">
        <f t="shared" si="0"/>
        <v>578</v>
      </c>
      <c r="D21" s="12">
        <v>10</v>
      </c>
    </row>
    <row r="22" spans="1:4" ht="12" customHeight="1" x14ac:dyDescent="0.2">
      <c r="A22" s="160" t="s">
        <v>24</v>
      </c>
      <c r="B22" s="74" t="s">
        <v>492</v>
      </c>
      <c r="C22" s="78">
        <f t="shared" si="0"/>
        <v>579</v>
      </c>
      <c r="D22" s="12">
        <v>11</v>
      </c>
    </row>
    <row r="23" spans="1:4" ht="12" customHeight="1" x14ac:dyDescent="0.2">
      <c r="A23" s="160" t="s">
        <v>25</v>
      </c>
      <c r="B23" s="74" t="s">
        <v>26</v>
      </c>
      <c r="C23" s="78">
        <f t="shared" si="0"/>
        <v>579</v>
      </c>
      <c r="D23" s="12">
        <v>11</v>
      </c>
    </row>
    <row r="24" spans="1:4" ht="12" customHeight="1" x14ac:dyDescent="0.2">
      <c r="A24" s="160" t="s">
        <v>27</v>
      </c>
      <c r="B24" s="74" t="s">
        <v>493</v>
      </c>
      <c r="C24" s="78">
        <f t="shared" si="0"/>
        <v>580</v>
      </c>
      <c r="D24" s="12">
        <v>12</v>
      </c>
    </row>
    <row r="25" spans="1:4" ht="20.100000000000001" customHeight="1" x14ac:dyDescent="0.2">
      <c r="A25" s="162" t="s">
        <v>201</v>
      </c>
      <c r="B25" s="163"/>
      <c r="C25" s="78"/>
      <c r="D25" s="12"/>
    </row>
    <row r="26" spans="1:4" ht="24" customHeight="1" x14ac:dyDescent="0.2">
      <c r="A26" s="164" t="s">
        <v>277</v>
      </c>
      <c r="B26" s="201" t="s">
        <v>509</v>
      </c>
      <c r="C26" s="78">
        <f t="shared" si="0"/>
        <v>569</v>
      </c>
      <c r="D26" s="12">
        <v>1</v>
      </c>
    </row>
    <row r="27" spans="1:4" ht="12" customHeight="1" x14ac:dyDescent="0.2">
      <c r="A27" s="165" t="s">
        <v>11</v>
      </c>
      <c r="B27" s="74" t="s">
        <v>28</v>
      </c>
      <c r="C27" s="78">
        <f t="shared" si="0"/>
        <v>571</v>
      </c>
      <c r="D27" s="12">
        <v>3</v>
      </c>
    </row>
    <row r="28" spans="1:4" ht="12" customHeight="1" x14ac:dyDescent="0.2">
      <c r="A28" s="165" t="s">
        <v>14</v>
      </c>
      <c r="B28" s="74" t="s">
        <v>497</v>
      </c>
      <c r="C28" s="78">
        <f t="shared" si="0"/>
        <v>571</v>
      </c>
      <c r="D28" s="12">
        <v>3</v>
      </c>
    </row>
    <row r="29" spans="1:4" ht="12" customHeight="1" x14ac:dyDescent="0.2">
      <c r="A29" s="165" t="s">
        <v>22</v>
      </c>
      <c r="B29" s="74" t="s">
        <v>403</v>
      </c>
      <c r="C29" s="78">
        <f t="shared" si="0"/>
        <v>571</v>
      </c>
      <c r="D29" s="12">
        <v>3</v>
      </c>
    </row>
    <row r="30" spans="1:4" ht="12" customHeight="1" x14ac:dyDescent="0.2">
      <c r="A30" s="165" t="s">
        <v>202</v>
      </c>
      <c r="B30" s="74" t="s">
        <v>501</v>
      </c>
      <c r="C30" s="78">
        <f t="shared" si="0"/>
        <v>573</v>
      </c>
      <c r="D30" s="12">
        <v>5</v>
      </c>
    </row>
    <row r="31" spans="1:4" ht="12" customHeight="1" x14ac:dyDescent="0.2">
      <c r="A31" s="161" t="s">
        <v>205</v>
      </c>
      <c r="B31" s="74" t="s">
        <v>29</v>
      </c>
      <c r="C31" s="78">
        <f t="shared" si="0"/>
        <v>574</v>
      </c>
      <c r="D31" s="12">
        <v>6</v>
      </c>
    </row>
    <row r="32" spans="1:4" ht="12" customHeight="1" x14ac:dyDescent="0.2">
      <c r="A32" s="161" t="s">
        <v>206</v>
      </c>
      <c r="B32" s="74" t="s">
        <v>506</v>
      </c>
      <c r="C32" s="78">
        <f t="shared" si="0"/>
        <v>575</v>
      </c>
      <c r="D32" s="12">
        <v>7</v>
      </c>
    </row>
    <row r="33" spans="1:4" ht="12" customHeight="1" x14ac:dyDescent="0.2">
      <c r="A33" s="166" t="s">
        <v>203</v>
      </c>
      <c r="B33" s="74" t="s">
        <v>521</v>
      </c>
      <c r="C33" s="78">
        <f t="shared" si="0"/>
        <v>577</v>
      </c>
      <c r="D33" s="12">
        <v>9</v>
      </c>
    </row>
    <row r="34" spans="1:4" ht="12" customHeight="1" x14ac:dyDescent="0.2">
      <c r="A34" s="166" t="s">
        <v>204</v>
      </c>
      <c r="B34" s="74" t="s">
        <v>30</v>
      </c>
      <c r="C34" s="78">
        <f t="shared" si="0"/>
        <v>580</v>
      </c>
      <c r="D34" s="12">
        <v>12</v>
      </c>
    </row>
    <row r="35" spans="1:4" ht="12" customHeight="1" x14ac:dyDescent="0.2">
      <c r="A35" s="161" t="s">
        <v>207</v>
      </c>
      <c r="B35" s="224" t="s">
        <v>512</v>
      </c>
      <c r="C35" s="78">
        <f t="shared" si="0"/>
        <v>580</v>
      </c>
      <c r="D35" s="12">
        <v>12</v>
      </c>
    </row>
    <row r="36" spans="1:4" ht="20.100000000000001" customHeight="1" x14ac:dyDescent="0.2">
      <c r="A36" s="167" t="s">
        <v>31</v>
      </c>
      <c r="B36" s="163"/>
      <c r="C36" s="78"/>
      <c r="D36" s="12"/>
    </row>
    <row r="37" spans="1:4" ht="12" customHeight="1" x14ac:dyDescent="0.2">
      <c r="A37" s="74" t="s">
        <v>32</v>
      </c>
      <c r="B37" s="168"/>
      <c r="C37" s="78">
        <f t="shared" si="0"/>
        <v>581</v>
      </c>
      <c r="D37" s="12">
        <v>13</v>
      </c>
    </row>
    <row r="38" spans="1:4" ht="12" customHeight="1" x14ac:dyDescent="0.2">
      <c r="A38" s="74" t="s">
        <v>196</v>
      </c>
      <c r="B38" s="168"/>
      <c r="C38" s="78">
        <f t="shared" si="0"/>
        <v>582</v>
      </c>
      <c r="D38" s="12">
        <v>14</v>
      </c>
    </row>
    <row r="39" spans="1:4" ht="12" customHeight="1" x14ac:dyDescent="0.2">
      <c r="A39" s="74" t="s">
        <v>197</v>
      </c>
      <c r="B39" s="168"/>
      <c r="C39" s="78">
        <f t="shared" si="0"/>
        <v>583</v>
      </c>
      <c r="D39" s="12">
        <v>15</v>
      </c>
    </row>
    <row r="40" spans="1:4" ht="12" customHeight="1" x14ac:dyDescent="0.2">
      <c r="A40" s="75" t="s">
        <v>33</v>
      </c>
      <c r="B40" s="55"/>
      <c r="C40" s="78">
        <f t="shared" si="0"/>
        <v>584</v>
      </c>
      <c r="D40" s="12">
        <v>16</v>
      </c>
    </row>
  </sheetData>
  <hyperlinks>
    <hyperlink ref="A37" location="Fußnotenerläuterungen!A1" tooltip="Fußnotenerläuterungen" display="  Fußnotenerläuterungen"/>
    <hyperlink ref="A38" location="Methodik!A1" display="  Methodik"/>
    <hyperlink ref="A39" location="Glossar!A1" display="  Glossar"/>
    <hyperlink ref="A40" location="'Mehr zum Thema'!A1" display="  Mehr zum Thema"/>
    <hyperlink ref="B3" location="'Überblick in Grafiken'!A1" display="Überblick in Grafiken"/>
    <hyperlink ref="B4" location="'Überblick in Worten'!A1" display="Überblick in Worten"/>
    <hyperlink ref="A7:B7" location="_Tabelle_25.1.1" display="  25.1.1"/>
    <hyperlink ref="A8:B8" location="_Tabelle_25.1.2" display="  25.1.2"/>
    <hyperlink ref="A9:B9" location="_Tabelle_25.1.3" display="  25.1.3"/>
    <hyperlink ref="A10:B10" location="_Tabelle_25.1.4" display="  25.1.4"/>
    <hyperlink ref="A12:B12" location="_Tabelle_25.2.1" display="_Tabelle_25.2.1"/>
    <hyperlink ref="A13:B13" location="_Tabelle_25.2.2" display="_Tabelle_25.2.2"/>
    <hyperlink ref="A14:B14" location="_Tabelle_25.2.3" display="_Tabelle_25.2.3"/>
    <hyperlink ref="A16:B16" location="_Tabelle_25.3.1" display="  25.3.1"/>
    <hyperlink ref="A17:B17" location="_Tabelle_25.3.2" display="  25.3.2"/>
    <hyperlink ref="A18:B18" location="_Tabelle_25.3.3" display="  25.3.3"/>
    <hyperlink ref="A19:B19" location="_Tabelle_25.3.4" display="  25.3.4"/>
    <hyperlink ref="A21:B21" location="_Tabelle_25.4.1" display="_Tabelle_25.4.1"/>
    <hyperlink ref="A22:B22" location="_Tabelle_25.4.2" display="  25.4.2"/>
    <hyperlink ref="A23:B23" location="_Tabelle_25.4.3" display="  25.4.3"/>
    <hyperlink ref="A24:B24" location="_Tabelle_25.4.4" display="  25.4.4"/>
    <hyperlink ref="A26:B26" location="_GrafikDaten_25.1" display="_GrafikDaten_25.1"/>
    <hyperlink ref="A27:B27" location="_GrafikDaten_25.2" display="  25.2"/>
    <hyperlink ref="A28:B28" location="_GrafikDaten_25.3" display="  25.3"/>
    <hyperlink ref="A29:B29" location="_GrafikDaten_25.4" display="  25.4"/>
    <hyperlink ref="A30:B30" location="_GrafikDaten_25.5" display="  25.5"/>
    <hyperlink ref="A31:B31" location="_GrafikDaten_25.6" display="  25.6"/>
    <hyperlink ref="A32:B32" location="_GrafikDaten_25.7" display="  25.7"/>
    <hyperlink ref="A33:B33" location="_GrafikDaten_25.8" display="  25.8"/>
    <hyperlink ref="A34:B34" location="_GrafikDaten_25.9" display="  25.9"/>
    <hyperlink ref="A35:B35" location="_GrafikDaten_25.10" display="  25.10"/>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25 Verkehr</oddHeader>
    <oddFooter>&amp;L&amp;"-,Standard"&amp;7StatA MV, Statistisches Jahrbuch 2024&amp;R&amp;"-,Standard"&amp;7&amp;P</oddFooter>
    <evenHeader>&amp;C&amp;"-,Standard"&amp;7 25 Verkehr</evenHeader>
    <evenFooter>&amp;L&amp;"-,Standard"&amp;7&amp;P&amp;R&amp;"-,Standard"&amp;7StatA MV, Statistisches Jahrbuch 2024</evenFooter>
  </headerFooter>
  <ignoredErrors>
    <ignoredError sqref="A7:A11 A15:A20 A22:A24"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zoomScale="160" zoomScaleNormal="160" workbookViewId="0"/>
  </sheetViews>
  <sheetFormatPr baseColWidth="10" defaultRowHeight="11.45" customHeight="1" x14ac:dyDescent="0.2"/>
  <cols>
    <col min="1" max="1" width="91.7109375" style="15" customWidth="1"/>
    <col min="2" max="2" width="2.7109375" style="17" customWidth="1"/>
    <col min="3" max="3" width="13.140625" style="46" customWidth="1"/>
    <col min="4" max="4" width="17" style="46" customWidth="1"/>
    <col min="5" max="5" width="13" style="46" customWidth="1"/>
    <col min="6" max="15" width="11.42578125" style="46"/>
    <col min="16" max="16384" width="11.42578125" style="17"/>
  </cols>
  <sheetData>
    <row r="1" spans="1:15" ht="12" customHeight="1" x14ac:dyDescent="0.2">
      <c r="A1" s="118" t="s">
        <v>195</v>
      </c>
    </row>
    <row r="2" spans="1:15" s="8" customFormat="1" ht="30" customHeight="1" thickBot="1" x14ac:dyDescent="0.3">
      <c r="A2" s="80" t="s">
        <v>198</v>
      </c>
      <c r="B2" s="7"/>
      <c r="C2" s="49"/>
      <c r="D2" s="49"/>
      <c r="E2" s="49"/>
      <c r="F2" s="49"/>
      <c r="G2" s="49"/>
      <c r="H2" s="49"/>
      <c r="I2" s="49"/>
      <c r="J2" s="49"/>
      <c r="K2" s="49"/>
      <c r="L2" s="49"/>
      <c r="M2" s="49"/>
      <c r="N2" s="49"/>
      <c r="O2" s="49"/>
    </row>
    <row r="3" spans="1:15" ht="20.100000000000001" customHeight="1" x14ac:dyDescent="0.2">
      <c r="A3" s="105" t="s">
        <v>208</v>
      </c>
      <c r="B3" s="81"/>
      <c r="C3" s="66" t="s">
        <v>254</v>
      </c>
    </row>
    <row r="4" spans="1:15" ht="11.45" customHeight="1" x14ac:dyDescent="0.2">
      <c r="B4" s="16"/>
      <c r="C4" s="238" t="s">
        <v>255</v>
      </c>
      <c r="D4" s="238" t="s">
        <v>507</v>
      </c>
      <c r="E4" s="238" t="s">
        <v>252</v>
      </c>
    </row>
    <row r="5" spans="1:15" ht="11.45" customHeight="1" x14ac:dyDescent="0.2">
      <c r="A5" s="18"/>
      <c r="B5" s="19"/>
      <c r="C5" s="102">
        <v>2016</v>
      </c>
      <c r="D5" s="103">
        <v>7045</v>
      </c>
      <c r="E5" s="46">
        <v>89</v>
      </c>
    </row>
    <row r="6" spans="1:15" ht="11.45" customHeight="1" x14ac:dyDescent="0.2">
      <c r="C6" s="102">
        <v>2017</v>
      </c>
      <c r="D6" s="103">
        <v>6815</v>
      </c>
      <c r="E6" s="46">
        <v>79</v>
      </c>
    </row>
    <row r="7" spans="1:15" ht="11.45" customHeight="1" x14ac:dyDescent="0.2">
      <c r="C7" s="102">
        <v>2018</v>
      </c>
      <c r="D7" s="103">
        <v>7011</v>
      </c>
      <c r="E7" s="46">
        <v>86</v>
      </c>
    </row>
    <row r="8" spans="1:15" ht="11.45" customHeight="1" x14ac:dyDescent="0.2">
      <c r="C8" s="102">
        <v>2019</v>
      </c>
      <c r="D8" s="103">
        <v>6913</v>
      </c>
      <c r="E8" s="46">
        <v>88</v>
      </c>
    </row>
    <row r="9" spans="1:15" ht="11.45" customHeight="1" x14ac:dyDescent="0.2">
      <c r="C9" s="102">
        <v>2020</v>
      </c>
      <c r="D9" s="103">
        <v>6035</v>
      </c>
      <c r="E9" s="46">
        <v>70</v>
      </c>
    </row>
    <row r="10" spans="1:15" ht="11.45" customHeight="1" x14ac:dyDescent="0.2">
      <c r="C10" s="102">
        <v>2021</v>
      </c>
      <c r="D10" s="103">
        <v>5917</v>
      </c>
      <c r="E10" s="46">
        <v>68</v>
      </c>
    </row>
    <row r="11" spans="1:15" ht="11.45" customHeight="1" x14ac:dyDescent="0.2">
      <c r="C11" s="106">
        <v>2022</v>
      </c>
      <c r="D11" s="107">
        <v>6249</v>
      </c>
      <c r="E11" s="26">
        <v>83</v>
      </c>
    </row>
    <row r="12" spans="1:15" ht="11.45" customHeight="1" x14ac:dyDescent="0.2">
      <c r="C12" s="106">
        <v>2023</v>
      </c>
      <c r="D12" s="107">
        <v>6200</v>
      </c>
      <c r="E12" s="26">
        <v>57</v>
      </c>
    </row>
    <row r="13" spans="1:15" ht="11.45" customHeight="1" x14ac:dyDescent="0.2">
      <c r="C13" s="237"/>
      <c r="D13" s="236"/>
      <c r="E13" s="40"/>
    </row>
    <row r="14" spans="1:15" ht="11.45" customHeight="1" x14ac:dyDescent="0.2">
      <c r="C14" s="237"/>
      <c r="D14" s="236"/>
      <c r="E14" s="40"/>
    </row>
    <row r="15" spans="1:15" ht="11.45" customHeight="1" x14ac:dyDescent="0.2">
      <c r="C15" s="102"/>
      <c r="D15" s="103"/>
    </row>
    <row r="16" spans="1:15" ht="11.45" customHeight="1" x14ac:dyDescent="0.2">
      <c r="C16" s="102"/>
      <c r="D16" s="103"/>
    </row>
    <row r="17" spans="1:8" ht="11.45" customHeight="1" x14ac:dyDescent="0.2">
      <c r="C17" s="102"/>
      <c r="D17" s="103"/>
    </row>
    <row r="18" spans="1:8" ht="11.45" customHeight="1" x14ac:dyDescent="0.2">
      <c r="C18" s="102"/>
      <c r="D18" s="103"/>
    </row>
    <row r="19" spans="1:8" ht="11.45" customHeight="1" x14ac:dyDescent="0.2">
      <c r="C19" s="102"/>
      <c r="D19" s="103"/>
    </row>
    <row r="20" spans="1:8" ht="11.45" customHeight="1" x14ac:dyDescent="0.2">
      <c r="C20" s="102"/>
      <c r="D20" s="103"/>
    </row>
    <row r="21" spans="1:8" ht="11.45" customHeight="1" x14ac:dyDescent="0.2">
      <c r="C21" s="106"/>
      <c r="D21" s="107"/>
      <c r="E21" s="26"/>
    </row>
    <row r="22" spans="1:8" ht="11.45" customHeight="1" x14ac:dyDescent="0.2">
      <c r="C22" s="106"/>
      <c r="D22" s="107"/>
      <c r="E22" s="26"/>
      <c r="G22" s="207"/>
      <c r="H22" s="207"/>
    </row>
    <row r="25" spans="1:8" ht="11.45" customHeight="1" x14ac:dyDescent="0.2">
      <c r="A25" s="105" t="s">
        <v>209</v>
      </c>
      <c r="B25" s="81"/>
      <c r="C25" s="66" t="s">
        <v>496</v>
      </c>
      <c r="D25" s="26"/>
    </row>
    <row r="26" spans="1:8" ht="11.45" customHeight="1" x14ac:dyDescent="0.2">
      <c r="C26" s="26" t="s">
        <v>258</v>
      </c>
      <c r="D26" s="26" t="s">
        <v>259</v>
      </c>
    </row>
    <row r="27" spans="1:8" ht="11.45" customHeight="1" x14ac:dyDescent="0.2">
      <c r="C27" s="100" t="s">
        <v>256</v>
      </c>
      <c r="D27" s="124">
        <v>3.4277879341864717</v>
      </c>
      <c r="F27" s="124"/>
    </row>
    <row r="28" spans="1:8" ht="11.45" customHeight="1" x14ac:dyDescent="0.2">
      <c r="B28" s="19"/>
      <c r="C28" s="26" t="s">
        <v>235</v>
      </c>
      <c r="D28" s="124">
        <v>3.1192870201096889</v>
      </c>
      <c r="F28" s="124"/>
    </row>
    <row r="29" spans="1:8" ht="11.45" customHeight="1" x14ac:dyDescent="0.2">
      <c r="C29" s="26" t="s">
        <v>146</v>
      </c>
      <c r="D29" s="124">
        <v>10.557586837294332</v>
      </c>
      <c r="F29" s="124"/>
    </row>
    <row r="30" spans="1:8" ht="11.45" customHeight="1" x14ac:dyDescent="0.2">
      <c r="C30" s="26" t="s">
        <v>236</v>
      </c>
      <c r="D30" s="124">
        <v>11.99725776965265</v>
      </c>
      <c r="F30" s="124"/>
    </row>
    <row r="31" spans="1:8" ht="11.45" customHeight="1" x14ac:dyDescent="0.2">
      <c r="C31" s="26" t="s">
        <v>237</v>
      </c>
      <c r="D31" s="124">
        <v>16.190585009140769</v>
      </c>
      <c r="F31" s="124"/>
    </row>
    <row r="32" spans="1:8" ht="11.45" customHeight="1" x14ac:dyDescent="0.2">
      <c r="C32" s="26" t="s">
        <v>238</v>
      </c>
      <c r="D32" s="124">
        <v>13.836837294332724</v>
      </c>
      <c r="F32" s="124"/>
    </row>
    <row r="33" spans="1:6" ht="11.45" customHeight="1" x14ac:dyDescent="0.2">
      <c r="C33" s="26" t="s">
        <v>239</v>
      </c>
      <c r="D33" s="124">
        <v>17.515996343692869</v>
      </c>
      <c r="F33" s="124"/>
    </row>
    <row r="34" spans="1:6" ht="11.45" customHeight="1" x14ac:dyDescent="0.2">
      <c r="C34" s="26" t="s">
        <v>257</v>
      </c>
      <c r="D34" s="124">
        <v>11.643053016453383</v>
      </c>
      <c r="F34" s="124"/>
    </row>
    <row r="35" spans="1:6" ht="11.45" customHeight="1" x14ac:dyDescent="0.2">
      <c r="C35" s="26" t="s">
        <v>240</v>
      </c>
      <c r="D35" s="124">
        <v>8.135283363802559</v>
      </c>
      <c r="F35" s="124"/>
    </row>
    <row r="36" spans="1:6" ht="11.45" customHeight="1" x14ac:dyDescent="0.2">
      <c r="C36" s="26" t="s">
        <v>147</v>
      </c>
      <c r="D36" s="124">
        <v>3.576325411334552</v>
      </c>
      <c r="F36" s="124"/>
    </row>
    <row r="38" spans="1:6" ht="11.45" customHeight="1" x14ac:dyDescent="0.2">
      <c r="D38" s="207"/>
      <c r="E38" s="207"/>
      <c r="F38" s="207"/>
    </row>
    <row r="46" spans="1:6" ht="11.45" customHeight="1" x14ac:dyDescent="0.2">
      <c r="A46" s="105" t="s">
        <v>210</v>
      </c>
      <c r="B46" s="81"/>
      <c r="C46" s="66" t="s">
        <v>402</v>
      </c>
    </row>
    <row r="47" spans="1:6" ht="11.45" customHeight="1" x14ac:dyDescent="0.2">
      <c r="C47" s="46" t="s">
        <v>264</v>
      </c>
      <c r="D47" s="46" t="s">
        <v>370</v>
      </c>
      <c r="E47" s="46" t="s">
        <v>263</v>
      </c>
    </row>
    <row r="48" spans="1:6" ht="11.45" customHeight="1" x14ac:dyDescent="0.2">
      <c r="C48" s="100" t="s">
        <v>260</v>
      </c>
      <c r="D48" s="125">
        <v>57.862000000000002</v>
      </c>
      <c r="E48" s="125">
        <v>73.212999999999994</v>
      </c>
    </row>
    <row r="49" spans="3:5" ht="11.45" customHeight="1" x14ac:dyDescent="0.2">
      <c r="C49" s="46" t="s">
        <v>261</v>
      </c>
      <c r="D49" s="125">
        <v>4.4560000000000004</v>
      </c>
      <c r="E49" s="125">
        <v>36.901000000000003</v>
      </c>
    </row>
    <row r="50" spans="3:5" ht="11.45" customHeight="1" x14ac:dyDescent="0.2">
      <c r="C50" s="46" t="s">
        <v>262</v>
      </c>
      <c r="D50" s="125">
        <v>12.803000000000001</v>
      </c>
      <c r="E50" s="125">
        <v>22.416</v>
      </c>
    </row>
    <row r="51" spans="3:5" ht="11.45" customHeight="1" x14ac:dyDescent="0.2">
      <c r="C51" s="46" t="s">
        <v>38</v>
      </c>
      <c r="D51" s="125">
        <v>75.120999999999995</v>
      </c>
      <c r="E51" s="125">
        <v>127.753</v>
      </c>
    </row>
    <row r="53" spans="3:5" ht="11.45" customHeight="1" x14ac:dyDescent="0.2">
      <c r="D53" s="207"/>
      <c r="E53" s="207"/>
    </row>
    <row r="55" spans="3:5" ht="11.45" customHeight="1" x14ac:dyDescent="0.2">
      <c r="D55" s="207"/>
      <c r="E55" s="207"/>
    </row>
    <row r="56" spans="3:5" ht="11.45" customHeight="1" x14ac:dyDescent="0.2">
      <c r="D56" s="207"/>
      <c r="E56" s="207"/>
    </row>
    <row r="57" spans="3:5" ht="11.45" customHeight="1" x14ac:dyDescent="0.2">
      <c r="D57" s="208"/>
      <c r="E57" s="207"/>
    </row>
    <row r="58" spans="3:5" ht="11.45" customHeight="1" x14ac:dyDescent="0.2">
      <c r="D58" s="208"/>
      <c r="E58" s="209"/>
    </row>
  </sheetData>
  <hyperlinks>
    <hyperlink ref="A1" location="Inhalt!B3" display="Link zum Inhaltsverzeichnis"/>
    <hyperlink ref="A3" location="_GrafikDaten_25.2" display="Grafik 25.2"/>
    <hyperlink ref="A25" location="_GrafikDaten_25.3" display="Grafik 25.3"/>
    <hyperlink ref="A46" location="_GrafikDaten_25.4" display="Grafik 25.4"/>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25 Verkehr</oddHeader>
    <oddFooter>&amp;L&amp;"-,Standard"&amp;7StatA MV, Statistisches Jahrbuch 2024&amp;R&amp;"-,Standard"&amp;7&amp;P</oddFooter>
    <evenHeader>&amp;C&amp;"-,Standard"&amp;7 25 Verkehr</evenHeader>
    <evenFooter>&amp;L&amp;"-,Standard"&amp;7&amp;P&amp;R&amp;"-,Standard"&amp;7StatA MV, Statistisches Jahrbuch 2024</evenFooter>
  </headerFooter>
  <drawing r:id="rId2"/>
  <tableParts count="3">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zoomScale="160" zoomScaleNormal="160" workbookViewId="0"/>
  </sheetViews>
  <sheetFormatPr baseColWidth="10" defaultRowHeight="11.45" customHeight="1" x14ac:dyDescent="0.2"/>
  <cols>
    <col min="1" max="1" width="5.7109375" style="24" customWidth="1"/>
    <col min="2" max="2" width="85.7109375" style="17" customWidth="1"/>
    <col min="3" max="16384" width="11.42578125" style="17"/>
  </cols>
  <sheetData>
    <row r="1" spans="1:2" ht="12" customHeight="1" x14ac:dyDescent="0.2">
      <c r="A1" s="118" t="s">
        <v>195</v>
      </c>
    </row>
    <row r="2" spans="1:2" s="20" customFormat="1" ht="30" customHeight="1" thickBot="1" x14ac:dyDescent="0.3">
      <c r="A2" s="80" t="s">
        <v>199</v>
      </c>
      <c r="B2" s="82"/>
    </row>
    <row r="3" spans="1:2" s="22" customFormat="1" ht="36" customHeight="1" x14ac:dyDescent="0.2">
      <c r="A3" s="83" t="s">
        <v>211</v>
      </c>
      <c r="B3" s="23" t="s">
        <v>485</v>
      </c>
    </row>
    <row r="4" spans="1:2" s="22" customFormat="1" ht="36" customHeight="1" x14ac:dyDescent="0.2">
      <c r="A4" s="21" t="s">
        <v>34</v>
      </c>
      <c r="B4" s="23" t="s">
        <v>486</v>
      </c>
    </row>
    <row r="5" spans="1:2" s="22" customFormat="1" ht="36" customHeight="1" x14ac:dyDescent="0.2">
      <c r="A5" s="21" t="s">
        <v>34</v>
      </c>
      <c r="B5" s="23" t="s">
        <v>541</v>
      </c>
    </row>
    <row r="6" spans="1:2" s="22" customFormat="1" ht="36" customHeight="1" x14ac:dyDescent="0.2">
      <c r="A6" s="21" t="s">
        <v>34</v>
      </c>
      <c r="B6" s="23" t="s">
        <v>498</v>
      </c>
    </row>
    <row r="7" spans="1:2" s="22" customFormat="1" ht="36" customHeight="1" x14ac:dyDescent="0.2">
      <c r="A7" s="21" t="s">
        <v>34</v>
      </c>
      <c r="B7" s="23" t="s">
        <v>499</v>
      </c>
    </row>
    <row r="8" spans="1:2" s="22" customFormat="1" ht="48" customHeight="1" x14ac:dyDescent="0.2">
      <c r="A8" s="21" t="s">
        <v>34</v>
      </c>
      <c r="B8" s="23" t="s">
        <v>538</v>
      </c>
    </row>
    <row r="9" spans="1:2" s="22" customFormat="1" ht="48" customHeight="1" x14ac:dyDescent="0.2">
      <c r="A9" s="21" t="s">
        <v>34</v>
      </c>
      <c r="B9" s="23" t="s">
        <v>539</v>
      </c>
    </row>
  </sheetData>
  <hyperlinks>
    <hyperlink ref="A1" location="Inhalt!B4" display="Link zum Inhaltsverzeichnis"/>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25 Verkehr</oddHeader>
    <oddFooter>&amp;L&amp;"-,Standard"&amp;7StatA MV, Statistisches Jahrbuch 2024&amp;R&amp;"-,Standard"&amp;7&amp;P</oddFooter>
    <evenHeader>&amp;C&amp;"-,Standard"&amp;7 25 Verkehr</evenHeader>
    <evenFooter>&amp;L&amp;"-,Standard"&amp;7&amp;P&amp;R&amp;"-,Standard"&amp;7StatA MV, Statistisches Jahrbuch 2024</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160" zoomScaleNormal="160" workbookViewId="0"/>
  </sheetViews>
  <sheetFormatPr baseColWidth="10" defaultRowHeight="11.45" customHeight="1" x14ac:dyDescent="0.2"/>
  <cols>
    <col min="1" max="1" width="17.7109375" style="30" customWidth="1"/>
    <col min="2" max="4" width="7.7109375" style="28" customWidth="1"/>
    <col min="5" max="7" width="8.7109375" style="28" customWidth="1"/>
    <col min="8" max="10" width="8.28515625" style="28" customWidth="1"/>
    <col min="11" max="11" width="2.7109375" style="26" customWidth="1"/>
    <col min="12" max="12" width="17.7109375" style="26" customWidth="1"/>
    <col min="13" max="13" width="12.28515625" style="26" customWidth="1"/>
    <col min="14" max="14" width="17.7109375" style="26" customWidth="1"/>
    <col min="15" max="15" width="13.5703125" style="26" customWidth="1"/>
    <col min="16" max="16384" width="11.42578125" style="26"/>
  </cols>
  <sheetData>
    <row r="1" spans="1:12" ht="12" customHeight="1" x14ac:dyDescent="0.2">
      <c r="A1" s="118" t="s">
        <v>195</v>
      </c>
    </row>
    <row r="2" spans="1:12" ht="30" customHeight="1" x14ac:dyDescent="0.2">
      <c r="A2" s="91" t="s">
        <v>35</v>
      </c>
    </row>
    <row r="3" spans="1:12" ht="30" customHeight="1" x14ac:dyDescent="0.2">
      <c r="A3" s="92" t="s">
        <v>36</v>
      </c>
    </row>
    <row r="4" spans="1:12" ht="24" customHeight="1" x14ac:dyDescent="0.2">
      <c r="A4" s="137" t="s">
        <v>37</v>
      </c>
      <c r="B4" s="138" t="s">
        <v>408</v>
      </c>
      <c r="C4" s="138" t="s">
        <v>409</v>
      </c>
      <c r="D4" s="138" t="s">
        <v>410</v>
      </c>
      <c r="E4" s="138" t="s">
        <v>411</v>
      </c>
      <c r="F4" s="138" t="s">
        <v>412</v>
      </c>
      <c r="G4" s="138" t="s">
        <v>413</v>
      </c>
      <c r="H4" s="138" t="s">
        <v>414</v>
      </c>
      <c r="I4" s="138" t="s">
        <v>415</v>
      </c>
      <c r="J4" s="139" t="s">
        <v>416</v>
      </c>
    </row>
    <row r="5" spans="1:12" s="27" customFormat="1" ht="20.100000000000001" customHeight="1" x14ac:dyDescent="0.2">
      <c r="A5" s="140" t="s">
        <v>38</v>
      </c>
      <c r="B5" s="111">
        <v>23386</v>
      </c>
      <c r="C5" s="111">
        <v>26748</v>
      </c>
      <c r="D5" s="111">
        <v>25713</v>
      </c>
      <c r="E5" s="111">
        <v>28165</v>
      </c>
      <c r="F5" s="111">
        <v>27276</v>
      </c>
      <c r="G5" s="111">
        <v>25427</v>
      </c>
      <c r="H5" s="111">
        <v>28160</v>
      </c>
      <c r="I5" s="111">
        <v>27487</v>
      </c>
      <c r="J5" s="111">
        <v>30474</v>
      </c>
    </row>
    <row r="6" spans="1:12" ht="11.45" customHeight="1" x14ac:dyDescent="0.2">
      <c r="A6" s="69" t="s">
        <v>39</v>
      </c>
      <c r="B6" s="112"/>
      <c r="C6" s="112"/>
      <c r="D6" s="112"/>
      <c r="E6" s="112"/>
      <c r="F6" s="112"/>
      <c r="G6" s="112"/>
      <c r="H6" s="112"/>
      <c r="I6" s="112"/>
      <c r="J6" s="112"/>
    </row>
    <row r="7" spans="1:12" ht="11.45" customHeight="1" x14ac:dyDescent="0.2">
      <c r="A7" s="69" t="s">
        <v>40</v>
      </c>
      <c r="B7" s="112">
        <v>16186</v>
      </c>
      <c r="C7" s="112">
        <v>18634</v>
      </c>
      <c r="D7" s="112">
        <v>17147</v>
      </c>
      <c r="E7" s="112">
        <v>19487</v>
      </c>
      <c r="F7" s="112">
        <v>20328</v>
      </c>
      <c r="G7" s="112">
        <v>20075</v>
      </c>
      <c r="H7" s="112">
        <v>22341</v>
      </c>
      <c r="I7" s="112">
        <v>21557</v>
      </c>
      <c r="J7" s="112">
        <v>24086</v>
      </c>
    </row>
    <row r="8" spans="1:12" ht="11.45" customHeight="1" x14ac:dyDescent="0.2">
      <c r="A8" s="69" t="s">
        <v>41</v>
      </c>
      <c r="B8" s="112">
        <v>1143</v>
      </c>
      <c r="C8" s="112">
        <v>5820</v>
      </c>
      <c r="D8" s="112">
        <v>7499</v>
      </c>
      <c r="E8" s="112">
        <v>6594</v>
      </c>
      <c r="F8" s="112">
        <v>8446</v>
      </c>
      <c r="G8" s="112">
        <v>8598</v>
      </c>
      <c r="H8" s="112">
        <v>9884</v>
      </c>
      <c r="I8" s="112">
        <v>9225</v>
      </c>
      <c r="J8" s="112">
        <v>8580</v>
      </c>
    </row>
    <row r="9" spans="1:12" ht="11.45" customHeight="1" x14ac:dyDescent="0.2">
      <c r="A9" s="69" t="s">
        <v>42</v>
      </c>
      <c r="B9" s="112">
        <v>2535</v>
      </c>
      <c r="C9" s="112">
        <v>2870</v>
      </c>
      <c r="D9" s="112">
        <v>2623</v>
      </c>
      <c r="E9" s="112">
        <v>2672</v>
      </c>
      <c r="F9" s="112">
        <v>1088</v>
      </c>
      <c r="G9" s="112">
        <v>1200</v>
      </c>
      <c r="H9" s="112">
        <v>1359</v>
      </c>
      <c r="I9" s="112">
        <v>1357</v>
      </c>
      <c r="J9" s="112">
        <v>1151</v>
      </c>
    </row>
    <row r="10" spans="1:12" ht="11.45" customHeight="1" x14ac:dyDescent="0.2">
      <c r="A10" s="69" t="s">
        <v>41</v>
      </c>
      <c r="B10" s="112">
        <v>2528</v>
      </c>
      <c r="C10" s="112">
        <v>2710</v>
      </c>
      <c r="D10" s="112">
        <v>2474</v>
      </c>
      <c r="E10" s="112">
        <v>1603</v>
      </c>
      <c r="F10" s="112">
        <v>245</v>
      </c>
      <c r="G10" s="112">
        <v>11</v>
      </c>
      <c r="H10" s="112">
        <v>4</v>
      </c>
      <c r="I10" s="112">
        <v>42</v>
      </c>
      <c r="J10" s="112">
        <v>0</v>
      </c>
      <c r="L10" s="100"/>
    </row>
    <row r="11" spans="1:12" ht="11.45" customHeight="1" x14ac:dyDescent="0.2">
      <c r="A11" s="69" t="s">
        <v>43</v>
      </c>
      <c r="B11" s="112">
        <v>1045</v>
      </c>
      <c r="C11" s="112">
        <v>681</v>
      </c>
      <c r="D11" s="112">
        <v>877</v>
      </c>
      <c r="E11" s="112">
        <v>808</v>
      </c>
      <c r="F11" s="112">
        <v>933</v>
      </c>
      <c r="G11" s="112">
        <v>758</v>
      </c>
      <c r="H11" s="112">
        <v>774</v>
      </c>
      <c r="I11" s="112">
        <v>819</v>
      </c>
      <c r="J11" s="112">
        <v>880</v>
      </c>
    </row>
    <row r="12" spans="1:12" ht="11.45" customHeight="1" x14ac:dyDescent="0.2">
      <c r="A12" s="69" t="s">
        <v>44</v>
      </c>
      <c r="B12" s="112">
        <v>1929</v>
      </c>
      <c r="C12" s="112">
        <v>2691</v>
      </c>
      <c r="D12" s="112">
        <v>3750</v>
      </c>
      <c r="E12" s="112">
        <v>3457</v>
      </c>
      <c r="F12" s="112">
        <v>3700</v>
      </c>
      <c r="G12" s="112">
        <v>2290</v>
      </c>
      <c r="H12" s="112">
        <v>2708</v>
      </c>
      <c r="I12" s="112">
        <v>2603</v>
      </c>
      <c r="J12" s="112">
        <v>2428</v>
      </c>
    </row>
    <row r="13" spans="1:12" ht="11.45" customHeight="1" x14ac:dyDescent="0.2">
      <c r="A13" s="69" t="s">
        <v>45</v>
      </c>
      <c r="B13" s="112" t="s">
        <v>46</v>
      </c>
      <c r="C13" s="112">
        <v>842</v>
      </c>
      <c r="D13" s="112">
        <v>332</v>
      </c>
      <c r="E13" s="112">
        <v>772</v>
      </c>
      <c r="F13" s="112">
        <v>746</v>
      </c>
      <c r="G13" s="112">
        <v>531</v>
      </c>
      <c r="H13" s="112">
        <v>485</v>
      </c>
      <c r="I13" s="112">
        <v>556</v>
      </c>
      <c r="J13" s="112">
        <v>582</v>
      </c>
    </row>
    <row r="14" spans="1:12" ht="11.45" customHeight="1" x14ac:dyDescent="0.2">
      <c r="A14" s="69" t="s">
        <v>47</v>
      </c>
      <c r="B14" s="112">
        <v>258</v>
      </c>
      <c r="C14" s="112">
        <v>748</v>
      </c>
      <c r="D14" s="112">
        <v>439</v>
      </c>
      <c r="E14" s="112">
        <v>419</v>
      </c>
      <c r="F14" s="112">
        <v>214</v>
      </c>
      <c r="G14" s="112">
        <v>233</v>
      </c>
      <c r="H14" s="112">
        <v>201</v>
      </c>
      <c r="I14" s="112">
        <v>199</v>
      </c>
      <c r="J14" s="112">
        <v>188</v>
      </c>
    </row>
    <row r="16" spans="1:12" ht="11.45" customHeight="1" x14ac:dyDescent="0.2">
      <c r="A16" s="30" t="s">
        <v>190</v>
      </c>
    </row>
    <row r="17" spans="1:14" ht="30" customHeight="1" x14ac:dyDescent="0.2">
      <c r="A17" s="120" t="s">
        <v>488</v>
      </c>
    </row>
    <row r="18" spans="1:14" ht="24" customHeight="1" x14ac:dyDescent="0.2">
      <c r="A18" s="187" t="s">
        <v>48</v>
      </c>
      <c r="B18" s="188" t="s">
        <v>190</v>
      </c>
      <c r="C18" s="188" t="s">
        <v>307</v>
      </c>
      <c r="D18" s="189" t="s">
        <v>306</v>
      </c>
      <c r="E18" s="138" t="s">
        <v>417</v>
      </c>
      <c r="F18" s="138" t="s">
        <v>418</v>
      </c>
      <c r="G18" s="139" t="s">
        <v>419</v>
      </c>
      <c r="H18" s="44"/>
      <c r="I18" s="44"/>
      <c r="J18" s="44"/>
    </row>
    <row r="19" spans="1:14" ht="20.100000000000001" customHeight="1" x14ac:dyDescent="0.2">
      <c r="A19" s="113" t="s">
        <v>51</v>
      </c>
      <c r="B19" s="113"/>
      <c r="C19" s="113"/>
      <c r="D19" s="114"/>
      <c r="E19" s="179">
        <v>5114667</v>
      </c>
      <c r="F19" s="180">
        <v>1197912</v>
      </c>
      <c r="G19" s="180">
        <v>3916755</v>
      </c>
      <c r="H19" s="184"/>
      <c r="I19" s="185"/>
      <c r="J19" s="185"/>
      <c r="L19" s="100"/>
      <c r="M19" s="210"/>
      <c r="N19" s="210"/>
    </row>
    <row r="20" spans="1:14" ht="11.45" customHeight="1" x14ac:dyDescent="0.2">
      <c r="A20" s="108" t="s">
        <v>52</v>
      </c>
      <c r="B20" s="108"/>
      <c r="C20" s="108"/>
      <c r="D20" s="115"/>
      <c r="E20" s="179">
        <v>6461782</v>
      </c>
      <c r="F20" s="180">
        <v>6424482</v>
      </c>
      <c r="G20" s="180">
        <v>37300</v>
      </c>
      <c r="H20" s="184"/>
      <c r="I20" s="185"/>
      <c r="J20" s="185"/>
      <c r="L20" s="100"/>
      <c r="M20" s="100"/>
      <c r="N20" s="100"/>
    </row>
    <row r="21" spans="1:14" ht="11.45" customHeight="1" x14ac:dyDescent="0.2">
      <c r="A21" s="108" t="s">
        <v>53</v>
      </c>
      <c r="B21" s="108"/>
      <c r="C21" s="108"/>
      <c r="D21" s="115"/>
      <c r="E21" s="179">
        <v>2121703</v>
      </c>
      <c r="F21" s="180">
        <v>1233702</v>
      </c>
      <c r="G21" s="180">
        <v>888001</v>
      </c>
      <c r="H21" s="184"/>
      <c r="I21" s="185"/>
      <c r="J21" s="185"/>
      <c r="L21" s="46"/>
    </row>
    <row r="22" spans="1:14" ht="11.45" customHeight="1" x14ac:dyDescent="0.2">
      <c r="A22" s="108" t="s">
        <v>54</v>
      </c>
      <c r="B22" s="108"/>
      <c r="C22" s="108"/>
      <c r="D22" s="115"/>
      <c r="E22" s="179">
        <v>926987</v>
      </c>
      <c r="F22" s="180">
        <v>224360</v>
      </c>
      <c r="G22" s="180">
        <v>702627</v>
      </c>
      <c r="H22" s="184"/>
      <c r="I22" s="185"/>
      <c r="J22" s="185"/>
    </row>
    <row r="23" spans="1:14" ht="11.45" customHeight="1" x14ac:dyDescent="0.2">
      <c r="A23" s="129" t="s">
        <v>376</v>
      </c>
      <c r="B23" s="129"/>
      <c r="C23" s="129"/>
      <c r="D23" s="130"/>
      <c r="E23" s="181" t="s">
        <v>79</v>
      </c>
      <c r="F23" s="182" t="s">
        <v>79</v>
      </c>
      <c r="G23" s="182" t="s">
        <v>79</v>
      </c>
      <c r="H23" s="183"/>
      <c r="I23" s="185"/>
      <c r="J23" s="185"/>
    </row>
    <row r="24" spans="1:14" ht="11.45" customHeight="1" x14ac:dyDescent="0.2">
      <c r="A24" s="108" t="s">
        <v>55</v>
      </c>
      <c r="B24" s="108"/>
      <c r="C24" s="108"/>
      <c r="D24" s="115"/>
      <c r="E24" s="179">
        <v>956321</v>
      </c>
      <c r="F24" s="180">
        <v>487712</v>
      </c>
      <c r="G24" s="180">
        <v>468609</v>
      </c>
      <c r="H24" s="184"/>
      <c r="I24" s="185"/>
      <c r="J24" s="185"/>
    </row>
    <row r="25" spans="1:14" ht="11.45" customHeight="1" x14ac:dyDescent="0.2">
      <c r="A25" s="108" t="s">
        <v>56</v>
      </c>
      <c r="B25" s="108"/>
      <c r="C25" s="108"/>
      <c r="D25" s="115"/>
      <c r="E25" s="179">
        <v>1994306</v>
      </c>
      <c r="F25" s="180">
        <v>1694065</v>
      </c>
      <c r="G25" s="180">
        <v>300241</v>
      </c>
      <c r="H25" s="184"/>
      <c r="I25" s="185"/>
      <c r="J25" s="185"/>
    </row>
    <row r="26" spans="1:14" ht="11.45" customHeight="1" x14ac:dyDescent="0.2">
      <c r="A26" s="108" t="s">
        <v>57</v>
      </c>
      <c r="B26" s="108"/>
      <c r="C26" s="108"/>
      <c r="D26" s="115"/>
      <c r="E26" s="179">
        <v>2227470</v>
      </c>
      <c r="F26" s="180">
        <v>1280495</v>
      </c>
      <c r="G26" s="180">
        <v>946975</v>
      </c>
      <c r="H26" s="184"/>
      <c r="I26" s="185"/>
      <c r="J26" s="185"/>
    </row>
    <row r="27" spans="1:14" ht="11.45" customHeight="1" x14ac:dyDescent="0.2">
      <c r="A27" s="108" t="s">
        <v>58</v>
      </c>
      <c r="B27" s="108"/>
      <c r="C27" s="108"/>
      <c r="D27" s="115"/>
      <c r="E27" s="179">
        <v>829906</v>
      </c>
      <c r="F27" s="180">
        <v>2851</v>
      </c>
      <c r="G27" s="180">
        <v>827055</v>
      </c>
      <c r="H27" s="184"/>
      <c r="I27" s="185"/>
      <c r="J27" s="185"/>
    </row>
    <row r="28" spans="1:14" ht="11.45" customHeight="1" x14ac:dyDescent="0.2">
      <c r="A28" s="108" t="s">
        <v>59</v>
      </c>
      <c r="B28" s="108"/>
      <c r="C28" s="108"/>
      <c r="D28" s="115"/>
      <c r="E28" s="179">
        <v>641811</v>
      </c>
      <c r="F28" s="180">
        <v>413424</v>
      </c>
      <c r="G28" s="180">
        <v>228387</v>
      </c>
      <c r="H28" s="184"/>
      <c r="I28" s="185"/>
      <c r="J28" s="185"/>
    </row>
    <row r="29" spans="1:14" ht="11.45" customHeight="1" x14ac:dyDescent="0.2">
      <c r="A29" s="129" t="s">
        <v>377</v>
      </c>
      <c r="B29" s="108"/>
      <c r="C29" s="108"/>
      <c r="D29" s="115"/>
      <c r="E29" s="179">
        <v>212049</v>
      </c>
      <c r="F29" s="180">
        <v>19590</v>
      </c>
      <c r="G29" s="180">
        <v>192459</v>
      </c>
      <c r="H29" s="184"/>
      <c r="I29" s="185"/>
      <c r="J29" s="185"/>
    </row>
    <row r="30" spans="1:14" ht="11.45" customHeight="1" x14ac:dyDescent="0.2">
      <c r="A30" s="108" t="s">
        <v>60</v>
      </c>
      <c r="B30" s="108"/>
      <c r="C30" s="108"/>
      <c r="D30" s="115"/>
      <c r="E30" s="179">
        <v>78332</v>
      </c>
      <c r="F30" s="180">
        <v>29165</v>
      </c>
      <c r="G30" s="180">
        <v>49167</v>
      </c>
      <c r="H30" s="184"/>
      <c r="I30" s="185"/>
      <c r="J30" s="185"/>
    </row>
    <row r="31" spans="1:14" ht="11.45" customHeight="1" x14ac:dyDescent="0.2">
      <c r="A31" s="129" t="s">
        <v>378</v>
      </c>
      <c r="B31" s="108"/>
      <c r="C31" s="108"/>
      <c r="D31" s="115"/>
      <c r="E31" s="179">
        <v>1568</v>
      </c>
      <c r="F31" s="180" t="s">
        <v>79</v>
      </c>
      <c r="G31" s="180">
        <v>1568</v>
      </c>
      <c r="H31" s="184"/>
      <c r="I31" s="185"/>
      <c r="J31" s="185"/>
    </row>
    <row r="32" spans="1:14" ht="11.45" customHeight="1" x14ac:dyDescent="0.2">
      <c r="A32" s="108" t="s">
        <v>61</v>
      </c>
      <c r="B32" s="108"/>
      <c r="C32" s="108"/>
      <c r="D32" s="115"/>
      <c r="E32" s="179">
        <v>228039</v>
      </c>
      <c r="F32" s="180">
        <v>126101</v>
      </c>
      <c r="G32" s="180">
        <v>101938</v>
      </c>
      <c r="H32" s="184"/>
      <c r="I32" s="185"/>
      <c r="J32" s="185"/>
    </row>
    <row r="33" spans="1:15" ht="11.45" customHeight="1" x14ac:dyDescent="0.2">
      <c r="A33" s="108" t="s">
        <v>62</v>
      </c>
      <c r="B33" s="108"/>
      <c r="C33" s="108"/>
      <c r="D33" s="115"/>
      <c r="E33" s="179" t="s">
        <v>79</v>
      </c>
      <c r="F33" s="180" t="s">
        <v>79</v>
      </c>
      <c r="G33" s="180" t="s">
        <v>79</v>
      </c>
      <c r="H33" s="184"/>
      <c r="I33" s="185"/>
      <c r="J33" s="185"/>
    </row>
    <row r="34" spans="1:15" ht="11.45" customHeight="1" x14ac:dyDescent="0.2">
      <c r="A34" s="108" t="s">
        <v>63</v>
      </c>
      <c r="B34" s="108"/>
      <c r="C34" s="108"/>
      <c r="D34" s="115"/>
      <c r="E34" s="179">
        <v>2569</v>
      </c>
      <c r="F34" s="180">
        <v>2</v>
      </c>
      <c r="G34" s="180">
        <v>2567</v>
      </c>
      <c r="H34" s="184"/>
      <c r="I34" s="185"/>
      <c r="J34" s="185"/>
    </row>
    <row r="35" spans="1:15" ht="11.45" customHeight="1" x14ac:dyDescent="0.2">
      <c r="A35" s="108" t="s">
        <v>64</v>
      </c>
      <c r="B35" s="108"/>
      <c r="C35" s="108"/>
      <c r="D35" s="115"/>
      <c r="E35" s="179" t="s">
        <v>79</v>
      </c>
      <c r="F35" s="180" t="s">
        <v>79</v>
      </c>
      <c r="G35" s="180" t="s">
        <v>79</v>
      </c>
      <c r="H35" s="184"/>
      <c r="I35" s="185"/>
      <c r="J35" s="185"/>
    </row>
    <row r="36" spans="1:15" ht="11.45" customHeight="1" x14ac:dyDescent="0.2">
      <c r="A36" s="108" t="s">
        <v>65</v>
      </c>
      <c r="B36" s="108"/>
      <c r="C36" s="108"/>
      <c r="D36" s="115"/>
      <c r="E36" s="179">
        <v>998194</v>
      </c>
      <c r="F36" s="180">
        <v>538228</v>
      </c>
      <c r="G36" s="180">
        <v>459966</v>
      </c>
      <c r="H36" s="184"/>
      <c r="I36" s="185"/>
      <c r="J36" s="185"/>
    </row>
    <row r="37" spans="1:15" ht="11.45" customHeight="1" x14ac:dyDescent="0.2">
      <c r="A37" s="108" t="s">
        <v>66</v>
      </c>
      <c r="B37" s="108"/>
      <c r="C37" s="108"/>
      <c r="D37" s="115"/>
      <c r="E37" s="179">
        <v>7421713</v>
      </c>
      <c r="F37" s="180">
        <v>3725050</v>
      </c>
      <c r="G37" s="180">
        <v>3696663</v>
      </c>
      <c r="H37" s="184"/>
      <c r="I37" s="185"/>
      <c r="J37" s="185"/>
    </row>
    <row r="38" spans="1:15" ht="11.45" customHeight="1" x14ac:dyDescent="0.2">
      <c r="A38" s="108" t="s">
        <v>67</v>
      </c>
      <c r="B38" s="108"/>
      <c r="C38" s="108"/>
      <c r="D38" s="115"/>
      <c r="E38" s="179">
        <v>256239</v>
      </c>
      <c r="F38" s="180">
        <v>94554</v>
      </c>
      <c r="G38" s="180">
        <v>161685</v>
      </c>
      <c r="H38" s="184"/>
      <c r="I38" s="185"/>
      <c r="J38" s="185"/>
    </row>
    <row r="39" spans="1:15" ht="11.45" customHeight="1" x14ac:dyDescent="0.2">
      <c r="H39" s="184"/>
      <c r="I39" s="186"/>
      <c r="J39" s="186"/>
    </row>
    <row r="40" spans="1:15" ht="11.45" customHeight="1" x14ac:dyDescent="0.2">
      <c r="A40" s="105" t="s">
        <v>265</v>
      </c>
      <c r="B40" s="81"/>
      <c r="C40" s="26"/>
      <c r="L40" s="126" t="s">
        <v>500</v>
      </c>
    </row>
    <row r="41" spans="1:15" ht="11.45" customHeight="1" x14ac:dyDescent="0.2">
      <c r="L41" s="26" t="s">
        <v>49</v>
      </c>
      <c r="M41" s="26" t="s">
        <v>278</v>
      </c>
      <c r="N41" s="26" t="s">
        <v>50</v>
      </c>
      <c r="O41" s="26" t="s">
        <v>279</v>
      </c>
    </row>
    <row r="42" spans="1:15" ht="23.1" customHeight="1" x14ac:dyDescent="0.2">
      <c r="L42" s="211" t="s">
        <v>284</v>
      </c>
      <c r="M42" s="212">
        <v>6.4244820000000002</v>
      </c>
      <c r="N42" s="211" t="s">
        <v>280</v>
      </c>
      <c r="O42" s="212">
        <v>3.9167550000000002</v>
      </c>
    </row>
    <row r="43" spans="1:15" ht="23.1" customHeight="1" x14ac:dyDescent="0.2">
      <c r="L43" s="211" t="s">
        <v>56</v>
      </c>
      <c r="M43" s="212">
        <v>1.6940649999999999</v>
      </c>
      <c r="N43" s="211" t="s">
        <v>285</v>
      </c>
      <c r="O43" s="212">
        <v>0.94697500000000001</v>
      </c>
    </row>
    <row r="44" spans="1:15" ht="23.1" customHeight="1" x14ac:dyDescent="0.2">
      <c r="L44" s="211" t="s">
        <v>285</v>
      </c>
      <c r="M44" s="212">
        <v>1.2804949999999999</v>
      </c>
      <c r="N44" s="211" t="s">
        <v>283</v>
      </c>
      <c r="O44" s="212">
        <v>0.88800100000000004</v>
      </c>
    </row>
    <row r="45" spans="1:15" ht="23.1" customHeight="1" x14ac:dyDescent="0.2">
      <c r="L45" s="211" t="s">
        <v>283</v>
      </c>
      <c r="M45" s="212">
        <v>1.2337020000000001</v>
      </c>
      <c r="N45" s="211" t="s">
        <v>286</v>
      </c>
      <c r="O45" s="212">
        <v>0.82705499999999998</v>
      </c>
    </row>
    <row r="46" spans="1:15" ht="23.1" customHeight="1" x14ac:dyDescent="0.2">
      <c r="L46" s="211" t="s">
        <v>280</v>
      </c>
      <c r="M46" s="212">
        <v>1.1979120000000001</v>
      </c>
      <c r="N46" s="211" t="s">
        <v>282</v>
      </c>
      <c r="O46" s="212">
        <v>0.702627</v>
      </c>
    </row>
    <row r="47" spans="1:15" ht="23.1" customHeight="1" x14ac:dyDescent="0.2">
      <c r="L47" s="211" t="s">
        <v>281</v>
      </c>
      <c r="M47" s="212">
        <v>0.48771199999999998</v>
      </c>
      <c r="N47" s="211" t="s">
        <v>281</v>
      </c>
      <c r="O47" s="212">
        <v>0.468609</v>
      </c>
    </row>
    <row r="53" spans="12:13" ht="11.45" customHeight="1" x14ac:dyDescent="0.2">
      <c r="L53" s="178"/>
      <c r="M53" s="190"/>
    </row>
    <row r="54" spans="12:13" ht="11.45" customHeight="1" x14ac:dyDescent="0.2">
      <c r="L54" s="178"/>
      <c r="M54" s="190"/>
    </row>
    <row r="55" spans="12:13" ht="11.45" customHeight="1" x14ac:dyDescent="0.2">
      <c r="L55" s="178"/>
      <c r="M55" s="190"/>
    </row>
    <row r="56" spans="12:13" ht="11.45" customHeight="1" x14ac:dyDescent="0.2">
      <c r="L56" s="178"/>
      <c r="M56" s="190"/>
    </row>
    <row r="57" spans="12:13" ht="11.45" customHeight="1" x14ac:dyDescent="0.2">
      <c r="L57" s="178"/>
      <c r="M57" s="190"/>
    </row>
    <row r="58" spans="12:13" ht="11.45" customHeight="1" x14ac:dyDescent="0.2">
      <c r="L58" s="178"/>
      <c r="M58" s="190"/>
    </row>
    <row r="59" spans="12:13" ht="11.45" customHeight="1" x14ac:dyDescent="0.2">
      <c r="L59" s="178"/>
      <c r="M59" s="190"/>
    </row>
    <row r="60" spans="12:13" ht="11.45" customHeight="1" x14ac:dyDescent="0.2">
      <c r="L60" s="178"/>
      <c r="M60" s="190"/>
    </row>
    <row r="61" spans="12:13" ht="11.45" customHeight="1" x14ac:dyDescent="0.2">
      <c r="L61" s="178"/>
      <c r="M61" s="190"/>
    </row>
    <row r="62" spans="12:13" ht="11.45" customHeight="1" x14ac:dyDescent="0.2">
      <c r="L62" s="178"/>
      <c r="M62" s="190"/>
    </row>
    <row r="63" spans="12:13" ht="11.45" customHeight="1" x14ac:dyDescent="0.2">
      <c r="L63" s="178"/>
      <c r="M63" s="190"/>
    </row>
    <row r="64" spans="12:13" ht="11.45" customHeight="1" x14ac:dyDescent="0.2">
      <c r="L64" s="178"/>
      <c r="M64" s="190"/>
    </row>
    <row r="65" spans="7:7" ht="11.45" customHeight="1" x14ac:dyDescent="0.2">
      <c r="G65" s="29"/>
    </row>
  </sheetData>
  <sortState ref="A60:G78">
    <sortCondition descending="1" ref="G60:G78"/>
  </sortState>
  <hyperlinks>
    <hyperlink ref="A1" location="Inhalt!A7" display="Link zum Inhaltsverzeichnis"/>
    <hyperlink ref="A40" location="_GrafikDaten_25.5" display="Grafik 25.5"/>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25 Verkehr</oddHeader>
    <oddFooter>&amp;L&amp;"-,Standard"&amp;7StatA MV, Statistisches Jahrbuch 2024&amp;R&amp;"-,Standard"&amp;7&amp;P</oddFooter>
    <evenHeader>&amp;C&amp;"-,Standard"&amp;7 25 Verkehr</evenHeader>
    <evenFooter>&amp;L&amp;"-,Standard"&amp;7&amp;P&amp;R&amp;"-,Standard"&amp;7StatA MV, Statistisches Jahrbuch 2024</evenFooter>
  </headerFooter>
  <drawing r:id="rId2"/>
  <legacyDrawing r:id="rId3"/>
  <tableParts count="3">
    <tablePart r:id="rId4"/>
    <tablePart r:id="rId5"/>
    <tablePart r:id="rId6"/>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3"/>
  <sheetViews>
    <sheetView zoomScale="160" zoomScaleNormal="160" workbookViewId="0"/>
  </sheetViews>
  <sheetFormatPr baseColWidth="10" defaultRowHeight="11.45" customHeight="1" x14ac:dyDescent="0.2"/>
  <cols>
    <col min="1" max="1" width="16.7109375" style="30" customWidth="1"/>
    <col min="2" max="8" width="6.28515625" style="28" customWidth="1"/>
    <col min="9" max="9" width="7.28515625" style="28" customWidth="1"/>
    <col min="10" max="10" width="7.7109375" style="28" customWidth="1"/>
    <col min="11" max="12" width="8.28515625" style="28" customWidth="1"/>
    <col min="13" max="13" width="2.7109375" style="26" customWidth="1"/>
    <col min="14" max="14" width="5.28515625" style="26" customWidth="1"/>
    <col min="15" max="15" width="21.28515625" style="26" customWidth="1"/>
    <col min="16" max="16" width="20.42578125" style="26" customWidth="1"/>
    <col min="17" max="16384" width="11.42578125" style="26"/>
  </cols>
  <sheetData>
    <row r="1" spans="1:16" ht="12" customHeight="1" x14ac:dyDescent="0.2">
      <c r="A1" s="118" t="s">
        <v>195</v>
      </c>
    </row>
    <row r="2" spans="1:16" ht="30" customHeight="1" x14ac:dyDescent="0.2">
      <c r="A2" s="91" t="s">
        <v>35</v>
      </c>
    </row>
    <row r="3" spans="1:16" ht="30" customHeight="1" x14ac:dyDescent="0.2">
      <c r="A3" s="92" t="s">
        <v>68</v>
      </c>
    </row>
    <row r="4" spans="1:16" ht="72" customHeight="1" x14ac:dyDescent="0.2">
      <c r="A4" s="193" t="s">
        <v>37</v>
      </c>
      <c r="B4" s="138" t="s">
        <v>308</v>
      </c>
      <c r="C4" s="138" t="s">
        <v>309</v>
      </c>
      <c r="D4" s="138" t="s">
        <v>299</v>
      </c>
      <c r="E4" s="138" t="s">
        <v>301</v>
      </c>
      <c r="F4" s="138" t="s">
        <v>302</v>
      </c>
      <c r="G4" s="138" t="s">
        <v>303</v>
      </c>
      <c r="H4" s="138" t="s">
        <v>305</v>
      </c>
      <c r="I4" s="138" t="s">
        <v>404</v>
      </c>
      <c r="J4" s="138" t="s">
        <v>420</v>
      </c>
      <c r="K4" s="138" t="s">
        <v>483</v>
      </c>
      <c r="L4" s="139" t="s">
        <v>484</v>
      </c>
    </row>
    <row r="5" spans="1:16" ht="20.100000000000001" customHeight="1" x14ac:dyDescent="0.2">
      <c r="A5" s="71" t="s">
        <v>38</v>
      </c>
      <c r="B5" s="109">
        <v>368</v>
      </c>
      <c r="C5" s="109">
        <v>222</v>
      </c>
      <c r="D5" s="109">
        <v>177</v>
      </c>
      <c r="E5" s="109">
        <v>213</v>
      </c>
      <c r="F5" s="109">
        <v>191</v>
      </c>
      <c r="G5" s="109">
        <v>222</v>
      </c>
      <c r="H5" s="109">
        <v>198</v>
      </c>
      <c r="I5" s="109">
        <v>191</v>
      </c>
      <c r="J5" s="109">
        <v>85</v>
      </c>
      <c r="K5" s="109">
        <v>5881</v>
      </c>
      <c r="L5" s="109">
        <v>300</v>
      </c>
    </row>
    <row r="6" spans="1:16" ht="11.45" customHeight="1" x14ac:dyDescent="0.2">
      <c r="A6" s="69" t="s">
        <v>70</v>
      </c>
      <c r="B6" s="110">
        <v>183</v>
      </c>
      <c r="C6" s="110">
        <v>99</v>
      </c>
      <c r="D6" s="110">
        <v>85</v>
      </c>
      <c r="E6" s="110">
        <v>118</v>
      </c>
      <c r="F6" s="110">
        <v>101</v>
      </c>
      <c r="G6" s="110">
        <v>137</v>
      </c>
      <c r="H6" s="110">
        <v>135</v>
      </c>
      <c r="I6" s="110">
        <v>131</v>
      </c>
      <c r="J6" s="110">
        <v>26</v>
      </c>
      <c r="K6" s="110">
        <v>5803</v>
      </c>
      <c r="L6" s="110">
        <v>222</v>
      </c>
      <c r="M6" s="90"/>
    </row>
    <row r="7" spans="1:16" ht="11.45" customHeight="1" x14ac:dyDescent="0.2">
      <c r="A7" s="69" t="s">
        <v>71</v>
      </c>
      <c r="B7" s="191">
        <v>14</v>
      </c>
      <c r="C7" s="191">
        <v>32</v>
      </c>
      <c r="D7" s="191">
        <v>33</v>
      </c>
      <c r="E7" s="191">
        <v>20</v>
      </c>
      <c r="F7" s="191">
        <v>21</v>
      </c>
      <c r="G7" s="191">
        <v>17</v>
      </c>
      <c r="H7" s="191">
        <v>17</v>
      </c>
      <c r="I7" s="191">
        <v>19</v>
      </c>
      <c r="J7" s="191">
        <v>19</v>
      </c>
      <c r="K7" s="191">
        <v>4</v>
      </c>
      <c r="L7" s="191">
        <v>4</v>
      </c>
      <c r="M7" s="46"/>
    </row>
    <row r="8" spans="1:16" ht="34.5" customHeight="1" x14ac:dyDescent="0.2">
      <c r="A8" s="69" t="s">
        <v>72</v>
      </c>
      <c r="B8" s="191">
        <v>158</v>
      </c>
      <c r="C8" s="191">
        <v>62</v>
      </c>
      <c r="D8" s="191">
        <v>51</v>
      </c>
      <c r="E8" s="191">
        <v>86</v>
      </c>
      <c r="F8" s="191">
        <v>73</v>
      </c>
      <c r="G8" s="191">
        <v>113</v>
      </c>
      <c r="H8" s="191">
        <v>116</v>
      </c>
      <c r="I8" s="191">
        <v>110</v>
      </c>
      <c r="J8" s="191">
        <v>7</v>
      </c>
      <c r="K8" s="191">
        <v>5746</v>
      </c>
      <c r="L8" s="191">
        <v>218</v>
      </c>
    </row>
    <row r="9" spans="1:16" ht="23.1" customHeight="1" x14ac:dyDescent="0.2">
      <c r="A9" s="69" t="s">
        <v>73</v>
      </c>
      <c r="B9" s="192">
        <v>11</v>
      </c>
      <c r="C9" s="192">
        <v>5</v>
      </c>
      <c r="D9" s="192">
        <v>1</v>
      </c>
      <c r="E9" s="192">
        <v>12</v>
      </c>
      <c r="F9" s="192">
        <v>7</v>
      </c>
      <c r="G9" s="192">
        <v>7</v>
      </c>
      <c r="H9" s="192">
        <v>2</v>
      </c>
      <c r="I9" s="192">
        <v>2</v>
      </c>
      <c r="J9" s="192" t="s">
        <v>79</v>
      </c>
      <c r="K9" s="192">
        <v>53</v>
      </c>
      <c r="L9" s="192" t="s">
        <v>79</v>
      </c>
    </row>
    <row r="10" spans="1:16" ht="11.45" customHeight="1" x14ac:dyDescent="0.2">
      <c r="A10" s="69" t="s">
        <v>74</v>
      </c>
      <c r="B10" s="191">
        <v>97</v>
      </c>
      <c r="C10" s="191">
        <v>28</v>
      </c>
      <c r="D10" s="191">
        <v>21</v>
      </c>
      <c r="E10" s="191">
        <v>13</v>
      </c>
      <c r="F10" s="191">
        <v>11</v>
      </c>
      <c r="G10" s="191">
        <v>11</v>
      </c>
      <c r="H10" s="191">
        <v>11</v>
      </c>
      <c r="I10" s="191">
        <v>10</v>
      </c>
      <c r="J10" s="191">
        <v>10</v>
      </c>
      <c r="K10" s="191">
        <v>23</v>
      </c>
      <c r="L10" s="191">
        <v>23</v>
      </c>
    </row>
    <row r="11" spans="1:16" ht="11.45" customHeight="1" x14ac:dyDescent="0.2">
      <c r="A11" s="69" t="s">
        <v>75</v>
      </c>
      <c r="B11" s="191">
        <v>88</v>
      </c>
      <c r="C11" s="191">
        <v>95</v>
      </c>
      <c r="D11" s="191">
        <v>71</v>
      </c>
      <c r="E11" s="191">
        <v>82</v>
      </c>
      <c r="F11" s="191">
        <v>79</v>
      </c>
      <c r="G11" s="191">
        <v>74</v>
      </c>
      <c r="H11" s="191">
        <v>52</v>
      </c>
      <c r="I11" s="191">
        <v>50</v>
      </c>
      <c r="J11" s="191">
        <v>49</v>
      </c>
      <c r="K11" s="191">
        <v>55</v>
      </c>
      <c r="L11" s="191">
        <v>55</v>
      </c>
    </row>
    <row r="12" spans="1:16" ht="11.45" customHeight="1" x14ac:dyDescent="0.2">
      <c r="A12" s="33"/>
      <c r="J12" s="29"/>
      <c r="K12" s="29"/>
      <c r="L12" s="29"/>
    </row>
    <row r="13" spans="1:16" ht="11.45" customHeight="1" x14ac:dyDescent="0.2">
      <c r="A13" s="33"/>
      <c r="J13" s="29"/>
      <c r="K13" s="29"/>
      <c r="L13" s="29"/>
    </row>
    <row r="14" spans="1:16" s="25" customFormat="1" ht="30" customHeight="1" x14ac:dyDescent="0.2">
      <c r="A14" s="92" t="s">
        <v>76</v>
      </c>
      <c r="B14" s="34"/>
      <c r="C14" s="34"/>
      <c r="D14" s="34"/>
      <c r="E14" s="34"/>
      <c r="F14" s="34"/>
      <c r="G14" s="34"/>
      <c r="H14" s="34"/>
      <c r="I14" s="34"/>
      <c r="J14" s="34"/>
      <c r="K14" s="34"/>
      <c r="L14" s="35"/>
    </row>
    <row r="15" spans="1:16" s="28" customFormat="1" ht="24" customHeight="1" x14ac:dyDescent="0.2">
      <c r="A15" s="194" t="s">
        <v>37</v>
      </c>
      <c r="B15" s="195" t="s">
        <v>421</v>
      </c>
      <c r="C15" s="195" t="s">
        <v>422</v>
      </c>
      <c r="D15" s="195" t="s">
        <v>423</v>
      </c>
      <c r="E15" s="196" t="s">
        <v>424</v>
      </c>
      <c r="F15" s="196" t="s">
        <v>425</v>
      </c>
      <c r="G15" s="196" t="s">
        <v>426</v>
      </c>
      <c r="H15" s="196" t="s">
        <v>427</v>
      </c>
      <c r="I15" s="196" t="s">
        <v>428</v>
      </c>
      <c r="J15" s="196" t="s">
        <v>429</v>
      </c>
      <c r="K15" s="196" t="s">
        <v>430</v>
      </c>
      <c r="L15" s="197" t="s">
        <v>431</v>
      </c>
    </row>
    <row r="16" spans="1:16" s="27" customFormat="1" ht="20.100000000000001" customHeight="1" x14ac:dyDescent="0.2">
      <c r="A16" s="71" t="s">
        <v>77</v>
      </c>
      <c r="B16" s="109">
        <v>5445</v>
      </c>
      <c r="C16" s="109">
        <v>3559</v>
      </c>
      <c r="D16" s="109">
        <v>2876</v>
      </c>
      <c r="E16" s="109">
        <v>3328</v>
      </c>
      <c r="F16" s="109">
        <v>3620</v>
      </c>
      <c r="G16" s="109">
        <v>3722</v>
      </c>
      <c r="H16" s="109">
        <v>3800</v>
      </c>
      <c r="I16" s="109">
        <v>1442</v>
      </c>
      <c r="J16" s="109">
        <v>1894</v>
      </c>
      <c r="K16" s="109">
        <v>3102</v>
      </c>
      <c r="L16" s="109">
        <v>3362</v>
      </c>
      <c r="N16" s="219"/>
      <c r="O16" s="219"/>
      <c r="P16" s="219"/>
    </row>
    <row r="17" spans="1:16" ht="11.45" customHeight="1" x14ac:dyDescent="0.2">
      <c r="A17" s="69" t="s">
        <v>78</v>
      </c>
      <c r="B17" s="110"/>
      <c r="C17" s="110"/>
      <c r="D17" s="110"/>
      <c r="E17" s="110"/>
      <c r="F17" s="110"/>
      <c r="G17" s="110"/>
      <c r="H17" s="110"/>
      <c r="I17" s="110"/>
      <c r="J17" s="110"/>
      <c r="K17" s="110"/>
      <c r="L17" s="110"/>
      <c r="N17" s="90"/>
    </row>
    <row r="18" spans="1:16" ht="11.45" customHeight="1" x14ac:dyDescent="0.2">
      <c r="A18" s="69" t="s">
        <v>40</v>
      </c>
      <c r="B18" s="110">
        <v>1767</v>
      </c>
      <c r="C18" s="110">
        <v>2417</v>
      </c>
      <c r="D18" s="110">
        <v>2195</v>
      </c>
      <c r="E18" s="110">
        <v>2863</v>
      </c>
      <c r="F18" s="110">
        <v>3186</v>
      </c>
      <c r="G18" s="110">
        <v>3291</v>
      </c>
      <c r="H18" s="110">
        <v>3394</v>
      </c>
      <c r="I18" s="110">
        <v>1364</v>
      </c>
      <c r="J18" s="110">
        <v>1821</v>
      </c>
      <c r="K18" s="110">
        <v>2709</v>
      </c>
      <c r="L18" s="110">
        <v>3008</v>
      </c>
      <c r="N18" s="46"/>
    </row>
    <row r="19" spans="1:16" ht="11.45" customHeight="1" x14ac:dyDescent="0.2">
      <c r="A19" s="69" t="s">
        <v>42</v>
      </c>
      <c r="B19" s="110">
        <v>906</v>
      </c>
      <c r="C19" s="110">
        <v>749</v>
      </c>
      <c r="D19" s="110">
        <v>556</v>
      </c>
      <c r="E19" s="110">
        <v>332</v>
      </c>
      <c r="F19" s="110">
        <v>303</v>
      </c>
      <c r="G19" s="110">
        <v>303</v>
      </c>
      <c r="H19" s="110">
        <v>277</v>
      </c>
      <c r="I19" s="110">
        <v>14</v>
      </c>
      <c r="J19" s="110" t="s">
        <v>79</v>
      </c>
      <c r="K19" s="110">
        <v>306</v>
      </c>
      <c r="L19" s="110">
        <v>268</v>
      </c>
    </row>
    <row r="20" spans="1:16" ht="23.1" customHeight="1" x14ac:dyDescent="0.2">
      <c r="A20" s="69" t="s">
        <v>80</v>
      </c>
      <c r="B20" s="110">
        <v>277</v>
      </c>
      <c r="C20" s="110">
        <v>32</v>
      </c>
      <c r="D20" s="110">
        <v>13</v>
      </c>
      <c r="E20" s="110">
        <v>6</v>
      </c>
      <c r="F20" s="110">
        <v>6</v>
      </c>
      <c r="G20" s="110">
        <v>6</v>
      </c>
      <c r="H20" s="110">
        <v>5</v>
      </c>
      <c r="I20" s="110">
        <v>0</v>
      </c>
      <c r="J20" s="110">
        <v>4</v>
      </c>
      <c r="K20" s="110">
        <v>4</v>
      </c>
      <c r="L20" s="110">
        <v>3</v>
      </c>
    </row>
    <row r="21" spans="1:16" ht="11.45" customHeight="1" x14ac:dyDescent="0.2">
      <c r="A21" s="69" t="s">
        <v>81</v>
      </c>
      <c r="B21" s="110">
        <v>633</v>
      </c>
      <c r="C21" s="110">
        <v>207</v>
      </c>
      <c r="D21" s="110">
        <v>106</v>
      </c>
      <c r="E21" s="110">
        <v>128</v>
      </c>
      <c r="F21" s="110">
        <v>125</v>
      </c>
      <c r="G21" s="110">
        <v>122</v>
      </c>
      <c r="H21" s="110">
        <v>123</v>
      </c>
      <c r="I21" s="110">
        <v>63</v>
      </c>
      <c r="J21" s="110">
        <v>69</v>
      </c>
      <c r="K21" s="110">
        <v>82</v>
      </c>
      <c r="L21" s="110">
        <v>82</v>
      </c>
    </row>
    <row r="22" spans="1:16" ht="11.45" customHeight="1" x14ac:dyDescent="0.2">
      <c r="A22" s="37"/>
      <c r="B22" s="36"/>
      <c r="C22" s="36"/>
      <c r="D22" s="36"/>
      <c r="E22" s="36"/>
      <c r="F22" s="36"/>
      <c r="G22" s="36"/>
      <c r="H22" s="36"/>
      <c r="I22" s="36"/>
      <c r="J22" s="36"/>
      <c r="K22" s="36"/>
    </row>
    <row r="23" spans="1:16" ht="11.45" customHeight="1" x14ac:dyDescent="0.2">
      <c r="A23" s="105" t="s">
        <v>266</v>
      </c>
      <c r="B23" s="81"/>
      <c r="C23" s="26"/>
      <c r="N23" s="127" t="s">
        <v>267</v>
      </c>
      <c r="O23" s="46"/>
      <c r="P23" s="46"/>
    </row>
    <row r="24" spans="1:16" ht="11.45" customHeight="1" x14ac:dyDescent="0.2">
      <c r="N24" s="46" t="s">
        <v>255</v>
      </c>
      <c r="O24" s="46" t="s">
        <v>287</v>
      </c>
      <c r="P24" s="46" t="s">
        <v>288</v>
      </c>
    </row>
    <row r="25" spans="1:16" ht="11.45" customHeight="1" x14ac:dyDescent="0.2">
      <c r="N25" s="128">
        <v>2000</v>
      </c>
      <c r="O25" s="103">
        <v>5445</v>
      </c>
      <c r="P25" s="103">
        <v>1767</v>
      </c>
    </row>
    <row r="26" spans="1:16" ht="11.45" customHeight="1" x14ac:dyDescent="0.2">
      <c r="N26" s="102">
        <v>2005</v>
      </c>
      <c r="O26" s="103">
        <v>3559</v>
      </c>
      <c r="P26" s="103">
        <v>2417</v>
      </c>
    </row>
    <row r="27" spans="1:16" ht="11.45" customHeight="1" x14ac:dyDescent="0.2">
      <c r="N27" s="102">
        <v>2010</v>
      </c>
      <c r="O27" s="103">
        <v>2876</v>
      </c>
      <c r="P27" s="103">
        <v>2195</v>
      </c>
    </row>
    <row r="28" spans="1:16" ht="11.45" customHeight="1" x14ac:dyDescent="0.2">
      <c r="N28" s="102">
        <v>2011</v>
      </c>
      <c r="O28" s="103">
        <v>2916</v>
      </c>
      <c r="P28" s="103">
        <v>2249</v>
      </c>
    </row>
    <row r="29" spans="1:16" ht="11.45" customHeight="1" x14ac:dyDescent="0.2">
      <c r="N29" s="102">
        <v>2012</v>
      </c>
      <c r="O29" s="103">
        <v>3000</v>
      </c>
      <c r="P29" s="103">
        <v>2344</v>
      </c>
    </row>
    <row r="30" spans="1:16" ht="11.45" customHeight="1" x14ac:dyDescent="0.2">
      <c r="N30" s="102">
        <v>2013</v>
      </c>
      <c r="O30" s="103">
        <v>2998</v>
      </c>
      <c r="P30" s="103">
        <v>2300</v>
      </c>
    </row>
    <row r="31" spans="1:16" ht="11.45" customHeight="1" x14ac:dyDescent="0.2">
      <c r="N31" s="102">
        <v>2014</v>
      </c>
      <c r="O31" s="103">
        <v>3060</v>
      </c>
      <c r="P31" s="103">
        <v>2477</v>
      </c>
    </row>
    <row r="32" spans="1:16" ht="11.45" customHeight="1" x14ac:dyDescent="0.2">
      <c r="N32" s="102">
        <v>2015</v>
      </c>
      <c r="O32" s="103">
        <v>3328</v>
      </c>
      <c r="P32" s="103">
        <v>2863</v>
      </c>
    </row>
    <row r="33" spans="14:16" ht="11.45" customHeight="1" x14ac:dyDescent="0.2">
      <c r="N33" s="102">
        <v>2016</v>
      </c>
      <c r="O33" s="103">
        <v>3292</v>
      </c>
      <c r="P33" s="103">
        <v>2833</v>
      </c>
    </row>
    <row r="34" spans="14:16" ht="11.45" customHeight="1" x14ac:dyDescent="0.2">
      <c r="N34" s="102">
        <v>2017</v>
      </c>
      <c r="O34" s="103">
        <v>3620</v>
      </c>
      <c r="P34" s="103">
        <v>3186</v>
      </c>
    </row>
    <row r="35" spans="14:16" ht="11.45" customHeight="1" x14ac:dyDescent="0.2">
      <c r="N35" s="102">
        <v>2018</v>
      </c>
      <c r="O35" s="103">
        <v>3722</v>
      </c>
      <c r="P35" s="103">
        <v>3291</v>
      </c>
    </row>
    <row r="36" spans="14:16" ht="11.45" customHeight="1" x14ac:dyDescent="0.2">
      <c r="N36" s="102">
        <v>2019</v>
      </c>
      <c r="O36" s="103">
        <v>3800</v>
      </c>
      <c r="P36" s="103">
        <v>3394</v>
      </c>
    </row>
    <row r="37" spans="14:16" ht="11.45" customHeight="1" x14ac:dyDescent="0.2">
      <c r="N37" s="102">
        <v>2020</v>
      </c>
      <c r="O37" s="103">
        <v>1442</v>
      </c>
      <c r="P37" s="103">
        <v>1364</v>
      </c>
    </row>
    <row r="38" spans="14:16" ht="11.45" customHeight="1" x14ac:dyDescent="0.2">
      <c r="N38" s="102">
        <v>2021</v>
      </c>
      <c r="O38" s="103">
        <v>1894</v>
      </c>
      <c r="P38" s="103">
        <v>1821</v>
      </c>
    </row>
    <row r="39" spans="14:16" ht="11.45" customHeight="1" x14ac:dyDescent="0.2">
      <c r="N39" s="102">
        <v>2022</v>
      </c>
      <c r="O39" s="131">
        <v>3102</v>
      </c>
      <c r="P39" s="103">
        <v>2709</v>
      </c>
    </row>
    <row r="40" spans="14:16" ht="11.45" customHeight="1" x14ac:dyDescent="0.2">
      <c r="N40" s="106">
        <v>2023</v>
      </c>
      <c r="O40" s="131">
        <f>L16</f>
        <v>3362</v>
      </c>
      <c r="P40" s="107">
        <f>L18</f>
        <v>3008</v>
      </c>
    </row>
    <row r="41" spans="14:16" ht="11.45" customHeight="1" x14ac:dyDescent="0.2">
      <c r="N41" s="46"/>
      <c r="O41" s="107"/>
      <c r="P41" s="46"/>
    </row>
    <row r="42" spans="14:16" ht="11.45" customHeight="1" x14ac:dyDescent="0.2">
      <c r="N42" s="132"/>
      <c r="O42" s="220"/>
    </row>
    <row r="43" spans="14:16" ht="11.45" customHeight="1" x14ac:dyDescent="0.2">
      <c r="O43" s="107"/>
    </row>
  </sheetData>
  <hyperlinks>
    <hyperlink ref="A1" location="Inhalt!A9" display="Link zum Inhaltsverzeichnis"/>
    <hyperlink ref="A23" location="_GrafikDaten_25.6" display="Grafik 25.6"/>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25 Verkehr</oddHeader>
    <oddFooter>&amp;L&amp;"-,Standard"&amp;7StatA MV, Statistisches Jahrbuch 2024&amp;R&amp;"-,Standard"&amp;7&amp;P</oddFooter>
    <evenHeader>&amp;C&amp;"-,Standard"&amp;7 25 Verkehr</evenHeader>
    <evenFooter>&amp;L&amp;"-,Standard"&amp;7&amp;P&amp;R&amp;"-,Standard"&amp;7StatA MV, Statistisches Jahrbuch 2024</evenFooter>
  </headerFooter>
  <drawing r:id="rId2"/>
  <legacyDrawing r:id="rId3"/>
  <tableParts count="3">
    <tablePart r:id="rId4"/>
    <tablePart r:id="rId5"/>
    <tablePart r:id="rId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zoomScale="160" zoomScaleNormal="160" workbookViewId="0"/>
  </sheetViews>
  <sheetFormatPr baseColWidth="10" defaultRowHeight="11.45" customHeight="1" x14ac:dyDescent="0.2"/>
  <cols>
    <col min="1" max="1" width="23.28515625" style="30" customWidth="1"/>
    <col min="2" max="2" width="7.7109375" style="28" customWidth="1"/>
    <col min="3" max="4" width="8.7109375" style="28" customWidth="1"/>
    <col min="5" max="5" width="9.28515625" style="28" customWidth="1"/>
    <col min="6" max="6" width="8.5703125" style="28" customWidth="1"/>
    <col min="7" max="9" width="8.5703125" style="26" customWidth="1"/>
    <col min="10" max="10" width="2.7109375" style="26" customWidth="1"/>
    <col min="11" max="11" width="15" style="26" customWidth="1"/>
    <col min="12" max="12" width="14" style="26" customWidth="1"/>
    <col min="13" max="13" width="14.140625" style="26" customWidth="1"/>
    <col min="14" max="16384" width="11.42578125" style="26"/>
  </cols>
  <sheetData>
    <row r="1" spans="1:13" ht="12" customHeight="1" x14ac:dyDescent="0.2">
      <c r="A1" s="118" t="s">
        <v>195</v>
      </c>
    </row>
    <row r="2" spans="1:13" ht="30" customHeight="1" x14ac:dyDescent="0.2">
      <c r="A2" s="91" t="s">
        <v>82</v>
      </c>
    </row>
    <row r="3" spans="1:13" ht="30" customHeight="1" x14ac:dyDescent="0.2">
      <c r="A3" s="92" t="s">
        <v>83</v>
      </c>
    </row>
    <row r="4" spans="1:13" ht="12" customHeight="1" x14ac:dyDescent="0.2">
      <c r="A4" s="137" t="s">
        <v>37</v>
      </c>
      <c r="B4" s="199" t="s">
        <v>84</v>
      </c>
      <c r="C4" s="137" t="s">
        <v>300</v>
      </c>
      <c r="D4" s="199" t="s">
        <v>301</v>
      </c>
      <c r="E4" s="199" t="s">
        <v>302</v>
      </c>
      <c r="F4" s="199" t="s">
        <v>303</v>
      </c>
      <c r="G4" s="199" t="s">
        <v>304</v>
      </c>
      <c r="H4" s="199" t="s">
        <v>305</v>
      </c>
      <c r="I4" s="200" t="s">
        <v>404</v>
      </c>
      <c r="J4" s="28"/>
    </row>
    <row r="5" spans="1:13" ht="20.100000000000001" customHeight="1" x14ac:dyDescent="0.2">
      <c r="A5" s="213" t="s">
        <v>85</v>
      </c>
      <c r="B5" s="214" t="s">
        <v>69</v>
      </c>
      <c r="C5" s="198">
        <v>31</v>
      </c>
      <c r="D5" s="198">
        <v>28</v>
      </c>
      <c r="E5" s="198">
        <v>22</v>
      </c>
      <c r="F5" s="198">
        <v>14</v>
      </c>
      <c r="G5" s="198">
        <v>14</v>
      </c>
      <c r="H5" s="198">
        <v>14</v>
      </c>
      <c r="I5" s="198">
        <v>14</v>
      </c>
      <c r="J5" s="28"/>
    </row>
    <row r="6" spans="1:13" ht="11.45" customHeight="1" x14ac:dyDescent="0.2">
      <c r="A6" s="69" t="s">
        <v>86</v>
      </c>
      <c r="B6" s="215">
        <v>1000</v>
      </c>
      <c r="C6" s="180">
        <v>118085</v>
      </c>
      <c r="D6" s="180">
        <v>109406</v>
      </c>
      <c r="E6" s="180">
        <v>124750</v>
      </c>
      <c r="F6" s="180">
        <v>97516</v>
      </c>
      <c r="G6" s="180">
        <v>96268</v>
      </c>
      <c r="H6" s="180">
        <v>129308</v>
      </c>
      <c r="I6" s="180">
        <v>166411</v>
      </c>
      <c r="J6" s="90"/>
    </row>
    <row r="7" spans="1:13" ht="11.45" customHeight="1" x14ac:dyDescent="0.2">
      <c r="A7" s="69" t="s">
        <v>87</v>
      </c>
      <c r="B7" s="216" t="s">
        <v>383</v>
      </c>
      <c r="C7" s="180">
        <v>1041762</v>
      </c>
      <c r="D7" s="180">
        <v>927064</v>
      </c>
      <c r="E7" s="180">
        <v>1658126</v>
      </c>
      <c r="F7" s="180">
        <v>1227590</v>
      </c>
      <c r="G7" s="180">
        <v>1148365</v>
      </c>
      <c r="H7" s="180">
        <v>1666322</v>
      </c>
      <c r="I7" s="180">
        <v>2986204</v>
      </c>
      <c r="J7" s="46"/>
    </row>
    <row r="8" spans="1:13" ht="11.45" customHeight="1" x14ac:dyDescent="0.2">
      <c r="A8" s="69" t="s">
        <v>88</v>
      </c>
      <c r="B8" s="217" t="s">
        <v>89</v>
      </c>
      <c r="C8" s="180">
        <v>9</v>
      </c>
      <c r="D8" s="180">
        <v>9</v>
      </c>
      <c r="E8" s="180">
        <v>13</v>
      </c>
      <c r="F8" s="180">
        <v>13</v>
      </c>
      <c r="G8" s="180">
        <v>12</v>
      </c>
      <c r="H8" s="180">
        <v>13</v>
      </c>
      <c r="I8" s="180">
        <v>18</v>
      </c>
      <c r="J8" s="28"/>
    </row>
    <row r="9" spans="1:13" ht="11.45" customHeight="1" x14ac:dyDescent="0.2">
      <c r="B9" s="38"/>
      <c r="C9" s="39"/>
      <c r="D9" s="39"/>
      <c r="E9" s="39"/>
      <c r="F9" s="39"/>
      <c r="G9" s="39"/>
      <c r="H9" s="39"/>
      <c r="I9" s="28"/>
      <c r="J9" s="28"/>
      <c r="K9" s="28"/>
    </row>
    <row r="10" spans="1:13" ht="11.45" customHeight="1" x14ac:dyDescent="0.2">
      <c r="B10" s="38"/>
      <c r="C10" s="39"/>
      <c r="D10" s="39"/>
      <c r="E10" s="39"/>
      <c r="F10" s="39"/>
      <c r="G10" s="39"/>
      <c r="H10" s="39"/>
      <c r="I10" s="28"/>
      <c r="J10" s="28"/>
      <c r="K10" s="28"/>
    </row>
    <row r="11" spans="1:13" ht="11.45" customHeight="1" x14ac:dyDescent="0.2">
      <c r="A11" s="120" t="s">
        <v>502</v>
      </c>
      <c r="B11" s="38"/>
      <c r="C11" s="39"/>
      <c r="D11" s="39"/>
      <c r="E11" s="39"/>
      <c r="F11" s="116" t="s">
        <v>310</v>
      </c>
      <c r="G11" s="39"/>
      <c r="H11" s="28"/>
      <c r="I11" s="28"/>
      <c r="J11" s="28"/>
    </row>
    <row r="12" spans="1:13" ht="18.600000000000001" customHeight="1" x14ac:dyDescent="0.2">
      <c r="A12" s="92" t="s">
        <v>232</v>
      </c>
      <c r="B12" s="39"/>
      <c r="C12" s="39"/>
      <c r="D12" s="39"/>
      <c r="E12" s="39"/>
      <c r="F12" s="116"/>
    </row>
    <row r="13" spans="1:13" ht="60" customHeight="1" x14ac:dyDescent="0.2">
      <c r="A13" s="193" t="s">
        <v>37</v>
      </c>
      <c r="B13" s="138" t="s">
        <v>84</v>
      </c>
      <c r="C13" s="138" t="s">
        <v>311</v>
      </c>
      <c r="D13" s="138" t="s">
        <v>432</v>
      </c>
      <c r="E13" s="139" t="s">
        <v>433</v>
      </c>
      <c r="K13" s="26" t="s">
        <v>505</v>
      </c>
    </row>
    <row r="14" spans="1:13" ht="20.100000000000001" customHeight="1" x14ac:dyDescent="0.2">
      <c r="A14" s="69" t="s">
        <v>12</v>
      </c>
      <c r="B14" s="41"/>
      <c r="C14" s="31"/>
      <c r="D14" s="31"/>
      <c r="E14" s="31"/>
      <c r="K14" s="147" t="s">
        <v>293</v>
      </c>
      <c r="L14" s="211" t="s">
        <v>290</v>
      </c>
      <c r="M14" s="211" t="s">
        <v>291</v>
      </c>
    </row>
    <row r="15" spans="1:13" ht="11.45" customHeight="1" x14ac:dyDescent="0.2">
      <c r="A15" s="69" t="s">
        <v>90</v>
      </c>
      <c r="B15" s="41" t="s">
        <v>69</v>
      </c>
      <c r="C15" s="31">
        <v>58</v>
      </c>
      <c r="D15" s="31">
        <v>12</v>
      </c>
      <c r="E15" s="31">
        <v>46</v>
      </c>
      <c r="K15" s="26" t="s">
        <v>289</v>
      </c>
      <c r="L15" s="218">
        <f>Tabelle_25.2.2[[#This Row],[…öffent-
liche
Unter-
nehmen]]*100/Tabelle_25.2.2[[#This Row],[Insgesamt
davon...]]</f>
        <v>20.689655172413794</v>
      </c>
      <c r="M15" s="218">
        <f>D16*100/C16</f>
        <v>82.063882063882062</v>
      </c>
    </row>
    <row r="16" spans="1:13" ht="11.45" customHeight="1" x14ac:dyDescent="0.2">
      <c r="A16" s="69" t="s">
        <v>91</v>
      </c>
      <c r="B16" s="42">
        <v>1000</v>
      </c>
      <c r="C16" s="31">
        <v>128205</v>
      </c>
      <c r="D16" s="31">
        <v>105210</v>
      </c>
      <c r="E16" s="31">
        <v>22995</v>
      </c>
      <c r="K16" s="26" t="s">
        <v>292</v>
      </c>
      <c r="L16" s="218">
        <f>E15*100/C15</f>
        <v>79.310344827586206</v>
      </c>
      <c r="M16" s="218">
        <f>Tabelle_25.2.2[[#This Row],[…private und
gemischt-
wirtschaft-
liche Unter-
nehmen]]*100/Tabelle_25.2.2[[#This Row],[Insgesamt
davon...]]</f>
        <v>17.936117936117935</v>
      </c>
    </row>
    <row r="17" spans="1:13" ht="11.45" customHeight="1" x14ac:dyDescent="0.2">
      <c r="A17" s="69" t="s">
        <v>92</v>
      </c>
      <c r="B17" s="41" t="s">
        <v>383</v>
      </c>
      <c r="C17" s="31">
        <v>1779461</v>
      </c>
      <c r="D17" s="31">
        <v>829136</v>
      </c>
      <c r="E17" s="31">
        <v>950324</v>
      </c>
      <c r="K17" s="46"/>
      <c r="L17" s="46"/>
      <c r="M17" s="46"/>
    </row>
    <row r="18" spans="1:13" ht="11.45" customHeight="1" x14ac:dyDescent="0.2">
      <c r="A18" s="69" t="s">
        <v>93</v>
      </c>
      <c r="B18" s="41" t="s">
        <v>542</v>
      </c>
      <c r="C18" s="31">
        <v>80359</v>
      </c>
      <c r="D18" s="31">
        <v>62667</v>
      </c>
      <c r="E18" s="31">
        <v>17691</v>
      </c>
      <c r="L18" s="100"/>
      <c r="M18" s="100"/>
    </row>
    <row r="19" spans="1:13" ht="15" customHeight="1" x14ac:dyDescent="0.2">
      <c r="A19" s="69" t="s">
        <v>39</v>
      </c>
      <c r="B19" s="41"/>
      <c r="C19" s="31"/>
      <c r="D19" s="31"/>
      <c r="E19" s="31"/>
    </row>
    <row r="20" spans="1:13" ht="23.1" customHeight="1" x14ac:dyDescent="0.2">
      <c r="A20" s="69" t="s">
        <v>94</v>
      </c>
      <c r="B20" s="41"/>
      <c r="C20" s="31"/>
      <c r="D20" s="31"/>
      <c r="E20" s="31"/>
    </row>
    <row r="21" spans="1:13" ht="11.45" customHeight="1" x14ac:dyDescent="0.2">
      <c r="A21" s="69" t="s">
        <v>95</v>
      </c>
      <c r="B21" s="41" t="s">
        <v>69</v>
      </c>
      <c r="C21" s="31">
        <v>18</v>
      </c>
      <c r="D21" s="31">
        <v>12</v>
      </c>
      <c r="E21" s="31">
        <v>6</v>
      </c>
      <c r="K21" s="90"/>
    </row>
    <row r="22" spans="1:13" ht="11.45" customHeight="1" x14ac:dyDescent="0.2">
      <c r="A22" s="69" t="s">
        <v>96</v>
      </c>
      <c r="B22" s="42">
        <v>1000</v>
      </c>
      <c r="C22" s="31">
        <v>127753</v>
      </c>
      <c r="D22" s="31">
        <v>105050</v>
      </c>
      <c r="E22" s="31">
        <v>22702</v>
      </c>
      <c r="K22" s="100"/>
      <c r="L22" s="210"/>
      <c r="M22" s="210"/>
    </row>
    <row r="23" spans="1:13" ht="11.45" customHeight="1" x14ac:dyDescent="0.2">
      <c r="A23" s="69" t="s">
        <v>97</v>
      </c>
      <c r="B23" s="41" t="s">
        <v>383</v>
      </c>
      <c r="C23" s="31">
        <v>1638350</v>
      </c>
      <c r="D23" s="31">
        <v>807511</v>
      </c>
      <c r="E23" s="31">
        <v>830839</v>
      </c>
      <c r="K23" s="100"/>
      <c r="L23" s="100"/>
      <c r="M23" s="100"/>
    </row>
    <row r="24" spans="1:13" ht="11.45" customHeight="1" x14ac:dyDescent="0.2">
      <c r="A24" s="69" t="s">
        <v>98</v>
      </c>
      <c r="B24" s="41" t="s">
        <v>542</v>
      </c>
      <c r="C24" s="31">
        <v>75121</v>
      </c>
      <c r="D24" s="31">
        <v>61711</v>
      </c>
      <c r="E24" s="31">
        <v>13409</v>
      </c>
      <c r="K24" s="100"/>
      <c r="L24" s="100"/>
      <c r="M24" s="100"/>
    </row>
    <row r="25" spans="1:13" ht="11.45" customHeight="1" x14ac:dyDescent="0.2">
      <c r="A25" s="69" t="s">
        <v>99</v>
      </c>
      <c r="B25" s="41" t="s">
        <v>384</v>
      </c>
      <c r="C25" s="31">
        <v>162135</v>
      </c>
      <c r="D25" s="31">
        <v>132075</v>
      </c>
      <c r="E25" s="31">
        <v>30059</v>
      </c>
    </row>
    <row r="26" spans="1:13" ht="22.5" customHeight="1" x14ac:dyDescent="0.2">
      <c r="A26" s="68"/>
      <c r="B26" s="70"/>
      <c r="C26" s="32"/>
      <c r="D26" s="32"/>
      <c r="E26" s="32"/>
    </row>
    <row r="27" spans="1:13" ht="11.45" customHeight="1" x14ac:dyDescent="0.2">
      <c r="A27" s="37"/>
      <c r="B27" s="43"/>
      <c r="C27" s="39"/>
      <c r="D27" s="39"/>
      <c r="E27" s="39"/>
    </row>
    <row r="28" spans="1:13" ht="11.45" customHeight="1" x14ac:dyDescent="0.2">
      <c r="A28" s="120" t="s">
        <v>368</v>
      </c>
      <c r="B28" s="43"/>
      <c r="C28" s="39"/>
      <c r="D28" s="39"/>
      <c r="E28" s="39"/>
    </row>
    <row r="29" spans="1:13" ht="18.600000000000001" customHeight="1" x14ac:dyDescent="0.2">
      <c r="A29" s="92" t="s">
        <v>233</v>
      </c>
    </row>
    <row r="30" spans="1:13" ht="60" customHeight="1" x14ac:dyDescent="0.2">
      <c r="A30" s="193" t="s">
        <v>37</v>
      </c>
      <c r="B30" s="138" t="s">
        <v>84</v>
      </c>
      <c r="C30" s="138" t="s">
        <v>311</v>
      </c>
      <c r="D30" s="138" t="s">
        <v>432</v>
      </c>
      <c r="E30" s="139" t="s">
        <v>433</v>
      </c>
      <c r="F30" s="121"/>
    </row>
    <row r="31" spans="1:13" ht="20.100000000000001" customHeight="1" x14ac:dyDescent="0.2">
      <c r="A31" s="69" t="s">
        <v>100</v>
      </c>
      <c r="B31" s="41" t="s">
        <v>69</v>
      </c>
      <c r="C31" s="110">
        <v>3405</v>
      </c>
      <c r="D31" s="110">
        <v>2429</v>
      </c>
      <c r="E31" s="110">
        <v>976</v>
      </c>
      <c r="F31" s="44"/>
    </row>
    <row r="32" spans="1:13" ht="23.1" customHeight="1" x14ac:dyDescent="0.2">
      <c r="A32" s="69" t="s">
        <v>101</v>
      </c>
      <c r="B32" s="41"/>
      <c r="C32" s="110"/>
      <c r="D32" s="110"/>
      <c r="E32" s="110"/>
      <c r="F32" s="44"/>
    </row>
    <row r="33" spans="1:11" ht="11.45" customHeight="1" x14ac:dyDescent="0.2">
      <c r="A33" s="69" t="s">
        <v>102</v>
      </c>
      <c r="B33" s="41" t="s">
        <v>69</v>
      </c>
      <c r="C33" s="110">
        <v>2485</v>
      </c>
      <c r="D33" s="110">
        <v>1721</v>
      </c>
      <c r="E33" s="110">
        <v>764</v>
      </c>
      <c r="F33" s="44"/>
    </row>
    <row r="34" spans="1:11" ht="11.45" customHeight="1" x14ac:dyDescent="0.2">
      <c r="A34" s="69" t="s">
        <v>103</v>
      </c>
      <c r="B34" s="41" t="s">
        <v>69</v>
      </c>
      <c r="C34" s="110">
        <v>443</v>
      </c>
      <c r="D34" s="110">
        <v>406</v>
      </c>
      <c r="E34" s="110">
        <v>37</v>
      </c>
      <c r="F34" s="44"/>
    </row>
    <row r="35" spans="1:11" ht="11.45" customHeight="1" x14ac:dyDescent="0.2">
      <c r="A35" s="69" t="s">
        <v>104</v>
      </c>
      <c r="B35" s="41" t="s">
        <v>69</v>
      </c>
      <c r="C35" s="110">
        <v>477</v>
      </c>
      <c r="D35" s="110">
        <v>302</v>
      </c>
      <c r="E35" s="110">
        <v>175</v>
      </c>
      <c r="F35" s="44"/>
    </row>
    <row r="36" spans="1:11" ht="20.100000000000001" customHeight="1" x14ac:dyDescent="0.2">
      <c r="A36" s="69" t="s">
        <v>60</v>
      </c>
      <c r="B36" s="41" t="s">
        <v>69</v>
      </c>
      <c r="C36" s="110">
        <v>1479</v>
      </c>
      <c r="D36" s="110">
        <v>1071</v>
      </c>
      <c r="E36" s="110">
        <v>408</v>
      </c>
      <c r="F36" s="44"/>
    </row>
    <row r="37" spans="1:11" ht="11.45" customHeight="1" x14ac:dyDescent="0.2">
      <c r="A37" s="69" t="s">
        <v>105</v>
      </c>
      <c r="B37" s="41" t="s">
        <v>69</v>
      </c>
      <c r="C37" s="110">
        <v>193</v>
      </c>
      <c r="D37" s="110">
        <v>108</v>
      </c>
      <c r="E37" s="110">
        <v>85</v>
      </c>
      <c r="F37" s="94"/>
    </row>
    <row r="38" spans="1:11" ht="11.45" customHeight="1" x14ac:dyDescent="0.2">
      <c r="A38" s="69" t="s">
        <v>106</v>
      </c>
      <c r="B38" s="41" t="s">
        <v>69</v>
      </c>
      <c r="C38" s="110">
        <v>1286</v>
      </c>
      <c r="D38" s="110">
        <v>963</v>
      </c>
      <c r="E38" s="110">
        <v>323</v>
      </c>
      <c r="F38" s="94"/>
      <c r="K38" s="90"/>
    </row>
    <row r="39" spans="1:11" ht="20.100000000000001" customHeight="1" x14ac:dyDescent="0.2">
      <c r="A39" s="69" t="s">
        <v>107</v>
      </c>
      <c r="B39" s="41" t="s">
        <v>69</v>
      </c>
      <c r="C39" s="110">
        <v>75313</v>
      </c>
      <c r="D39" s="110">
        <v>53381</v>
      </c>
      <c r="E39" s="110">
        <v>21932</v>
      </c>
      <c r="F39" s="94"/>
      <c r="K39" s="46"/>
    </row>
    <row r="40" spans="1:11" ht="11.45" customHeight="1" x14ac:dyDescent="0.2">
      <c r="A40" s="69" t="s">
        <v>105</v>
      </c>
      <c r="B40" s="41" t="s">
        <v>69</v>
      </c>
      <c r="C40" s="110">
        <v>17446</v>
      </c>
      <c r="D40" s="110">
        <v>8747</v>
      </c>
      <c r="E40" s="110">
        <v>8699</v>
      </c>
      <c r="F40" s="94"/>
    </row>
    <row r="41" spans="1:11" ht="11.45" customHeight="1" x14ac:dyDescent="0.2">
      <c r="A41" s="69" t="s">
        <v>106</v>
      </c>
      <c r="B41" s="41" t="s">
        <v>69</v>
      </c>
      <c r="C41" s="110">
        <v>57867</v>
      </c>
      <c r="D41" s="110">
        <v>44634</v>
      </c>
      <c r="E41" s="110">
        <v>13233</v>
      </c>
      <c r="F41" s="94"/>
    </row>
    <row r="42" spans="1:11" ht="20.100000000000001" customHeight="1" x14ac:dyDescent="0.2">
      <c r="A42" s="69" t="s">
        <v>108</v>
      </c>
      <c r="B42" s="41" t="s">
        <v>89</v>
      </c>
      <c r="C42" s="110">
        <v>20851</v>
      </c>
      <c r="D42" s="110">
        <v>20357</v>
      </c>
      <c r="E42" s="110">
        <v>494</v>
      </c>
      <c r="F42" s="94"/>
    </row>
    <row r="43" spans="1:11" ht="11.45" customHeight="1" x14ac:dyDescent="0.2">
      <c r="A43" s="69" t="s">
        <v>109</v>
      </c>
      <c r="B43" s="41" t="s">
        <v>89</v>
      </c>
      <c r="C43" s="110">
        <v>120</v>
      </c>
      <c r="D43" s="110">
        <v>120</v>
      </c>
      <c r="E43" s="110" t="s">
        <v>79</v>
      </c>
      <c r="F43" s="94"/>
    </row>
    <row r="44" spans="1:11" ht="11.45" customHeight="1" x14ac:dyDescent="0.2">
      <c r="A44" s="69" t="s">
        <v>106</v>
      </c>
      <c r="B44" s="41" t="s">
        <v>89</v>
      </c>
      <c r="C44" s="110">
        <v>20731</v>
      </c>
      <c r="D44" s="110">
        <v>20237</v>
      </c>
      <c r="E44" s="110">
        <v>494</v>
      </c>
      <c r="F44" s="94"/>
    </row>
  </sheetData>
  <hyperlinks>
    <hyperlink ref="A1" location="Inhalt!A12" display="Link zum Inhaltsverzeichnis"/>
    <hyperlink ref="F11" location="_GrafikDaten_25.7" display="      Grafik 25.7"/>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25 Verkehr</oddHeader>
    <oddFooter>&amp;L&amp;"-,Standard"&amp;7StatA MV, Statistisches Jahrbuch 2024&amp;R&amp;"-,Standard"&amp;7&amp;P</oddFooter>
    <evenHeader>&amp;C&amp;"-,Standard"&amp;7 25 Verkehr</evenHeader>
    <evenFooter>&amp;L&amp;"-,Standard"&amp;7&amp;P&amp;R&amp;"-,Standard"&amp;7StatA MV, Statistisches Jahrbuch 2024</evenFooter>
  </headerFooter>
  <drawing r:id="rId2"/>
  <legacyDrawing r:id="rId3"/>
  <tableParts count="4">
    <tablePart r:id="rId4"/>
    <tablePart r:id="rId5"/>
    <tablePart r:id="rId6"/>
    <tablePart r:id="rId7"/>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3"/>
  <sheetViews>
    <sheetView zoomScale="160" zoomScaleNormal="160" workbookViewId="0"/>
  </sheetViews>
  <sheetFormatPr baseColWidth="10" defaultRowHeight="11.45" customHeight="1" x14ac:dyDescent="0.2"/>
  <cols>
    <col min="1" max="1" width="14.7109375" style="30" customWidth="1"/>
    <col min="2" max="2" width="8.7109375" style="28" customWidth="1"/>
    <col min="3" max="5" width="8.28515625" style="28" customWidth="1"/>
    <col min="6" max="8" width="8.7109375" style="28" customWidth="1"/>
    <col min="9" max="9" width="8.7109375" style="26" customWidth="1"/>
    <col min="10" max="10" width="8.7109375" style="40" customWidth="1"/>
    <col min="11" max="11" width="2.7109375" style="26" customWidth="1"/>
    <col min="12" max="12" width="11.42578125" style="28"/>
    <col min="13" max="16384" width="11.42578125" style="26"/>
  </cols>
  <sheetData>
    <row r="1" spans="1:12" ht="12" customHeight="1" x14ac:dyDescent="0.2">
      <c r="A1" s="118" t="s">
        <v>195</v>
      </c>
    </row>
    <row r="2" spans="1:12" ht="30" customHeight="1" x14ac:dyDescent="0.2">
      <c r="A2" s="91" t="s">
        <v>110</v>
      </c>
    </row>
    <row r="3" spans="1:12" ht="30" customHeight="1" x14ac:dyDescent="0.2">
      <c r="A3" s="92" t="s">
        <v>111</v>
      </c>
    </row>
    <row r="4" spans="1:12" ht="24" customHeight="1" x14ac:dyDescent="0.2">
      <c r="A4" s="193" t="s">
        <v>112</v>
      </c>
      <c r="B4" s="138" t="s">
        <v>434</v>
      </c>
      <c r="C4" s="138" t="s">
        <v>435</v>
      </c>
      <c r="D4" s="138" t="s">
        <v>436</v>
      </c>
      <c r="E4" s="138" t="s">
        <v>437</v>
      </c>
      <c r="F4" s="138" t="s">
        <v>438</v>
      </c>
      <c r="G4" s="138" t="s">
        <v>439</v>
      </c>
      <c r="H4" s="138" t="s">
        <v>440</v>
      </c>
      <c r="I4" s="138" t="s">
        <v>441</v>
      </c>
      <c r="J4" s="139" t="s">
        <v>442</v>
      </c>
    </row>
    <row r="5" spans="1:12" ht="20.100000000000001" customHeight="1" x14ac:dyDescent="0.2">
      <c r="A5" s="69" t="s">
        <v>234</v>
      </c>
      <c r="B5" s="180">
        <v>237</v>
      </c>
      <c r="C5" s="180">
        <v>237</v>
      </c>
      <c r="D5" s="180">
        <v>336</v>
      </c>
      <c r="E5" s="180">
        <v>527</v>
      </c>
      <c r="F5" s="180">
        <v>554</v>
      </c>
      <c r="G5" s="180">
        <v>568</v>
      </c>
      <c r="H5" s="180">
        <v>578</v>
      </c>
      <c r="I5" s="180">
        <v>578</v>
      </c>
      <c r="J5" s="180">
        <v>578</v>
      </c>
    </row>
    <row r="6" spans="1:12" ht="11.45" customHeight="1" x14ac:dyDescent="0.2">
      <c r="A6" s="69" t="s">
        <v>113</v>
      </c>
      <c r="B6" s="180">
        <v>2160</v>
      </c>
      <c r="C6" s="180">
        <v>2079</v>
      </c>
      <c r="D6" s="180">
        <v>2077</v>
      </c>
      <c r="E6" s="180">
        <v>2055</v>
      </c>
      <c r="F6" s="180">
        <v>1992</v>
      </c>
      <c r="G6" s="180">
        <v>1941</v>
      </c>
      <c r="H6" s="180">
        <v>1927</v>
      </c>
      <c r="I6" s="180">
        <v>1927</v>
      </c>
      <c r="J6" s="180">
        <v>1927</v>
      </c>
      <c r="L6" s="133"/>
    </row>
    <row r="7" spans="1:12" ht="11.45" customHeight="1" x14ac:dyDescent="0.2">
      <c r="A7" s="69" t="s">
        <v>114</v>
      </c>
      <c r="B7" s="180">
        <v>4325</v>
      </c>
      <c r="C7" s="180">
        <v>3225</v>
      </c>
      <c r="D7" s="180">
        <v>3242</v>
      </c>
      <c r="E7" s="180">
        <v>3251</v>
      </c>
      <c r="F7" s="180">
        <v>3307</v>
      </c>
      <c r="G7" s="180">
        <v>3360</v>
      </c>
      <c r="H7" s="180">
        <v>3378</v>
      </c>
      <c r="I7" s="180">
        <v>3378</v>
      </c>
      <c r="J7" s="180">
        <v>3378</v>
      </c>
      <c r="L7" s="49"/>
    </row>
    <row r="8" spans="1:12" ht="11.45" customHeight="1" x14ac:dyDescent="0.2">
      <c r="A8" s="69" t="s">
        <v>115</v>
      </c>
      <c r="B8" s="180">
        <v>3398</v>
      </c>
      <c r="C8" s="180">
        <v>4183</v>
      </c>
      <c r="D8" s="180">
        <v>4123</v>
      </c>
      <c r="E8" s="180">
        <v>4136</v>
      </c>
      <c r="F8" s="180">
        <v>4158</v>
      </c>
      <c r="G8" s="180">
        <v>4145</v>
      </c>
      <c r="H8" s="180">
        <v>4117</v>
      </c>
      <c r="I8" s="180">
        <v>4120</v>
      </c>
      <c r="J8" s="180">
        <v>4120</v>
      </c>
    </row>
    <row r="9" spans="1:12" ht="11.45" customHeight="1" x14ac:dyDescent="0.2">
      <c r="A9" s="69" t="s">
        <v>312</v>
      </c>
      <c r="B9" s="180">
        <v>10119</v>
      </c>
      <c r="C9" s="180" t="s">
        <v>46</v>
      </c>
      <c r="D9" s="180">
        <v>16773</v>
      </c>
      <c r="E9" s="180">
        <v>17390</v>
      </c>
      <c r="F9" s="180">
        <v>18007</v>
      </c>
      <c r="G9" s="180">
        <v>19395</v>
      </c>
      <c r="H9" s="180">
        <v>20677</v>
      </c>
      <c r="I9" s="180">
        <v>19121</v>
      </c>
      <c r="J9" s="180">
        <v>18937</v>
      </c>
    </row>
    <row r="10" spans="1:12" ht="11.45" customHeight="1" x14ac:dyDescent="0.2">
      <c r="A10" s="44"/>
      <c r="B10" s="44"/>
      <c r="C10" s="44"/>
      <c r="D10" s="44"/>
      <c r="E10" s="44"/>
      <c r="F10" s="44"/>
      <c r="G10" s="44"/>
      <c r="H10" s="45"/>
    </row>
    <row r="11" spans="1:12" ht="11.45" customHeight="1" x14ac:dyDescent="0.2">
      <c r="A11" s="44"/>
      <c r="B11" s="44"/>
      <c r="C11" s="44"/>
      <c r="D11" s="44"/>
      <c r="E11" s="44"/>
      <c r="F11" s="44"/>
      <c r="G11" s="44"/>
      <c r="H11" s="45"/>
    </row>
    <row r="12" spans="1:12" ht="30" customHeight="1" x14ac:dyDescent="0.2">
      <c r="A12" s="92" t="s">
        <v>116</v>
      </c>
      <c r="B12" s="44"/>
      <c r="C12" s="44"/>
      <c r="D12" s="44"/>
      <c r="E12" s="44"/>
      <c r="F12" s="44"/>
      <c r="G12" s="44"/>
      <c r="H12" s="44"/>
      <c r="L12" s="134"/>
    </row>
    <row r="13" spans="1:12" ht="24" customHeight="1" x14ac:dyDescent="0.2">
      <c r="A13" s="193" t="s">
        <v>37</v>
      </c>
      <c r="B13" s="138" t="s">
        <v>443</v>
      </c>
      <c r="C13" s="138" t="s">
        <v>444</v>
      </c>
      <c r="D13" s="138" t="s">
        <v>437</v>
      </c>
      <c r="E13" s="138" t="s">
        <v>438</v>
      </c>
      <c r="F13" s="138" t="s">
        <v>439</v>
      </c>
      <c r="G13" s="138" t="s">
        <v>440</v>
      </c>
      <c r="H13" s="138" t="s">
        <v>445</v>
      </c>
      <c r="I13" s="138" t="s">
        <v>441</v>
      </c>
      <c r="J13" s="139" t="s">
        <v>442</v>
      </c>
      <c r="L13" s="135"/>
    </row>
    <row r="14" spans="1:12" ht="20.100000000000001" customHeight="1" x14ac:dyDescent="0.2">
      <c r="A14" s="71" t="s">
        <v>113</v>
      </c>
      <c r="B14" s="202"/>
      <c r="C14" s="202"/>
      <c r="D14" s="202"/>
      <c r="E14" s="202"/>
      <c r="F14" s="202"/>
      <c r="G14" s="202"/>
      <c r="H14" s="202"/>
      <c r="I14" s="202"/>
      <c r="J14" s="202"/>
      <c r="L14" s="136"/>
    </row>
    <row r="15" spans="1:12" ht="11.45" customHeight="1" x14ac:dyDescent="0.2">
      <c r="A15" s="69" t="s">
        <v>313</v>
      </c>
      <c r="B15" s="202"/>
      <c r="C15" s="202"/>
      <c r="D15" s="202"/>
      <c r="E15" s="202"/>
      <c r="F15" s="202"/>
      <c r="G15" s="202"/>
      <c r="H15" s="202"/>
      <c r="I15" s="202"/>
      <c r="J15" s="202"/>
      <c r="L15" s="136"/>
    </row>
    <row r="16" spans="1:12" ht="11.45" customHeight="1" x14ac:dyDescent="0.2">
      <c r="A16" s="69" t="s">
        <v>314</v>
      </c>
      <c r="B16" s="202">
        <v>96</v>
      </c>
      <c r="C16" s="202">
        <v>95</v>
      </c>
      <c r="D16" s="202">
        <v>185</v>
      </c>
      <c r="E16" s="202">
        <v>189</v>
      </c>
      <c r="F16" s="202">
        <v>165</v>
      </c>
      <c r="G16" s="202">
        <v>151</v>
      </c>
      <c r="H16" s="202">
        <v>151</v>
      </c>
      <c r="I16" s="202">
        <v>148</v>
      </c>
      <c r="J16" s="202">
        <v>148</v>
      </c>
      <c r="L16" s="136"/>
    </row>
    <row r="17" spans="1:12" ht="11.45" customHeight="1" x14ac:dyDescent="0.2">
      <c r="A17" s="69" t="s">
        <v>315</v>
      </c>
      <c r="B17" s="202">
        <v>49</v>
      </c>
      <c r="C17" s="202">
        <v>150</v>
      </c>
      <c r="D17" s="202">
        <v>265</v>
      </c>
      <c r="E17" s="202">
        <v>338</v>
      </c>
      <c r="F17" s="202">
        <v>436</v>
      </c>
      <c r="G17" s="202">
        <v>591</v>
      </c>
      <c r="H17" s="202">
        <v>603</v>
      </c>
      <c r="I17" s="202">
        <v>632</v>
      </c>
      <c r="J17" s="202">
        <v>649</v>
      </c>
      <c r="L17" s="136"/>
    </row>
    <row r="18" spans="1:12" ht="11.45" customHeight="1" x14ac:dyDescent="0.2">
      <c r="A18" s="69" t="s">
        <v>316</v>
      </c>
      <c r="B18" s="202"/>
      <c r="C18" s="202"/>
      <c r="D18" s="202"/>
      <c r="E18" s="202"/>
      <c r="F18" s="202"/>
      <c r="G18" s="202"/>
      <c r="H18" s="202"/>
      <c r="I18" s="202"/>
      <c r="J18" s="202"/>
      <c r="L18" s="136"/>
    </row>
    <row r="19" spans="1:12" ht="11.45" customHeight="1" x14ac:dyDescent="0.2">
      <c r="A19" s="69" t="s">
        <v>314</v>
      </c>
      <c r="B19" s="202">
        <v>54</v>
      </c>
      <c r="C19" s="202">
        <v>48</v>
      </c>
      <c r="D19" s="202">
        <v>94</v>
      </c>
      <c r="E19" s="202">
        <v>92</v>
      </c>
      <c r="F19" s="202">
        <v>84</v>
      </c>
      <c r="G19" s="202">
        <v>80</v>
      </c>
      <c r="H19" s="202">
        <v>80</v>
      </c>
      <c r="I19" s="202">
        <v>79</v>
      </c>
      <c r="J19" s="202">
        <v>78</v>
      </c>
      <c r="L19" s="136"/>
    </row>
    <row r="20" spans="1:12" ht="11.45" customHeight="1" x14ac:dyDescent="0.2">
      <c r="A20" s="69" t="s">
        <v>315</v>
      </c>
      <c r="B20" s="202">
        <v>83</v>
      </c>
      <c r="C20" s="202">
        <v>140</v>
      </c>
      <c r="D20" s="202">
        <v>163</v>
      </c>
      <c r="E20" s="202">
        <v>174</v>
      </c>
      <c r="F20" s="202">
        <v>178</v>
      </c>
      <c r="G20" s="202">
        <v>181</v>
      </c>
      <c r="H20" s="202">
        <v>183</v>
      </c>
      <c r="I20" s="202">
        <v>183</v>
      </c>
      <c r="J20" s="202">
        <v>182</v>
      </c>
      <c r="L20" s="136"/>
    </row>
    <row r="21" spans="1:12" ht="20.100000000000001" customHeight="1" x14ac:dyDescent="0.2">
      <c r="A21" s="71" t="s">
        <v>114</v>
      </c>
      <c r="B21" s="202"/>
      <c r="C21" s="202"/>
      <c r="D21" s="202"/>
      <c r="E21" s="202"/>
      <c r="F21" s="202"/>
      <c r="G21" s="202"/>
      <c r="H21" s="202"/>
      <c r="I21" s="202"/>
      <c r="J21" s="202"/>
      <c r="L21" s="136"/>
    </row>
    <row r="22" spans="1:12" ht="11.45" customHeight="1" x14ac:dyDescent="0.2">
      <c r="A22" s="69" t="s">
        <v>313</v>
      </c>
      <c r="B22" s="202"/>
      <c r="C22" s="202"/>
      <c r="D22" s="202"/>
      <c r="E22" s="202"/>
      <c r="F22" s="202"/>
      <c r="G22" s="202"/>
      <c r="H22" s="202"/>
      <c r="I22" s="202"/>
      <c r="J22" s="202"/>
      <c r="L22" s="136"/>
    </row>
    <row r="23" spans="1:12" ht="11.45" customHeight="1" x14ac:dyDescent="0.2">
      <c r="A23" s="69" t="s">
        <v>314</v>
      </c>
      <c r="B23" s="202">
        <v>19</v>
      </c>
      <c r="C23" s="202">
        <v>29</v>
      </c>
      <c r="D23" s="202">
        <v>157</v>
      </c>
      <c r="E23" s="202">
        <v>192</v>
      </c>
      <c r="F23" s="202">
        <v>213</v>
      </c>
      <c r="G23" s="202">
        <v>197</v>
      </c>
      <c r="H23" s="202">
        <v>197</v>
      </c>
      <c r="I23" s="202">
        <v>195</v>
      </c>
      <c r="J23" s="202">
        <v>194</v>
      </c>
      <c r="L23" s="136"/>
    </row>
    <row r="24" spans="1:12" ht="11.45" customHeight="1" x14ac:dyDescent="0.2">
      <c r="A24" s="69" t="s">
        <v>315</v>
      </c>
      <c r="B24" s="202">
        <v>37</v>
      </c>
      <c r="C24" s="202">
        <v>92</v>
      </c>
      <c r="D24" s="202">
        <v>185</v>
      </c>
      <c r="E24" s="202">
        <v>322</v>
      </c>
      <c r="F24" s="202">
        <v>453</v>
      </c>
      <c r="G24" s="202">
        <v>563</v>
      </c>
      <c r="H24" s="202">
        <v>568</v>
      </c>
      <c r="I24" s="202">
        <v>585</v>
      </c>
      <c r="J24" s="202">
        <v>594</v>
      </c>
      <c r="L24" s="136"/>
    </row>
    <row r="25" spans="1:12" ht="11.45" customHeight="1" x14ac:dyDescent="0.2">
      <c r="A25" s="69" t="s">
        <v>316</v>
      </c>
      <c r="B25" s="202"/>
      <c r="C25" s="202"/>
      <c r="D25" s="202"/>
      <c r="E25" s="202"/>
      <c r="F25" s="202"/>
      <c r="G25" s="202"/>
      <c r="H25" s="202"/>
      <c r="I25" s="202"/>
      <c r="J25" s="202"/>
      <c r="L25" s="136"/>
    </row>
    <row r="26" spans="1:12" ht="11.45" customHeight="1" x14ac:dyDescent="0.2">
      <c r="A26" s="69" t="s">
        <v>314</v>
      </c>
      <c r="B26" s="202">
        <v>27</v>
      </c>
      <c r="C26" s="202">
        <v>23</v>
      </c>
      <c r="D26" s="202">
        <v>117</v>
      </c>
      <c r="E26" s="202">
        <v>116</v>
      </c>
      <c r="F26" s="202">
        <v>113</v>
      </c>
      <c r="G26" s="202">
        <v>108</v>
      </c>
      <c r="H26" s="202">
        <v>107</v>
      </c>
      <c r="I26" s="202">
        <v>109</v>
      </c>
      <c r="J26" s="202">
        <v>108</v>
      </c>
      <c r="L26" s="136"/>
    </row>
    <row r="27" spans="1:12" ht="11.45" customHeight="1" x14ac:dyDescent="0.2">
      <c r="A27" s="69" t="s">
        <v>315</v>
      </c>
      <c r="B27" s="202">
        <v>29</v>
      </c>
      <c r="C27" s="202">
        <v>78</v>
      </c>
      <c r="D27" s="202">
        <v>134</v>
      </c>
      <c r="E27" s="202">
        <v>164</v>
      </c>
      <c r="F27" s="202">
        <v>185</v>
      </c>
      <c r="G27" s="202">
        <v>212</v>
      </c>
      <c r="H27" s="202">
        <v>213</v>
      </c>
      <c r="I27" s="202">
        <v>213</v>
      </c>
      <c r="J27" s="202">
        <v>214</v>
      </c>
      <c r="L27" s="136"/>
    </row>
    <row r="28" spans="1:12" ht="20.100000000000001" customHeight="1" x14ac:dyDescent="0.2">
      <c r="A28" s="71" t="s">
        <v>115</v>
      </c>
      <c r="B28" s="202"/>
      <c r="C28" s="202"/>
      <c r="D28" s="202"/>
      <c r="E28" s="202"/>
      <c r="F28" s="202"/>
      <c r="G28" s="202"/>
      <c r="H28" s="202"/>
      <c r="I28" s="202"/>
      <c r="J28" s="202"/>
      <c r="L28" s="136"/>
    </row>
    <row r="29" spans="1:12" ht="11.45" customHeight="1" x14ac:dyDescent="0.2">
      <c r="A29" s="69" t="s">
        <v>313</v>
      </c>
      <c r="B29" s="202"/>
      <c r="C29" s="202"/>
      <c r="D29" s="202"/>
      <c r="E29" s="202"/>
      <c r="F29" s="202"/>
      <c r="G29" s="202"/>
      <c r="H29" s="202"/>
      <c r="I29" s="202"/>
      <c r="J29" s="202"/>
      <c r="L29" s="136"/>
    </row>
    <row r="30" spans="1:12" ht="11.45" customHeight="1" x14ac:dyDescent="0.2">
      <c r="A30" s="69" t="s">
        <v>314</v>
      </c>
      <c r="B30" s="202">
        <v>19</v>
      </c>
      <c r="C30" s="202">
        <v>34</v>
      </c>
      <c r="D30" s="202">
        <v>44</v>
      </c>
      <c r="E30" s="202">
        <v>39</v>
      </c>
      <c r="F30" s="202">
        <v>173</v>
      </c>
      <c r="G30" s="202">
        <v>54</v>
      </c>
      <c r="H30" s="202">
        <v>54</v>
      </c>
      <c r="I30" s="202">
        <v>57</v>
      </c>
      <c r="J30" s="202">
        <v>65</v>
      </c>
      <c r="L30" s="136"/>
    </row>
    <row r="31" spans="1:12" ht="11.45" customHeight="1" x14ac:dyDescent="0.2">
      <c r="A31" s="69" t="s">
        <v>315</v>
      </c>
      <c r="B31" s="202">
        <v>72</v>
      </c>
      <c r="C31" s="202">
        <v>168</v>
      </c>
      <c r="D31" s="202">
        <v>324</v>
      </c>
      <c r="E31" s="202">
        <v>432</v>
      </c>
      <c r="F31" s="202">
        <v>233</v>
      </c>
      <c r="G31" s="202">
        <v>390</v>
      </c>
      <c r="H31" s="202">
        <v>390</v>
      </c>
      <c r="I31" s="202">
        <v>394</v>
      </c>
      <c r="J31" s="202">
        <v>397</v>
      </c>
      <c r="L31" s="136"/>
    </row>
    <row r="32" spans="1:12" ht="11.45" customHeight="1" x14ac:dyDescent="0.2">
      <c r="A32" s="69" t="s">
        <v>316</v>
      </c>
      <c r="B32" s="202"/>
      <c r="C32" s="202"/>
      <c r="D32" s="202"/>
      <c r="E32" s="202"/>
      <c r="F32" s="202"/>
      <c r="G32" s="202"/>
      <c r="H32" s="202"/>
      <c r="I32" s="202"/>
      <c r="J32" s="202"/>
      <c r="L32" s="136"/>
    </row>
    <row r="33" spans="1:14" ht="11.45" customHeight="1" x14ac:dyDescent="0.2">
      <c r="A33" s="69" t="s">
        <v>314</v>
      </c>
      <c r="B33" s="202">
        <v>7</v>
      </c>
      <c r="C33" s="202">
        <v>16</v>
      </c>
      <c r="D33" s="202">
        <v>21</v>
      </c>
      <c r="E33" s="202">
        <v>24</v>
      </c>
      <c r="F33" s="202">
        <v>22</v>
      </c>
      <c r="G33" s="202">
        <v>21</v>
      </c>
      <c r="H33" s="202">
        <v>22</v>
      </c>
      <c r="I33" s="202">
        <v>27</v>
      </c>
      <c r="J33" s="202">
        <v>29</v>
      </c>
      <c r="L33" s="136"/>
    </row>
    <row r="34" spans="1:14" ht="11.45" customHeight="1" x14ac:dyDescent="0.2">
      <c r="A34" s="69" t="s">
        <v>315</v>
      </c>
      <c r="B34" s="202">
        <v>34</v>
      </c>
      <c r="C34" s="202">
        <v>86</v>
      </c>
      <c r="D34" s="202">
        <v>113</v>
      </c>
      <c r="E34" s="202">
        <v>148</v>
      </c>
      <c r="F34" s="202">
        <v>79</v>
      </c>
      <c r="G34" s="202">
        <v>127</v>
      </c>
      <c r="H34" s="202">
        <v>127</v>
      </c>
      <c r="I34" s="202">
        <v>114</v>
      </c>
      <c r="J34" s="202">
        <v>128</v>
      </c>
      <c r="L34" s="136"/>
    </row>
    <row r="37" spans="1:14" ht="30" customHeight="1" x14ac:dyDescent="0.2">
      <c r="A37" s="120" t="s">
        <v>490</v>
      </c>
    </row>
    <row r="38" spans="1:14" ht="48" customHeight="1" x14ac:dyDescent="0.2">
      <c r="A38" s="193" t="s">
        <v>112</v>
      </c>
      <c r="B38" s="138" t="s">
        <v>446</v>
      </c>
      <c r="C38" s="138" t="s">
        <v>447</v>
      </c>
      <c r="D38" s="138" t="s">
        <v>448</v>
      </c>
      <c r="E38" s="138" t="s">
        <v>449</v>
      </c>
      <c r="F38" s="138" t="s">
        <v>450</v>
      </c>
      <c r="G38" s="138" t="s">
        <v>451</v>
      </c>
      <c r="H38" s="138" t="s">
        <v>452</v>
      </c>
      <c r="I38" s="138" t="s">
        <v>453</v>
      </c>
      <c r="J38" s="139" t="s">
        <v>454</v>
      </c>
    </row>
    <row r="39" spans="1:14" ht="20.100000000000001" customHeight="1" x14ac:dyDescent="0.2">
      <c r="A39" s="69" t="s">
        <v>234</v>
      </c>
      <c r="B39" s="202">
        <v>578</v>
      </c>
      <c r="C39" s="202">
        <v>10</v>
      </c>
      <c r="D39" s="202" t="s">
        <v>79</v>
      </c>
      <c r="E39" s="202">
        <v>93</v>
      </c>
      <c r="F39" s="202">
        <v>121</v>
      </c>
      <c r="G39" s="202">
        <v>41</v>
      </c>
      <c r="H39" s="202">
        <v>94</v>
      </c>
      <c r="I39" s="202">
        <v>69</v>
      </c>
      <c r="J39" s="202">
        <v>150</v>
      </c>
      <c r="L39" s="100"/>
      <c r="M39" s="210"/>
      <c r="N39" s="210"/>
    </row>
    <row r="40" spans="1:14" ht="11.45" customHeight="1" x14ac:dyDescent="0.2">
      <c r="A40" s="69" t="s">
        <v>113</v>
      </c>
      <c r="B40" s="202">
        <v>1927</v>
      </c>
      <c r="C40" s="202">
        <v>16</v>
      </c>
      <c r="D40" s="202">
        <v>37</v>
      </c>
      <c r="E40" s="202">
        <v>453</v>
      </c>
      <c r="F40" s="202">
        <v>216</v>
      </c>
      <c r="G40" s="202">
        <v>207</v>
      </c>
      <c r="H40" s="202">
        <v>191</v>
      </c>
      <c r="I40" s="202">
        <v>374</v>
      </c>
      <c r="J40" s="202">
        <v>432</v>
      </c>
      <c r="L40" s="100"/>
      <c r="M40" s="100"/>
      <c r="N40" s="100"/>
    </row>
    <row r="41" spans="1:14" ht="11.45" customHeight="1" x14ac:dyDescent="0.2">
      <c r="A41" s="69" t="s">
        <v>114</v>
      </c>
      <c r="B41" s="202">
        <v>3378</v>
      </c>
      <c r="C41" s="202">
        <v>43</v>
      </c>
      <c r="D41" s="202">
        <v>7</v>
      </c>
      <c r="E41" s="202">
        <v>619</v>
      </c>
      <c r="F41" s="202">
        <v>614</v>
      </c>
      <c r="G41" s="202">
        <v>665</v>
      </c>
      <c r="H41" s="202">
        <v>354</v>
      </c>
      <c r="I41" s="202">
        <v>455</v>
      </c>
      <c r="J41" s="202">
        <v>620</v>
      </c>
      <c r="L41" s="49"/>
    </row>
    <row r="42" spans="1:14" ht="11.45" customHeight="1" x14ac:dyDescent="0.2">
      <c r="A42" s="69" t="s">
        <v>115</v>
      </c>
      <c r="B42" s="203">
        <v>4120</v>
      </c>
      <c r="C42" s="203">
        <v>13</v>
      </c>
      <c r="D42" s="203">
        <v>7</v>
      </c>
      <c r="E42" s="203">
        <v>1008</v>
      </c>
      <c r="F42" s="203">
        <v>607</v>
      </c>
      <c r="G42" s="203">
        <v>325</v>
      </c>
      <c r="H42" s="203">
        <v>377</v>
      </c>
      <c r="I42" s="203">
        <v>808</v>
      </c>
      <c r="J42" s="203">
        <v>975</v>
      </c>
    </row>
    <row r="43" spans="1:14" ht="11.45" customHeight="1" x14ac:dyDescent="0.2">
      <c r="A43" s="69" t="s">
        <v>312</v>
      </c>
      <c r="B43" s="203">
        <v>18937</v>
      </c>
      <c r="C43" s="203">
        <v>516</v>
      </c>
      <c r="D43" s="203">
        <v>368</v>
      </c>
      <c r="E43" s="203">
        <v>3821</v>
      </c>
      <c r="F43" s="203">
        <v>3081</v>
      </c>
      <c r="G43" s="203">
        <v>2808</v>
      </c>
      <c r="H43" s="203">
        <v>2068</v>
      </c>
      <c r="I43" s="203">
        <v>2697</v>
      </c>
      <c r="J43" s="203">
        <v>3578</v>
      </c>
    </row>
  </sheetData>
  <hyperlinks>
    <hyperlink ref="A1" location="Inhalt!A16"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25 Verkehr</oddHeader>
    <oddFooter>&amp;L&amp;"-,Standard"&amp;7StatA MV, Statistisches Jahrbuch 2024&amp;R&amp;"-,Standard"&amp;7&amp;P</oddFooter>
    <evenHeader>&amp;C&amp;"-,Standard"&amp;7 25 Verkehr</evenHeader>
    <evenFooter>&amp;L&amp;"-,Standard"&amp;7&amp;P&amp;R&amp;"-,Standard"&amp;7StatA MV, Statistisches Jahrbuch 2024</evenFooter>
  </headerFooter>
  <legacyDrawing r:id="rId2"/>
  <tableParts count="3">
    <tablePart r:id="rId3"/>
    <tablePart r:id="rId4"/>
    <tablePart r:id="rId5"/>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3"/>
  <sheetViews>
    <sheetView zoomScale="160" zoomScaleNormal="160" workbookViewId="0"/>
  </sheetViews>
  <sheetFormatPr baseColWidth="10" defaultRowHeight="11.45" customHeight="1" x14ac:dyDescent="0.2"/>
  <cols>
    <col min="1" max="1" width="22.7109375" style="47" customWidth="1"/>
    <col min="2" max="6" width="13.7109375" style="49" customWidth="1"/>
    <col min="7" max="7" width="2.7109375" style="46" customWidth="1"/>
    <col min="8" max="8" width="15.7109375" style="46" customWidth="1"/>
    <col min="9" max="9" width="13.42578125" style="46" customWidth="1"/>
    <col min="10" max="16384" width="11.42578125" style="46"/>
  </cols>
  <sheetData>
    <row r="1" spans="1:12" ht="12" customHeight="1" x14ac:dyDescent="0.2">
      <c r="A1" s="118" t="s">
        <v>195</v>
      </c>
    </row>
    <row r="2" spans="1:12" ht="30" customHeight="1" x14ac:dyDescent="0.2">
      <c r="A2" s="91" t="s">
        <v>110</v>
      </c>
    </row>
    <row r="3" spans="1:12" ht="30" customHeight="1" x14ac:dyDescent="0.2">
      <c r="A3" s="120" t="s">
        <v>519</v>
      </c>
      <c r="B3" s="28"/>
      <c r="C3" s="28"/>
      <c r="D3" s="28"/>
      <c r="E3" s="28"/>
      <c r="F3" s="28"/>
      <c r="G3" s="26"/>
      <c r="H3" s="26"/>
      <c r="I3" s="26"/>
    </row>
    <row r="4" spans="1:12" s="117" customFormat="1" ht="36" customHeight="1" x14ac:dyDescent="0.2">
      <c r="A4" s="194" t="s">
        <v>117</v>
      </c>
      <c r="B4" s="196" t="s">
        <v>455</v>
      </c>
      <c r="C4" s="196" t="s">
        <v>371</v>
      </c>
      <c r="D4" s="196" t="s">
        <v>372</v>
      </c>
      <c r="E4" s="196" t="s">
        <v>456</v>
      </c>
      <c r="F4" s="197" t="s">
        <v>373</v>
      </c>
      <c r="G4" s="229"/>
      <c r="H4" s="229"/>
      <c r="I4" s="229"/>
    </row>
    <row r="5" spans="1:12" ht="20.100000000000001" customHeight="1" x14ac:dyDescent="0.2">
      <c r="A5" s="69" t="s">
        <v>118</v>
      </c>
      <c r="B5" s="230">
        <v>229530</v>
      </c>
      <c r="C5" s="230">
        <v>13210</v>
      </c>
      <c r="D5" s="230">
        <v>37746</v>
      </c>
      <c r="E5" s="230">
        <v>86704</v>
      </c>
      <c r="F5" s="230">
        <v>91870</v>
      </c>
      <c r="G5" s="26"/>
      <c r="H5" s="230"/>
      <c r="I5" s="230"/>
      <c r="J5" s="230"/>
      <c r="K5" s="230"/>
      <c r="L5" s="230"/>
    </row>
    <row r="6" spans="1:12" ht="11.45" customHeight="1" x14ac:dyDescent="0.2">
      <c r="A6" s="169" t="s">
        <v>119</v>
      </c>
      <c r="B6" s="230">
        <v>27420</v>
      </c>
      <c r="C6" s="230">
        <v>1057</v>
      </c>
      <c r="D6" s="230">
        <v>4218</v>
      </c>
      <c r="E6" s="230">
        <v>10033</v>
      </c>
      <c r="F6" s="230">
        <v>12112</v>
      </c>
      <c r="G6" s="26"/>
      <c r="H6" s="230"/>
      <c r="I6" s="230"/>
      <c r="J6" s="230"/>
      <c r="K6" s="230"/>
      <c r="L6" s="230"/>
    </row>
    <row r="7" spans="1:12" ht="11.45" customHeight="1" x14ac:dyDescent="0.2">
      <c r="A7" s="169" t="s">
        <v>120</v>
      </c>
      <c r="B7" s="230">
        <v>41883</v>
      </c>
      <c r="C7" s="230">
        <v>2554</v>
      </c>
      <c r="D7" s="230">
        <v>5974</v>
      </c>
      <c r="E7" s="230">
        <v>14556</v>
      </c>
      <c r="F7" s="230">
        <v>18799</v>
      </c>
      <c r="G7" s="26"/>
      <c r="H7" s="230"/>
      <c r="I7" s="230"/>
      <c r="J7" s="230"/>
      <c r="K7" s="230"/>
      <c r="L7" s="230"/>
    </row>
    <row r="8" spans="1:12" ht="11.45" customHeight="1" x14ac:dyDescent="0.2">
      <c r="A8" s="169" t="s">
        <v>121</v>
      </c>
      <c r="B8" s="230">
        <v>236</v>
      </c>
      <c r="C8" s="230">
        <v>73</v>
      </c>
      <c r="D8" s="230">
        <v>163</v>
      </c>
      <c r="E8" s="230" t="s">
        <v>79</v>
      </c>
      <c r="F8" s="230" t="s">
        <v>79</v>
      </c>
      <c r="G8" s="26"/>
      <c r="H8" s="230"/>
      <c r="I8" s="230"/>
      <c r="J8" s="230"/>
      <c r="K8" s="230"/>
      <c r="L8" s="230"/>
    </row>
    <row r="9" spans="1:12" ht="11.45" customHeight="1" x14ac:dyDescent="0.2">
      <c r="A9" s="169" t="s">
        <v>122</v>
      </c>
      <c r="B9" s="230">
        <v>12116</v>
      </c>
      <c r="C9" s="230">
        <v>807</v>
      </c>
      <c r="D9" s="230">
        <v>2740</v>
      </c>
      <c r="E9" s="230">
        <v>5584</v>
      </c>
      <c r="F9" s="230">
        <v>2985</v>
      </c>
      <c r="G9" s="26"/>
      <c r="H9" s="230"/>
      <c r="I9" s="230"/>
      <c r="J9" s="230"/>
      <c r="K9" s="230"/>
      <c r="L9" s="230"/>
    </row>
    <row r="10" spans="1:12" ht="11.45" customHeight="1" x14ac:dyDescent="0.2">
      <c r="A10" s="169" t="s">
        <v>123</v>
      </c>
      <c r="B10" s="230">
        <v>100</v>
      </c>
      <c r="C10" s="230">
        <v>66</v>
      </c>
      <c r="D10" s="230">
        <v>34</v>
      </c>
      <c r="E10" s="230" t="s">
        <v>79</v>
      </c>
      <c r="F10" s="230" t="s">
        <v>79</v>
      </c>
      <c r="G10" s="26"/>
      <c r="H10" s="230"/>
      <c r="I10" s="230"/>
      <c r="J10" s="230"/>
      <c r="K10" s="230"/>
      <c r="L10" s="230"/>
    </row>
    <row r="11" spans="1:12" ht="11.45" customHeight="1" x14ac:dyDescent="0.2">
      <c r="A11" s="169" t="s">
        <v>124</v>
      </c>
      <c r="B11" s="230">
        <v>194</v>
      </c>
      <c r="C11" s="230">
        <v>74</v>
      </c>
      <c r="D11" s="230">
        <v>120</v>
      </c>
      <c r="E11" s="230" t="s">
        <v>79</v>
      </c>
      <c r="F11" s="230" t="s">
        <v>79</v>
      </c>
      <c r="G11" s="26"/>
      <c r="H11" s="230"/>
      <c r="I11" s="230"/>
      <c r="J11" s="230"/>
      <c r="K11" s="230"/>
      <c r="L11" s="230"/>
    </row>
    <row r="12" spans="1:12" ht="11.45" customHeight="1" x14ac:dyDescent="0.2">
      <c r="A12" s="169" t="s">
        <v>125</v>
      </c>
      <c r="B12" s="230">
        <v>16076</v>
      </c>
      <c r="C12" s="230">
        <v>1007</v>
      </c>
      <c r="D12" s="230">
        <v>2987</v>
      </c>
      <c r="E12" s="230">
        <v>7196</v>
      </c>
      <c r="F12" s="230">
        <v>4886</v>
      </c>
      <c r="G12" s="26"/>
      <c r="H12" s="230"/>
      <c r="I12" s="230"/>
      <c r="J12" s="230"/>
      <c r="K12" s="230"/>
      <c r="L12" s="230"/>
    </row>
    <row r="13" spans="1:12" ht="11.45" customHeight="1" x14ac:dyDescent="0.2">
      <c r="A13" s="170" t="s">
        <v>126</v>
      </c>
      <c r="B13" s="231">
        <v>10004</v>
      </c>
      <c r="C13" s="231">
        <v>578</v>
      </c>
      <c r="D13" s="231">
        <v>1927</v>
      </c>
      <c r="E13" s="231">
        <v>3378</v>
      </c>
      <c r="F13" s="231">
        <v>4121</v>
      </c>
      <c r="G13" s="26"/>
      <c r="H13" s="231"/>
      <c r="I13" s="231"/>
      <c r="J13" s="231"/>
      <c r="K13" s="231"/>
      <c r="L13" s="231"/>
    </row>
    <row r="14" spans="1:12" ht="11.45" customHeight="1" x14ac:dyDescent="0.2">
      <c r="A14" s="169" t="s">
        <v>127</v>
      </c>
      <c r="B14" s="230">
        <v>28000</v>
      </c>
      <c r="C14" s="230">
        <v>1450</v>
      </c>
      <c r="D14" s="230">
        <v>4646</v>
      </c>
      <c r="E14" s="230">
        <v>8248</v>
      </c>
      <c r="F14" s="230">
        <v>13656</v>
      </c>
      <c r="G14" s="26"/>
      <c r="H14" s="230"/>
      <c r="I14" s="230"/>
      <c r="J14" s="230"/>
      <c r="K14" s="230"/>
      <c r="L14" s="230"/>
    </row>
    <row r="15" spans="1:12" ht="11.45" customHeight="1" x14ac:dyDescent="0.2">
      <c r="A15" s="169" t="s">
        <v>128</v>
      </c>
      <c r="B15" s="230">
        <v>29496</v>
      </c>
      <c r="C15" s="230">
        <v>2251</v>
      </c>
      <c r="D15" s="230">
        <v>4417</v>
      </c>
      <c r="E15" s="230">
        <v>13059</v>
      </c>
      <c r="F15" s="230">
        <v>9769</v>
      </c>
      <c r="G15" s="26"/>
      <c r="H15" s="230"/>
      <c r="I15" s="230"/>
      <c r="J15" s="230"/>
      <c r="K15" s="230"/>
      <c r="L15" s="230"/>
    </row>
    <row r="16" spans="1:12" ht="11.45" customHeight="1" x14ac:dyDescent="0.2">
      <c r="A16" s="169" t="s">
        <v>129</v>
      </c>
      <c r="B16" s="230">
        <v>18288</v>
      </c>
      <c r="C16" s="230">
        <v>881</v>
      </c>
      <c r="D16" s="230">
        <v>2871</v>
      </c>
      <c r="E16" s="230">
        <v>7150</v>
      </c>
      <c r="F16" s="230">
        <v>7386</v>
      </c>
      <c r="G16" s="26"/>
      <c r="H16" s="230"/>
      <c r="I16" s="230"/>
      <c r="J16" s="230"/>
      <c r="K16" s="230"/>
      <c r="L16" s="230"/>
    </row>
    <row r="17" spans="1:12" ht="11.45" customHeight="1" x14ac:dyDescent="0.2">
      <c r="A17" s="169" t="s">
        <v>130</v>
      </c>
      <c r="B17" s="230">
        <v>2048</v>
      </c>
      <c r="C17" s="230">
        <v>240</v>
      </c>
      <c r="D17" s="230">
        <v>310</v>
      </c>
      <c r="E17" s="230">
        <v>872</v>
      </c>
      <c r="F17" s="230">
        <v>626</v>
      </c>
      <c r="G17" s="26"/>
      <c r="H17" s="230"/>
      <c r="I17" s="230"/>
      <c r="J17" s="230"/>
      <c r="K17" s="230"/>
      <c r="L17" s="230"/>
    </row>
    <row r="18" spans="1:12" ht="11.45" customHeight="1" x14ac:dyDescent="0.2">
      <c r="A18" s="169" t="s">
        <v>131</v>
      </c>
      <c r="B18" s="230">
        <v>13384</v>
      </c>
      <c r="C18" s="230">
        <v>583</v>
      </c>
      <c r="D18" s="230">
        <v>2282</v>
      </c>
      <c r="E18" s="230">
        <v>4771</v>
      </c>
      <c r="F18" s="230">
        <v>5748</v>
      </c>
      <c r="G18" s="26"/>
      <c r="H18" s="230"/>
      <c r="I18" s="230"/>
      <c r="J18" s="230"/>
      <c r="K18" s="230"/>
      <c r="L18" s="230"/>
    </row>
    <row r="19" spans="1:12" ht="11.45" customHeight="1" x14ac:dyDescent="0.2">
      <c r="A19" s="169" t="s">
        <v>132</v>
      </c>
      <c r="B19" s="230">
        <v>10950</v>
      </c>
      <c r="C19" s="230">
        <v>522</v>
      </c>
      <c r="D19" s="230">
        <v>2022</v>
      </c>
      <c r="E19" s="230">
        <v>4084</v>
      </c>
      <c r="F19" s="230">
        <v>4322</v>
      </c>
      <c r="G19" s="26"/>
      <c r="H19" s="230"/>
      <c r="I19" s="230"/>
      <c r="J19" s="230"/>
      <c r="K19" s="230"/>
      <c r="L19" s="230"/>
    </row>
    <row r="20" spans="1:12" ht="11.45" customHeight="1" x14ac:dyDescent="0.2">
      <c r="A20" s="169" t="s">
        <v>133</v>
      </c>
      <c r="B20" s="230">
        <v>9876</v>
      </c>
      <c r="C20" s="230">
        <v>546</v>
      </c>
      <c r="D20" s="230">
        <v>1534</v>
      </c>
      <c r="E20" s="230">
        <v>3673</v>
      </c>
      <c r="F20" s="230">
        <v>4123</v>
      </c>
      <c r="G20" s="26"/>
      <c r="H20" s="230"/>
      <c r="I20" s="230"/>
      <c r="J20" s="230"/>
      <c r="K20" s="230"/>
      <c r="L20" s="230"/>
    </row>
    <row r="21" spans="1:12" ht="11.45" customHeight="1" x14ac:dyDescent="0.2">
      <c r="A21" s="169" t="s">
        <v>134</v>
      </c>
      <c r="B21" s="230">
        <v>9459</v>
      </c>
      <c r="C21" s="230">
        <v>521</v>
      </c>
      <c r="D21" s="230">
        <v>1501</v>
      </c>
      <c r="E21" s="230">
        <v>4100</v>
      </c>
      <c r="F21" s="230">
        <v>3337</v>
      </c>
      <c r="G21" s="26"/>
      <c r="H21" s="230"/>
      <c r="I21" s="230"/>
      <c r="J21" s="230"/>
      <c r="K21" s="230"/>
      <c r="L21" s="230"/>
    </row>
    <row r="22" spans="1:12" ht="11.45" customHeight="1" x14ac:dyDescent="0.2">
      <c r="A22" s="30"/>
      <c r="B22" s="48"/>
      <c r="C22" s="48"/>
      <c r="D22" s="48"/>
      <c r="E22" s="48"/>
      <c r="F22" s="48"/>
      <c r="G22" s="26"/>
      <c r="H22" s="26"/>
      <c r="I22" s="26"/>
    </row>
    <row r="23" spans="1:12" ht="11.45" customHeight="1" x14ac:dyDescent="0.2">
      <c r="A23" s="232" t="s">
        <v>268</v>
      </c>
      <c r="B23" s="233"/>
      <c r="C23" s="28"/>
      <c r="D23" s="28"/>
      <c r="E23" s="28"/>
      <c r="F23" s="28"/>
      <c r="G23" s="26"/>
      <c r="H23" s="127" t="s">
        <v>540</v>
      </c>
      <c r="I23" s="26"/>
    </row>
    <row r="24" spans="1:12" ht="11.45" customHeight="1" x14ac:dyDescent="0.2">
      <c r="A24" s="30"/>
      <c r="B24" s="28"/>
      <c r="C24" s="28"/>
      <c r="D24" s="28"/>
      <c r="E24" s="28"/>
      <c r="F24" s="28"/>
      <c r="G24" s="26"/>
      <c r="H24" s="26" t="s">
        <v>295</v>
      </c>
      <c r="I24" s="26" t="s">
        <v>296</v>
      </c>
    </row>
    <row r="25" spans="1:12" ht="11.45" customHeight="1" x14ac:dyDescent="0.2">
      <c r="A25" s="30"/>
      <c r="B25" s="28"/>
      <c r="C25" s="28"/>
      <c r="D25" s="28"/>
      <c r="E25" s="28"/>
      <c r="F25" s="28"/>
      <c r="G25" s="26"/>
      <c r="H25" s="100" t="s">
        <v>294</v>
      </c>
      <c r="I25" s="141">
        <f>C13*100/B13</f>
        <v>5.7776889244302279</v>
      </c>
    </row>
    <row r="26" spans="1:12" ht="11.45" customHeight="1" x14ac:dyDescent="0.2">
      <c r="A26" s="30"/>
      <c r="B26" s="28"/>
      <c r="C26" s="28"/>
      <c r="D26" s="28"/>
      <c r="E26" s="28"/>
      <c r="F26" s="28"/>
      <c r="G26" s="26"/>
      <c r="H26" s="26" t="s">
        <v>113</v>
      </c>
      <c r="I26" s="141">
        <f>D13*100/B13</f>
        <v>19.262295081967213</v>
      </c>
    </row>
    <row r="27" spans="1:12" ht="11.45" customHeight="1" x14ac:dyDescent="0.2">
      <c r="A27" s="30"/>
      <c r="B27" s="28"/>
      <c r="C27" s="28"/>
      <c r="D27" s="28"/>
      <c r="E27" s="28"/>
      <c r="F27" s="28"/>
      <c r="G27" s="26"/>
      <c r="H27" s="26" t="s">
        <v>516</v>
      </c>
      <c r="I27" s="141">
        <f>E13*100/B13</f>
        <v>33.766493402638943</v>
      </c>
    </row>
    <row r="28" spans="1:12" ht="11.45" customHeight="1" x14ac:dyDescent="0.2">
      <c r="A28" s="30"/>
      <c r="B28" s="28"/>
      <c r="C28" s="28"/>
      <c r="D28" s="28"/>
      <c r="E28" s="28"/>
      <c r="F28" s="28"/>
      <c r="G28" s="26"/>
      <c r="H28" s="26" t="s">
        <v>115</v>
      </c>
      <c r="I28" s="141">
        <f>F13*100/B13</f>
        <v>41.193522590963617</v>
      </c>
    </row>
    <row r="29" spans="1:12" ht="11.45" customHeight="1" x14ac:dyDescent="0.2">
      <c r="A29" s="30"/>
      <c r="B29" s="28"/>
      <c r="C29" s="28"/>
      <c r="D29" s="28"/>
      <c r="E29" s="28"/>
      <c r="F29" s="28"/>
      <c r="G29" s="26"/>
      <c r="H29" s="26"/>
      <c r="I29" s="26"/>
    </row>
    <row r="30" spans="1:12" ht="11.45" customHeight="1" x14ac:dyDescent="0.2">
      <c r="I30" s="141"/>
    </row>
    <row r="31" spans="1:12" ht="11.45" customHeight="1" x14ac:dyDescent="0.2">
      <c r="I31" s="141"/>
    </row>
    <row r="32" spans="1:12" ht="11.45" customHeight="1" x14ac:dyDescent="0.2">
      <c r="I32" s="141"/>
    </row>
    <row r="33" spans="9:9" ht="11.45" customHeight="1" x14ac:dyDescent="0.2">
      <c r="I33" s="141"/>
    </row>
  </sheetData>
  <hyperlinks>
    <hyperlink ref="A1" location="Inhalt!A19" display="Link zum Inhaltsverzeichnis"/>
    <hyperlink ref="A23" location="_GrafikDaten_25.8" display="Grafik 25.8"/>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25 Verkehr</oddHeader>
    <oddFooter>&amp;L&amp;"-,Standard"&amp;7StatA MV, Statistisches Jahrbuch 2024&amp;R&amp;"-,Standard"&amp;7&amp;P</oddFooter>
    <evenHeader>&amp;C&amp;"-,Standard"&amp;7 25 Verkehr</evenHeader>
    <evenFooter>&amp;L&amp;"-,Standard"&amp;7&amp;P&amp;R&amp;"-,Standard"&amp;7StatA MV, Statistisches Jahrbuch 2024</evenFooter>
  </headerFooter>
  <drawing r:id="rId2"/>
  <legacyDrawing r:id="rId3"/>
  <tableParts count="2">
    <tablePart r:id="rId4"/>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41</vt:i4>
      </vt:variant>
    </vt:vector>
  </HeadingPairs>
  <TitlesOfParts>
    <vt:vector size="57" baseType="lpstr">
      <vt:lpstr>Titelblatt</vt:lpstr>
      <vt:lpstr>Inhalt</vt:lpstr>
      <vt:lpstr>Überblick in Grafiken</vt:lpstr>
      <vt:lpstr>Überblick in Worten</vt:lpstr>
      <vt:lpstr>25.1.1-25.1.2</vt:lpstr>
      <vt:lpstr>25.1.3-25.1.4</vt:lpstr>
      <vt:lpstr>25.2.1-25.2.3</vt:lpstr>
      <vt:lpstr>25.3.1-25.3.3</vt:lpstr>
      <vt:lpstr>25.3.4</vt:lpstr>
      <vt:lpstr>25.4.1</vt:lpstr>
      <vt:lpstr>25.4.2+25.4.3</vt:lpstr>
      <vt:lpstr>25.4.4</vt:lpstr>
      <vt:lpstr>Fußnotenerläuterungen</vt:lpstr>
      <vt:lpstr>Methodik</vt:lpstr>
      <vt:lpstr>Glossar</vt:lpstr>
      <vt:lpstr>Mehr zum Thema</vt:lpstr>
      <vt:lpstr>_GrafikDaten_25.1</vt:lpstr>
      <vt:lpstr>_GrafikDaten_25.10</vt:lpstr>
      <vt:lpstr>_GrafikDaten_25.2</vt:lpstr>
      <vt:lpstr>_GrafikDaten_25.3</vt:lpstr>
      <vt:lpstr>_GrafikDaten_25.4</vt:lpstr>
      <vt:lpstr>_GrafikDaten_25.5</vt:lpstr>
      <vt:lpstr>_GrafikDaten_25.6</vt:lpstr>
      <vt:lpstr>_GrafikDaten_25.7</vt:lpstr>
      <vt:lpstr>_GrafikDaten_25.8</vt:lpstr>
      <vt:lpstr>_GrafikDaten_25.9</vt:lpstr>
      <vt:lpstr>_Tabelle_25.1.1</vt:lpstr>
      <vt:lpstr>_Tabelle_25.1.2</vt:lpstr>
      <vt:lpstr>_Tabelle_25.1.3</vt:lpstr>
      <vt:lpstr>_Tabelle_25.1.4</vt:lpstr>
      <vt:lpstr>_Tabelle_25.2.1</vt:lpstr>
      <vt:lpstr>_Tabelle_25.2.2</vt:lpstr>
      <vt:lpstr>_Tabelle_25.2.3</vt:lpstr>
      <vt:lpstr>_Tabelle_25.3.1</vt:lpstr>
      <vt:lpstr>_Tabelle_25.3.2</vt:lpstr>
      <vt:lpstr>_Tabelle_25.3.3</vt:lpstr>
      <vt:lpstr>_Tabelle_25.3.4</vt:lpstr>
      <vt:lpstr>_Tabelle_25.4.1</vt:lpstr>
      <vt:lpstr>_Tabelle_25.4.2</vt:lpstr>
      <vt:lpstr>_Tabelle_25.4.3</vt:lpstr>
      <vt:lpstr>_Tabelle_25.4.4</vt:lpstr>
      <vt:lpstr>'25.1.1-25.1.2'!Druckbereich</vt:lpstr>
      <vt:lpstr>'25.1.3-25.1.4'!Druckbereich</vt:lpstr>
      <vt:lpstr>'25.2.1-25.2.3'!Druckbereich</vt:lpstr>
      <vt:lpstr>'25.3.1-25.3.3'!Druckbereich</vt:lpstr>
      <vt:lpstr>'25.3.4'!Druckbereich</vt:lpstr>
      <vt:lpstr>'25.4.1'!Druckbereich</vt:lpstr>
      <vt:lpstr>'25.4.2+25.4.3'!Druckbereich</vt:lpstr>
      <vt:lpstr>'25.4.4'!Druckbereich</vt:lpstr>
      <vt:lpstr>Fußnotenerläuterungen!Druckbereich</vt:lpstr>
      <vt:lpstr>Glossar!Druckbereich</vt:lpstr>
      <vt:lpstr>Inhalt!Druckbereich</vt:lpstr>
      <vt:lpstr>'Mehr zum Thema'!Druckbereich</vt:lpstr>
      <vt:lpstr>Methodik!Druckbereich</vt:lpstr>
      <vt:lpstr>Titelblatt!Druckbereich</vt:lpstr>
      <vt:lpstr>'Überblick in Grafiken'!Druckbereich</vt:lpstr>
      <vt:lpstr>'Überblick in Worten'!Druckbereich</vt:lpstr>
    </vt:vector>
  </TitlesOfParts>
  <Company>Statistisches Amt Mecklenburg-Vorpommern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25: Verkehr</dc:title>
  <dc:subject>Statistisches Jahrbuch Mecklenburg-Vorpommern</dc:subject>
  <dc:creator>FB 412</dc:creator>
  <cp:lastModifiedBy> </cp:lastModifiedBy>
  <cp:lastPrinted>2024-08-05T09:19:23Z</cp:lastPrinted>
  <dcterms:created xsi:type="dcterms:W3CDTF">2023-02-13T12:10:32Z</dcterms:created>
  <dcterms:modified xsi:type="dcterms:W3CDTF">2024-09-04T06:36:20Z</dcterms:modified>
</cp:coreProperties>
</file>