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omments5.xml" ContentType="application/vnd.openxmlformats-officedocument.spreadsheetml.comments+xml"/>
  <Override PartName="/xl/tables/table24.xml" ContentType="application/vnd.openxmlformats-officedocument.spreadsheetml.table+xml"/>
  <Override PartName="/xl/comments6.xml" ContentType="application/vnd.openxmlformats-officedocument.spreadsheetml.comments+xml"/>
  <Override PartName="/xl/tables/table25.xml" ContentType="application/vnd.openxmlformats-officedocument.spreadsheetml.table+xml"/>
  <Override PartName="/xl/comments7.xml" ContentType="application/vnd.openxmlformats-officedocument.spreadsheetml.comments+xml"/>
  <Override PartName="/xl/tables/table26.xml" ContentType="application/vnd.openxmlformats-officedocument.spreadsheetml.table+xml"/>
  <Override PartName="/xl/comments8.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ücher\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5.1.1+5.1.3" sheetId="21" r:id="rId5"/>
    <sheet name="5.2.1" sheetId="22" r:id="rId6"/>
    <sheet name="5.2.2" sheetId="23" r:id="rId7"/>
    <sheet name="5.2.3" sheetId="24" r:id="rId8"/>
    <sheet name="5.2.4" sheetId="25" r:id="rId9"/>
    <sheet name="5.3.1+5.3.2" sheetId="26" r:id="rId10"/>
    <sheet name="5.4.1+5.4.2" sheetId="27" r:id="rId11"/>
    <sheet name="5.5.1" sheetId="28" r:id="rId12"/>
    <sheet name="5.5.2" sheetId="29" r:id="rId13"/>
    <sheet name="5.6.1" sheetId="30" r:id="rId14"/>
    <sheet name="Fußnotenerläuterungen" sheetId="31" r:id="rId15"/>
    <sheet name="Methodik" sheetId="32" r:id="rId16"/>
    <sheet name="Glossar" sheetId="33" r:id="rId17"/>
    <sheet name="Mehr zum Thema" sheetId="34" r:id="rId18"/>
  </sheets>
  <definedNames>
    <definedName name="_GrafikDaten_5.1">Titelblatt!$C$20:$D$30</definedName>
    <definedName name="_GrafikDaten_5.10">'5.3.1+5.3.2'!$O$15:$Q$48</definedName>
    <definedName name="_GrafikDaten_5.11">'5.3.1+5.3.2'!$L$50:$M$68</definedName>
    <definedName name="_GrafikDaten_5.12">'5.4.1+5.4.2'!$K$30:$L$48</definedName>
    <definedName name="_GrafikDaten_5.2">'Überblick in Grafiken'!$C$3:$H$36</definedName>
    <definedName name="_GrafikDaten_5.3">'Überblick in Grafiken'!$C$39:$D$62</definedName>
    <definedName name="_GrafikDaten_5.4">'5.2.1'!$L$16:$N$49</definedName>
    <definedName name="_GrafikDaten_5.5">'5.2.1'!$P$16:$R$49</definedName>
    <definedName name="_GrafikDaten_5.6">'5.2.1'!$L$52:$M$67</definedName>
    <definedName name="_GrafikDaten_5.7">'5.2.3'!$L$22:$M$32</definedName>
    <definedName name="_GrafikDaten_5.8">'5.2.4'!$K$24:$L$42</definedName>
    <definedName name="_GrafikDaten_5.9">'5.3.1+5.3.2'!$L$15:$M$21</definedName>
    <definedName name="_Tabelle_5.1.1">'5.1.1+5.1.3'!$A$3:$J$16</definedName>
    <definedName name="_Tabelle_5.1.2">'5.1.1+5.1.3'!$A$19:$J$27</definedName>
    <definedName name="_Tabelle_5.1.3">'5.1.1+5.1.3'!$A$30:$J$40</definedName>
    <definedName name="_Tabelle_5.2.1">'5.2.1'!$A$3:$J$14</definedName>
    <definedName name="_Tabelle_5.2.2">'5.2.2'!$A$3:$I$53</definedName>
    <definedName name="_Tabelle_5.2.3">'5.2.3'!$A$3:$J$20</definedName>
    <definedName name="_Tabelle_5.2.4">'5.2.4'!$A$3:$I$22</definedName>
    <definedName name="_Tabelle_5.3.1">'5.3.1+5.3.2'!$A$3:$J$13</definedName>
    <definedName name="_Tabelle_5.3.2">'5.3.1+5.3.2'!$A$36:$B$55</definedName>
    <definedName name="_Tabelle_5.4.1">'5.4.1+5.4.2'!$A$3:$I$27</definedName>
    <definedName name="_Tabelle_5.4.2">'5.4.1+5.4.2'!$A$30:$B$50</definedName>
    <definedName name="_Tabelle_5.5.1">'5.5.1'!$A$3:$H$27</definedName>
    <definedName name="_Tabelle_5.5.2">'5.5.2'!$A$3:$K$27</definedName>
    <definedName name="_Tabelle_5.6.1">'5.6.1'!$A$3:$K$35</definedName>
    <definedName name="_xlnm.Print_Area" localSheetId="4">'5.1.1+5.1.3'!$A$2:$J$42</definedName>
    <definedName name="_xlnm.Print_Area" localSheetId="5">'5.2.1'!$A$2:$J$61</definedName>
    <definedName name="_xlnm.Print_Area" localSheetId="6">'5.2.2'!$A$2:$I$55</definedName>
    <definedName name="_xlnm.Print_Area" localSheetId="7">'5.2.3'!$A$2:$J$50</definedName>
    <definedName name="_xlnm.Print_Area" localSheetId="8">'5.2.4'!$A$2:$I$58</definedName>
    <definedName name="_xlnm.Print_Area" localSheetId="9">'5.3.1+5.3.2'!$A$2:$J$58</definedName>
    <definedName name="_xlnm.Print_Area" localSheetId="10">'5.4.1+5.4.2'!$A$2:$I$54</definedName>
    <definedName name="_xlnm.Print_Area" localSheetId="11">'5.5.1'!$A$2:$H$27</definedName>
    <definedName name="_xlnm.Print_Area" localSheetId="12">'5.5.2'!$A$2:$K$27</definedName>
    <definedName name="_xlnm.Print_Area" localSheetId="13">'5.6.1'!$A$2:$K$37</definedName>
    <definedName name="_xlnm.Print_Area" localSheetId="14">Fußnotenerläuterungen!$A$2:$B$56</definedName>
    <definedName name="_xlnm.Print_Area" localSheetId="16">Glossar!$A$2:$A$26</definedName>
    <definedName name="_xlnm.Print_Area" localSheetId="1">Inhalt!$A$2:$C$54</definedName>
    <definedName name="_xlnm.Print_Area" localSheetId="17">'Mehr zum Thema'!$A$2:$B$52</definedName>
    <definedName name="_xlnm.Print_Area" localSheetId="15">Methodik!$A$2:$A$33</definedName>
    <definedName name="_xlnm.Print_Area" localSheetId="0">Titelblatt!$A$2:$A$61</definedName>
    <definedName name="_xlnm.Print_Area" localSheetId="2">'Überblick in Grafiken'!$A$2:$A$64</definedName>
    <definedName name="_xlnm.Print_Area" localSheetId="3">'Überblick in Worten'!$A$2:$B$39</definedName>
    <definedName name="Print_Area" localSheetId="4">'5.1.1+5.1.3'!$A$2:$J$40</definedName>
    <definedName name="Print_Area" localSheetId="5">'5.2.1'!$A$2:$J$61</definedName>
    <definedName name="Print_Area" localSheetId="6">'5.2.2'!$A$2:$I$53</definedName>
    <definedName name="Print_Area" localSheetId="7">'5.2.3'!$A$2:$J$47</definedName>
    <definedName name="Print_Area" localSheetId="8">'5.2.4'!$A$2:$I$60</definedName>
    <definedName name="Print_Area" localSheetId="9">'5.3.1+5.3.2'!$A$2:$J$55</definedName>
    <definedName name="Print_Area" localSheetId="10">'5.4.1+5.4.2'!$A$2:$I$55</definedName>
    <definedName name="Print_Area" localSheetId="11">'5.5.1'!$A$2:$H$27</definedName>
    <definedName name="Print_Area" localSheetId="12">'5.5.2'!$A$2:$K$27</definedName>
    <definedName name="Print_Area" localSheetId="13">'5.6.1'!$A$2:$K$35</definedName>
    <definedName name="Print_Area" localSheetId="14">Fußnotenerläuterungen!$A$2:$B$15</definedName>
    <definedName name="Print_Area" localSheetId="16">Glossar!$A$2:$A$14</definedName>
    <definedName name="Print_Area" localSheetId="1">Inhalt!$A$2:$C$44</definedName>
    <definedName name="Print_Area" localSheetId="17">'Mehr zum Thema'!$A$2:$B$28</definedName>
    <definedName name="Print_Area" localSheetId="15">Methodik!$A$2:$A$9</definedName>
    <definedName name="Print_Area" localSheetId="0">Titelblatt!$A$2:$A$54</definedName>
    <definedName name="Print_Area" localSheetId="2">'Überblick in Grafiken'!$A$2:$A$63</definedName>
    <definedName name="Print_Area" localSheetId="3">'Überblick in Worten'!$A$2:$B$14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1" i="18"/>
  <c r="C12" i="18"/>
  <c r="C13" i="18"/>
  <c r="C14" i="18"/>
  <c r="C16" i="18"/>
  <c r="C17" i="18"/>
  <c r="C19" i="18"/>
  <c r="C20" i="18"/>
  <c r="C22" i="18"/>
  <c r="C23" i="18"/>
  <c r="C25" i="18"/>
  <c r="C27" i="18"/>
  <c r="C28" i="18"/>
  <c r="C29" i="18"/>
  <c r="C30" i="18"/>
  <c r="C31" i="18"/>
  <c r="C32" i="18"/>
  <c r="C33" i="18"/>
  <c r="C34" i="18"/>
  <c r="C35" i="18"/>
  <c r="C36" i="18"/>
  <c r="C37" i="18"/>
  <c r="C38" i="18"/>
  <c r="C40" i="18"/>
  <c r="C41" i="18"/>
  <c r="C42" i="18"/>
  <c r="C43" i="18"/>
  <c r="C3" i="18"/>
  <c r="P32" i="27" l="1"/>
  <c r="Q48" i="26" l="1"/>
  <c r="P48" i="26"/>
  <c r="P26" i="24"/>
  <c r="O32" i="24"/>
  <c r="P32" i="24" s="1"/>
  <c r="O31" i="24"/>
  <c r="P31" i="24" s="1"/>
  <c r="O30" i="24"/>
  <c r="P30" i="24" s="1"/>
  <c r="O29" i="24"/>
  <c r="P29" i="24" s="1"/>
  <c r="O28" i="24"/>
  <c r="P28" i="24" s="1"/>
  <c r="O27" i="24"/>
  <c r="P27" i="24" s="1"/>
  <c r="O26" i="24"/>
  <c r="O25" i="24"/>
  <c r="P25" i="24" s="1"/>
  <c r="O24" i="24"/>
  <c r="P24" i="24" s="1"/>
  <c r="P63" i="22"/>
  <c r="Q63" i="22" s="1"/>
  <c r="P64" i="22"/>
  <c r="Q64" i="22" s="1"/>
  <c r="P65" i="22"/>
  <c r="Q65" i="22" s="1"/>
  <c r="P66" i="22"/>
  <c r="Q66" i="22" s="1"/>
  <c r="P67" i="22"/>
  <c r="Q67" i="22" s="1"/>
  <c r="P62" i="22"/>
  <c r="Q62" i="22" s="1"/>
  <c r="P56" i="22"/>
  <c r="Q56" i="22" s="1"/>
  <c r="P57" i="22"/>
  <c r="Q57" i="22" s="1"/>
  <c r="P58" i="22"/>
  <c r="Q58" i="22" s="1"/>
  <c r="P59" i="22"/>
  <c r="Q59" i="22" s="1"/>
  <c r="P60" i="22"/>
  <c r="Q60" i="22" s="1"/>
  <c r="P55" i="22"/>
  <c r="Q55" i="22" s="1"/>
  <c r="R49" i="22"/>
  <c r="Q49" i="22"/>
  <c r="N49" i="22"/>
  <c r="M49" i="22"/>
  <c r="G24" i="17"/>
  <c r="F30" i="17"/>
  <c r="G30" i="17" s="1"/>
  <c r="F29" i="17"/>
  <c r="G29" i="17" s="1"/>
  <c r="F28" i="17"/>
  <c r="G28" i="17" s="1"/>
  <c r="F27" i="17"/>
  <c r="G27" i="17" s="1"/>
  <c r="F26" i="17"/>
  <c r="G26" i="17" s="1"/>
  <c r="F25" i="17"/>
  <c r="G25" i="17" s="1"/>
  <c r="F24" i="17"/>
  <c r="F23" i="17"/>
  <c r="G23" i="17" s="1"/>
  <c r="F22" i="17"/>
  <c r="G22" i="17" s="1"/>
</calcChain>
</file>

<file path=xl/comments1.xml><?xml version="1.0" encoding="utf-8"?>
<comments xmlns="http://schemas.openxmlformats.org/spreadsheetml/2006/main">
  <authors>
    <author xml:space="preserve"> </author>
    <author>Angelika Etzien</author>
  </authors>
  <commentList>
    <comment ref="A3" authorId="0" shapeId="0">
      <text>
        <r>
          <rPr>
            <sz val="7"/>
            <color indexed="81"/>
            <rFont val="Calibri"/>
            <family val="2"/>
            <scheme val="minor"/>
          </rPr>
          <t>Quelle: Anzahl Ärztinnen und Ärzte, Zahnärztinnen und Zahnärzte, Apothekerinnen und Apotheker: Jeweilige Berufskammer, Angaben zu Praxisinhabern: Jeweilige Berufskammer sowie Arbeitskräfteberichte</t>
        </r>
      </text>
    </comment>
    <comment ref="A9" authorId="1" shapeId="0">
      <text>
        <r>
          <rPr>
            <sz val="7"/>
            <color indexed="81"/>
            <rFont val="Calibri"/>
            <family val="2"/>
            <scheme val="minor"/>
          </rPr>
          <t>Einschließlich Ärztinnen und Ärzten in Polikliniken, Ambulatorien, kommunalen Arztpraxen.</t>
        </r>
      </text>
    </comment>
    <comment ref="A11" authorId="1" shapeId="0">
      <text>
        <r>
          <rPr>
            <sz val="7"/>
            <color indexed="81"/>
            <rFont val="Calibri"/>
            <family val="2"/>
            <scheme val="minor"/>
          </rPr>
          <t>Ab 1995: Nur die Anzahl der zahnheilkundlich tätigen Zahnärztinnen und Zahnärzte.</t>
        </r>
      </text>
    </comment>
    <comment ref="A15" authorId="1" shapeId="0">
      <text>
        <r>
          <rPr>
            <sz val="7"/>
            <color indexed="81"/>
            <rFont val="Calibri"/>
            <family val="2"/>
            <scheme val="minor"/>
          </rPr>
          <t>Einschließlich Ärztinnen und Ärzten in Polikliniken, Ambulatorien, kommunalen Arztpraxen.</t>
        </r>
      </text>
    </comment>
    <comment ref="A19" authorId="0" shapeId="0">
      <text>
        <r>
          <rPr>
            <sz val="7"/>
            <color indexed="81"/>
            <rFont val="Calibri"/>
            <family val="2"/>
            <scheme val="minor"/>
          </rPr>
          <t>Quelle: Anzahl Ärztinnen und Ärzte, Zahnärztinnen und Zahnärzte, Apothekerinnen und Apotheker: Jeweilige Berufskammer, Angaben zu Praxisinhabern: Jeweilige Berufskammer sowie Arbeitskräfteberichte</t>
        </r>
      </text>
    </comment>
    <comment ref="A30" authorId="0" shapeId="0">
      <text>
        <r>
          <rPr>
            <sz val="7"/>
            <color indexed="81"/>
            <rFont val="Calibri"/>
            <family val="2"/>
            <scheme val="minor"/>
          </rPr>
          <t>Quelle: Anzahl Ärztinnen und Ärzte, Zahnärztinnen und Zahnärzte, Apothekerinnen und Apotheker: Jeweilige Berufskammer, Angaben zu Praxisinhabern: Jeweilige Berufskammer sowie Arbeitskräfteberichte</t>
        </r>
      </text>
    </comment>
  </commentList>
</comments>
</file>

<file path=xl/comments2.xml><?xml version="1.0" encoding="utf-8"?>
<comments xmlns="http://schemas.openxmlformats.org/spreadsheetml/2006/main">
  <authors>
    <author>Angelika Etzien</author>
  </authors>
  <commentList>
    <comment ref="D5" authorId="0" shapeId="0">
      <text>
        <r>
          <rPr>
            <sz val="7"/>
            <color indexed="81"/>
            <rFont val="Calibri"/>
            <family val="2"/>
            <scheme val="minor"/>
          </rPr>
          <t>Ohne interne Verlegungen.</t>
        </r>
      </text>
    </comment>
    <comment ref="E5" authorId="0" shapeId="0">
      <text>
        <r>
          <rPr>
            <sz val="7"/>
            <color indexed="81"/>
            <rFont val="Calibri"/>
            <family val="2"/>
            <scheme val="minor"/>
          </rPr>
          <t>Ab 2005: Fallzahlen (stationär behandelte Patientinnen und Patienten) sowie Pflegetage (= Berechnungs- und Belegungstage) einschließlich Stundenfällen.</t>
        </r>
      </text>
    </comment>
    <comment ref="F5" authorId="0" shapeId="0">
      <text>
        <r>
          <rPr>
            <sz val="7"/>
            <color indexed="81"/>
            <rFont val="Calibri"/>
            <family val="2"/>
            <scheme val="minor"/>
          </rPr>
          <t>Ohne interne Verlegungen.</t>
        </r>
      </text>
    </comment>
    <comment ref="G5" authorId="0" shapeId="0">
      <text>
        <r>
          <rPr>
            <sz val="7"/>
            <color indexed="81"/>
            <rFont val="Calibri"/>
            <family val="2"/>
            <scheme val="minor"/>
          </rPr>
          <t>Ab 2005: Fallzahlen (stationär behandelte Patientinnen und Patienten) sowie Pflegetage (= Berechnungs- und Belegungstage) einschließlich Stundenfällen.</t>
        </r>
      </text>
    </comment>
  </commentList>
</comments>
</file>

<file path=xl/comments3.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Statistische Berichte "Grunddaten der Krankenhäuser" und "Grunddaten der Vorsorge- und Rehabilitationseinrichtungen"</t>
        </r>
      </text>
    </comment>
    <comment ref="K24" authorId="0" shapeId="0">
      <text>
        <r>
          <rPr>
            <sz val="7"/>
            <color indexed="81"/>
            <rFont val="Calibri"/>
            <family val="2"/>
            <scheme val="minor"/>
          </rPr>
          <t>Quelle: Statistisches Bundesamt, GENESIS-Online, Tabelle 12411-0013, Stand: 02.02.2024 sowie Statistischer Bericht "Grunddaten der Krankenhäuser"</t>
        </r>
      </text>
    </comment>
  </commentList>
</comments>
</file>

<file path=xl/comments4.xml><?xml version="1.0" encoding="utf-8"?>
<comments xmlns="http://schemas.openxmlformats.org/spreadsheetml/2006/main">
  <authors>
    <author>Angelika Etzien</author>
    <author xml:space="preserve"> </author>
  </authors>
  <commentList>
    <comment ref="A5" authorId="0" shapeId="0">
      <text>
        <r>
          <rPr>
            <sz val="7"/>
            <color indexed="81"/>
            <rFont val="Calibri"/>
            <family val="2"/>
            <scheme val="minor"/>
          </rPr>
          <t>Nach dem Bruttoprinzip, d. h. einschließlich nichtpflegesatzpflichtiger Kosten, z. B. für wissenschaftliche Forschung und Lehre und Ambulanz; 2000: Kosten nach dem Nettoprinzip.</t>
        </r>
      </text>
    </comment>
    <comment ref="A11" authorId="0" shapeId="0">
      <text>
        <r>
          <rPr>
            <sz val="7"/>
            <color indexed="81"/>
            <rFont val="Calibri"/>
            <family val="2"/>
            <scheme val="minor"/>
          </rPr>
          <t>Ab 2005: Einschließlich Stundenfällen.</t>
        </r>
      </text>
    </comment>
    <comment ref="A13" authorId="0" shapeId="0">
      <text>
        <r>
          <rPr>
            <sz val="7"/>
            <color indexed="81"/>
            <rFont val="Calibri"/>
            <family val="2"/>
            <scheme val="minor"/>
          </rPr>
          <t>Ab 2005: Einschließlich Stundenfällen.</t>
        </r>
      </text>
    </comment>
    <comment ref="A36" authorId="1" shapeId="0">
      <text>
        <r>
          <rPr>
            <sz val="7"/>
            <color indexed="81"/>
            <rFont val="Calibri"/>
            <family val="2"/>
            <scheme val="minor"/>
          </rPr>
          <t xml:space="preserve"> Quelle: Statistisches Bundesamt, Statistischer Bericht "Kostennachweis der Krankenhäuser"</t>
        </r>
      </text>
    </comment>
    <comment ref="L50" authorId="1" shapeId="0">
      <text>
        <r>
          <rPr>
            <sz val="7"/>
            <color indexed="81"/>
            <rFont val="Calibri"/>
            <family val="2"/>
            <scheme val="minor"/>
          </rPr>
          <t xml:space="preserve"> Quelle: Statistisches Bundesamt, Statistischer Bericht "Kostennachweis der Krankenhäuser"</t>
        </r>
      </text>
    </comment>
  </commentList>
</comments>
</file>

<file path=xl/comments5.xml><?xml version="1.0" encoding="utf-8"?>
<comments xmlns="http://schemas.openxmlformats.org/spreadsheetml/2006/main">
  <authors>
    <author>Angelika Etzien</author>
    <author xml:space="preserve"> </author>
  </authors>
  <commentList>
    <comment ref="B5" authorId="0" shapeId="0">
      <text>
        <r>
          <rPr>
            <sz val="7"/>
            <color indexed="81"/>
            <rFont val="Calibri"/>
            <family val="2"/>
            <scheme val="minor"/>
          </rPr>
          <t>Ab 2000: Nach Wohnsitz der Frauen.</t>
        </r>
      </text>
    </comment>
    <comment ref="A30" authorId="1" shapeId="0">
      <text>
        <r>
          <rPr>
            <sz val="7"/>
            <color indexed="81"/>
            <rFont val="Calibri"/>
            <family val="2"/>
            <scheme val="minor"/>
          </rPr>
          <t>Quelle: Statistisches Bundesamt, Statistischer Bericht "Schwangerschaftsabbrüche"</t>
        </r>
      </text>
    </comment>
    <comment ref="K30" authorId="1" shapeId="0">
      <text>
        <r>
          <rPr>
            <sz val="7"/>
            <color indexed="81"/>
            <rFont val="Calibri"/>
            <family val="2"/>
            <scheme val="minor"/>
          </rPr>
          <t>Quelle: Statistisches Bundesamt, Statistischer Bericht "Schwangerschaftsabbrüche"</t>
        </r>
      </text>
    </comment>
  </commentList>
</comments>
</file>

<file path=xl/comments6.xml><?xml version="1.0" encoding="utf-8"?>
<comments xmlns="http://schemas.openxmlformats.org/spreadsheetml/2006/main">
  <authors>
    <author>Angelika Etzien</author>
  </authors>
  <commentList>
    <comment ref="A4" authorId="0" shapeId="0">
      <text>
        <r>
          <rPr>
            <sz val="7"/>
            <color indexed="81"/>
            <rFont val="Calibri"/>
            <family val="2"/>
            <scheme val="minor"/>
          </rPr>
          <t>Internationale Klassifikation der Krankheiten und verwandter Gesundheitsprobleme.</t>
        </r>
      </text>
    </comment>
  </commentList>
</comments>
</file>

<file path=xl/comments7.xml><?xml version="1.0" encoding="utf-8"?>
<comments xmlns="http://schemas.openxmlformats.org/spreadsheetml/2006/main">
  <authors>
    <author>Angelika Etzien</author>
  </authors>
  <commentList>
    <comment ref="A4" authorId="0" shapeId="0">
      <text>
        <r>
          <rPr>
            <sz val="7"/>
            <color indexed="81"/>
            <rFont val="Calibri"/>
            <family val="2"/>
            <scheme val="minor"/>
          </rPr>
          <t>Internationale Klassifikation der Krankheiten und verwandter Gesundheitsprobleme.</t>
        </r>
      </text>
    </comment>
  </commentList>
</comments>
</file>

<file path=xl/comments8.xml><?xml version="1.0" encoding="utf-8"?>
<comments xmlns="http://schemas.openxmlformats.org/spreadsheetml/2006/main">
  <authors>
    <author>Angelika Etzien</author>
  </authors>
  <commentList>
    <comment ref="A4" authorId="0" shapeId="0">
      <text>
        <r>
          <rPr>
            <sz val="7"/>
            <color indexed="81"/>
            <rFont val="Calibri"/>
            <family val="2"/>
            <scheme val="minor"/>
          </rPr>
          <t>Internationale Klassifikation der Krankheiten und verwandter Gesundheitsprobleme.</t>
        </r>
      </text>
    </comment>
  </commentList>
</comments>
</file>

<file path=xl/sharedStrings.xml><?xml version="1.0" encoding="utf-8"?>
<sst xmlns="http://schemas.openxmlformats.org/spreadsheetml/2006/main" count="952" uniqueCount="585">
  <si>
    <t>Seite</t>
  </si>
  <si>
    <t>Überblick</t>
  </si>
  <si>
    <t xml:space="preserve">  5.1</t>
  </si>
  <si>
    <t xml:space="preserve">  5.1.1</t>
  </si>
  <si>
    <t xml:space="preserve">  5.2</t>
  </si>
  <si>
    <t xml:space="preserve">  5.2.1</t>
  </si>
  <si>
    <t xml:space="preserve">  5.2.3</t>
  </si>
  <si>
    <t xml:space="preserve">  5.2.4</t>
  </si>
  <si>
    <t xml:space="preserve">  5.3</t>
  </si>
  <si>
    <t xml:space="preserve">  5.3.1</t>
  </si>
  <si>
    <t xml:space="preserve">  5.3.2</t>
  </si>
  <si>
    <t xml:space="preserve">  5.4</t>
  </si>
  <si>
    <t xml:space="preserve">  5.4.2</t>
  </si>
  <si>
    <t xml:space="preserve">  5.5</t>
  </si>
  <si>
    <t xml:space="preserve">  5.5.1</t>
  </si>
  <si>
    <t xml:space="preserve">  5.5.2</t>
  </si>
  <si>
    <t xml:space="preserve">  5.6</t>
  </si>
  <si>
    <t xml:space="preserve">  5.6.1</t>
  </si>
  <si>
    <t>§</t>
  </si>
  <si>
    <t>5.1 Ärztinnen und Ärzte, Zahnärztinnen und Zahnärzte sowie Apothekerinnen und Apotheker</t>
  </si>
  <si>
    <t>5.1.1 Berufstätige Ärztinnen und Ärzte sowie Zahnärztinnen und Zahnärzte am 31. Dezember im Zeitvergleich</t>
  </si>
  <si>
    <t>Merkmal</t>
  </si>
  <si>
    <t>Ärztinnen und Ärzte</t>
  </si>
  <si>
    <t xml:space="preserve">  darunter</t>
  </si>
  <si>
    <t>.</t>
  </si>
  <si>
    <t>…</t>
  </si>
  <si>
    <r>
      <t xml:space="preserve">  Praxisinhaberinnen und 
    Praxisinhaber </t>
    </r>
    <r>
      <rPr>
        <sz val="6"/>
        <rFont val="Calibri"/>
        <family val="2"/>
        <scheme val="minor"/>
      </rPr>
      <t>1)</t>
    </r>
  </si>
  <si>
    <t>Zahnärztinnen und Zahnärzte</t>
  </si>
  <si>
    <t>Apothekerinnen und Apotheker</t>
  </si>
  <si>
    <t xml:space="preserve">  darunter in Praxen der</t>
  </si>
  <si>
    <t xml:space="preserve">  Allgemeinmedizin</t>
  </si>
  <si>
    <t xml:space="preserve">  Chirurgie</t>
  </si>
  <si>
    <t xml:space="preserve">  Inneren Medizin</t>
  </si>
  <si>
    <t>Niedergelassene Zahnärztinnen
  und Zahnärzte</t>
  </si>
  <si>
    <t>Apothekerinnen und Apotheker
  in öffentlichen Apotheken</t>
  </si>
  <si>
    <t>5.2 Krankenhäuser sowie Vorsorge- oder Rehabilitationseinrichtungen</t>
  </si>
  <si>
    <t>5.2.1 Ärztinnen und Ärzte und nichtärztliches Personal am 31. Dezember im Zeitvergleich</t>
  </si>
  <si>
    <t>Nichtärztliches Personal</t>
  </si>
  <si>
    <t>Krankenhäuser</t>
  </si>
  <si>
    <t>Aufgestellte Betten</t>
  </si>
  <si>
    <t>Vorsorge- oder Rehabilitations-
   einrichtungen</t>
  </si>
  <si>
    <t>Land</t>
  </si>
  <si>
    <t>Deutschland</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</si>
  <si>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</si>
  <si>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</si>
  <si>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</si>
  <si>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</si>
  <si>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</si>
  <si>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</si>
  <si>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</si>
  <si>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</si>
  <si>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</si>
  <si>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</si>
  <si>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</si>
  <si>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</si>
  <si>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</si>
  <si>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</si>
  <si>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</si>
  <si>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</si>
  <si>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Stadtstaaten</t>
  </si>
  <si>
    <t>5.3 Kosten der Krankenhäuser</t>
  </si>
  <si>
    <t>5.3.1 Kosten der Krankenhäuser im Zeitvergleich</t>
  </si>
  <si>
    <t>Einheit</t>
  </si>
  <si>
    <r>
      <t xml:space="preserve">Gesamtkosten </t>
    </r>
    <r>
      <rPr>
        <b/>
        <sz val="6"/>
        <rFont val="Calibri"/>
        <family val="2"/>
        <scheme val="minor"/>
      </rPr>
      <t>5)</t>
    </r>
  </si>
  <si>
    <t xml:space="preserve">   darunter</t>
  </si>
  <si>
    <t xml:space="preserve">   Personalkosten</t>
  </si>
  <si>
    <t xml:space="preserve">   Sachkosten</t>
  </si>
  <si>
    <t xml:space="preserve">   darunter bereinigte Kosten</t>
  </si>
  <si>
    <t xml:space="preserve">      insgesamt</t>
  </si>
  <si>
    <r>
      <t xml:space="preserve">      je Behandlungsfall </t>
    </r>
    <r>
      <rPr>
        <sz val="6"/>
        <rFont val="Calibri"/>
        <family val="2"/>
        <scheme val="minor"/>
      </rPr>
      <t>6)</t>
    </r>
  </si>
  <si>
    <t>EUR</t>
  </si>
  <si>
    <t xml:space="preserve">      je Bett</t>
  </si>
  <si>
    <r>
      <t xml:space="preserve">      je Pflegetag </t>
    </r>
    <r>
      <rPr>
        <sz val="6"/>
        <rFont val="Calibri"/>
        <family val="2"/>
        <scheme val="minor"/>
      </rPr>
      <t>6)</t>
    </r>
  </si>
  <si>
    <t>5.4 Schwangerschaftsabbrüche</t>
  </si>
  <si>
    <t xml:space="preserve">   mit bereits versorgten Kindern</t>
  </si>
  <si>
    <t xml:space="preserve">      mit 1 Kind</t>
  </si>
  <si>
    <t xml:space="preserve">      mit 2 Kindern</t>
  </si>
  <si>
    <t xml:space="preserve">      mit 3 Kindern</t>
  </si>
  <si>
    <t xml:space="preserve">      mit 4 und mehr Kindern</t>
  </si>
  <si>
    <t>Insgesamt</t>
  </si>
  <si>
    <t xml:space="preserve">Ausland </t>
  </si>
  <si>
    <t>5.5 Aus dem Krankenhaus entlassene vollstationäre Patientinnen und Patienten</t>
  </si>
  <si>
    <t>Krankheitsgruppe</t>
  </si>
  <si>
    <t>Kurzliegende</t>
  </si>
  <si>
    <t>Verstorbene</t>
  </si>
  <si>
    <t>C00-D48</t>
  </si>
  <si>
    <t xml:space="preserve">    Neubildungen</t>
  </si>
  <si>
    <t>F00-F99</t>
  </si>
  <si>
    <t>G00-G99</t>
  </si>
  <si>
    <t xml:space="preserve">    Krankheiten des Nervensystems</t>
  </si>
  <si>
    <t>I00-I99</t>
  </si>
  <si>
    <t>J00-J99</t>
  </si>
  <si>
    <t>K00-K93</t>
  </si>
  <si>
    <t>N00-N99</t>
  </si>
  <si>
    <t xml:space="preserve">  ohne Diagnoseangabe</t>
  </si>
  <si>
    <t xml:space="preserve">    Krankheiten des Auges und der
      Augenanhangsgebilde</t>
  </si>
  <si>
    <t xml:space="preserve">    Krankheiten des Ohres und des
      Warzenfortsatzes</t>
  </si>
  <si>
    <t xml:space="preserve">    Krankheiten der Haut und der
      Unterhaut</t>
  </si>
  <si>
    <t xml:space="preserve">    Schwangerschaft, Geburt und
      Wochenbett</t>
  </si>
  <si>
    <t>5.6 Gestorbene</t>
  </si>
  <si>
    <t>Todesursache</t>
  </si>
  <si>
    <t>A00-U85</t>
  </si>
  <si>
    <t xml:space="preserve">  Bestimmte infektiöse und parasitäre
    Krankheiten</t>
  </si>
  <si>
    <t>C00-C97</t>
  </si>
  <si>
    <t xml:space="preserve">  Bösartige Neubildungen</t>
  </si>
  <si>
    <t>D00-D09</t>
  </si>
  <si>
    <t xml:space="preserve">  In-situ-Neubildungen</t>
  </si>
  <si>
    <t>D10-D36</t>
  </si>
  <si>
    <t xml:space="preserve">  Gutartige Neubildungen</t>
  </si>
  <si>
    <t xml:space="preserve">  Neubildungen unsicheren oder unbe-
    kannten Verhaltens</t>
  </si>
  <si>
    <t xml:space="preserve">  Krankheiten des Blutes und der blut-
    bildenden Organe sowie bestimmte
    Störungen mit Beteiligung des
    Immunsystems</t>
  </si>
  <si>
    <t xml:space="preserve">  Endokrine, Ernährungs- und Stoff-
    wechselkrankheiten</t>
  </si>
  <si>
    <t xml:space="preserve">  Psychische und Verhaltensstörungen</t>
  </si>
  <si>
    <t xml:space="preserve">  Krankheiten des Nervensystems</t>
  </si>
  <si>
    <t xml:space="preserve">  Krankheiten des Auges und der
    Augenanhangsgebilde</t>
  </si>
  <si>
    <t xml:space="preserve">  Krankheiten des Ohres und des 
    Warzenfortsatzes</t>
  </si>
  <si>
    <t xml:space="preserve">  Krankheiten des Kreislaufsystems</t>
  </si>
  <si>
    <t xml:space="preserve">  Krankheiten des Atmungssystems</t>
  </si>
  <si>
    <t xml:space="preserve">  Krankheiten des Verdauungssystems</t>
  </si>
  <si>
    <t xml:space="preserve">  Krankheiten der Haut und der
    Unterhaut</t>
  </si>
  <si>
    <t xml:space="preserve">  Krankheiten des Muskel-Skelett-
    systems und des Bindegewebes</t>
  </si>
  <si>
    <t xml:space="preserve">  Krankheiten des Urogenitalsystems</t>
  </si>
  <si>
    <t xml:space="preserve">  Schwangerschaft, Geburt und
    Wochenbett</t>
  </si>
  <si>
    <t xml:space="preserve">  Bestimmte Zustände, die ihren Ur-
    sprung in der Perinatalperiode haben</t>
  </si>
  <si>
    <t xml:space="preserve">  Angeborene Fehlbildungen, Defor-
    mitäten und Chromosomenano-
    malien</t>
  </si>
  <si>
    <t xml:space="preserve">  Symptome und abnorme klinische
    und Laborbefunde, die anderenorts
    nicht klassifiziert sind</t>
  </si>
  <si>
    <t xml:space="preserve">  Verletzungen, Vergiftungen und be-
    stimmte andere Folgen äußerer
    Ursachen</t>
  </si>
  <si>
    <t xml:space="preserve">  Schlüsselnummer für besondere
    Zwecke</t>
  </si>
  <si>
    <t xml:space="preserve">  Äußere Ursachen von Morbidität und
    Mortalität</t>
  </si>
  <si>
    <t xml:space="preserve">    darunter</t>
  </si>
  <si>
    <t>V01-V99</t>
  </si>
  <si>
    <t xml:space="preserve">    Transportmittelunfälle</t>
  </si>
  <si>
    <t>W00-W19</t>
  </si>
  <si>
    <t xml:space="preserve">    Unfälle durch Sturz</t>
  </si>
  <si>
    <t>X60-X84</t>
  </si>
  <si>
    <t xml:space="preserve">    vorsätzliche Selbstbeschädigung</t>
  </si>
  <si>
    <t>X85-Y09</t>
  </si>
  <si>
    <t xml:space="preserve">    tätlicher Angriff</t>
  </si>
  <si>
    <t xml:space="preserve">    Ereignis, dessen nähere Umstände
      unbekannt sind</t>
  </si>
  <si>
    <t>Methodik</t>
  </si>
  <si>
    <t>Glossar</t>
  </si>
  <si>
    <t>Mehr zum Thema</t>
  </si>
  <si>
    <t>&gt; www.statistik-mv.de</t>
  </si>
  <si>
    <t>Statistische Berichte Mecklenburg-Vorpommern</t>
  </si>
  <si>
    <t>&gt; A423</t>
  </si>
  <si>
    <t>Krankenhäuser, Vorsorge- oder Rehabilitationseinrichtungen</t>
  </si>
  <si>
    <t>&gt; A433</t>
  </si>
  <si>
    <t>Gestorbene nach Todesursachen, Geschlecht und Altersgruppen</t>
  </si>
  <si>
    <t>Qualitätsberichte Statistisches Bundesamt</t>
  </si>
  <si>
    <t>&gt; Gesundheit</t>
  </si>
  <si>
    <t>Fachliche Informationen</t>
  </si>
  <si>
    <t>Marco Zimmermann, Telefon: 0385 588-56422, marco.zimmermann@statistik-mv.de</t>
  </si>
  <si>
    <t>Quellenangaben</t>
  </si>
  <si>
    <t>Weiterführende Informationen</t>
  </si>
  <si>
    <t>&gt; Schwerbehinderte: Kapitel 6 "Öffentliche Sozialleistungen"</t>
  </si>
  <si>
    <t>&gt; Pflegestatistik: Kapitel 6 "Öffentliche Sozialleistungen"</t>
  </si>
  <si>
    <t xml:space="preserve"> </t>
  </si>
  <si>
    <r>
      <t xml:space="preserve">5 </t>
    </r>
    <r>
      <rPr>
        <b/>
        <sz val="21"/>
        <color rgb="FFF2B700"/>
        <rFont val="Calibri"/>
        <family val="2"/>
        <scheme val="minor"/>
      </rPr>
      <t>|</t>
    </r>
    <r>
      <rPr>
        <b/>
        <sz val="21"/>
        <rFont val="Calibri"/>
        <family val="2"/>
        <scheme val="minor"/>
      </rPr>
      <t xml:space="preserve"> Gesundheit</t>
    </r>
  </si>
  <si>
    <t>Titelblatt des Kapitels 5 "Gesundheit": Link zum Inhaltsverzeichnis</t>
  </si>
  <si>
    <t xml:space="preserve">            Grafik 5.1</t>
  </si>
  <si>
    <r>
      <t xml:space="preserve">Inhaltsverzeichnis des Kapitels 5"Gesundheit": </t>
    </r>
    <r>
      <rPr>
        <sz val="7"/>
        <rFont val="Calibri"/>
        <family val="2"/>
        <scheme val="minor"/>
      </rPr>
      <t>Die Gliederungen und Überschriften auf dieser Seite sind Links zum Inhalt.</t>
    </r>
  </si>
  <si>
    <t>Überblick in Grafiken</t>
  </si>
  <si>
    <t>Überblick in Worten</t>
  </si>
  <si>
    <t>Link zum Inhaltsverzeichnis</t>
  </si>
  <si>
    <t xml:space="preserve">  5.8</t>
  </si>
  <si>
    <t xml:space="preserve">  5.9</t>
  </si>
  <si>
    <t xml:space="preserve">  5.10</t>
  </si>
  <si>
    <t xml:space="preserve">  5.11</t>
  </si>
  <si>
    <t xml:space="preserve">  5.12</t>
  </si>
  <si>
    <t>Grafik 5.2</t>
  </si>
  <si>
    <t>Daten der Grafik 5.2 "Ausgewählte Krankenhausindikatoren im Zeitvergleich"</t>
  </si>
  <si>
    <t>Grafik 5.3</t>
  </si>
  <si>
    <t xml:space="preserve">
§</t>
  </si>
  <si>
    <t>2)</t>
  </si>
  <si>
    <t>3)</t>
  </si>
  <si>
    <t>4)</t>
  </si>
  <si>
    <t>5)</t>
  </si>
  <si>
    <t>6)</t>
  </si>
  <si>
    <t>7)</t>
  </si>
  <si>
    <t>8)</t>
  </si>
  <si>
    <t xml:space="preserve">
1)</t>
  </si>
  <si>
    <t xml:space="preserve">   Berufskammer, Angaben zu Praxisinhabern: Jeweilige Berufskammer sowie Arbeitskräfteberichte</t>
  </si>
  <si>
    <t>Tabellen 5.1.1, 5.1.2, 5.1.3: Anzahl Ärztinnen und Ärzte, Zahnärztinnen und Zahnärzte, Apothekerinnen und Apotheker: Jeweilige</t>
  </si>
  <si>
    <t>5.1.3 Niedergelassene Ärztinnen und Ärzte, Zahnärztinnen und Zahnärzte sowie Apothekerinnen und Apotheker</t>
  </si>
  <si>
    <t>5.1.2 Berufstätige Ärztinnen und Ärzte, Zahnärztinnen und Zahnärzte sowie Apothekerinnen und Apotheker</t>
  </si>
  <si>
    <t>5.2.2 Krankenhäuser sowie Vorsorge- oder Rehabilitationseinrichtungen und deren Belegung im Zeitvergleich sowie</t>
  </si>
  <si>
    <t>Landkreis Rostock</t>
  </si>
  <si>
    <t>5.4.2 Schwangerschaftsabbrüche nach Land des</t>
  </si>
  <si>
    <t>Unter 100</t>
  </si>
  <si>
    <t>Unter 50</t>
  </si>
  <si>
    <t>250 und mehr</t>
  </si>
  <si>
    <t>I 50 Herzinsuffizienz</t>
  </si>
  <si>
    <t>K 70 Alkoholische Leberkrankheit</t>
  </si>
  <si>
    <t>I 21 Akuter Myokardinfarkt</t>
  </si>
  <si>
    <t>I 11 Hypertensive Herzkrankheit</t>
  </si>
  <si>
    <t>Bettenauslastung</t>
  </si>
  <si>
    <t>Verweildauer</t>
  </si>
  <si>
    <t>Kosten insgesamt = 100 %</t>
  </si>
  <si>
    <t>Rostock</t>
  </si>
  <si>
    <t>Schwerin</t>
  </si>
  <si>
    <t>Mecklenburgische Seenplatte</t>
  </si>
  <si>
    <t>Vorpommern-Rügen</t>
  </si>
  <si>
    <t>Nordwestmecklenburg</t>
  </si>
  <si>
    <t>Vorpommern-Greifswald</t>
  </si>
  <si>
    <t>Ludwigslust-Parchim</t>
  </si>
  <si>
    <t>Mecklenburg-Vorpommern</t>
  </si>
  <si>
    <t>Bundesland</t>
  </si>
  <si>
    <t>Baden-Württemberg</t>
  </si>
  <si>
    <t>Bayern</t>
  </si>
  <si>
    <t>Berlin</t>
  </si>
  <si>
    <t>Brandenburg</t>
  </si>
  <si>
    <t>Bremen</t>
  </si>
  <si>
    <t>Hamburg</t>
  </si>
  <si>
    <t>Hessen</t>
  </si>
  <si>
    <t>Niedersachsen</t>
  </si>
  <si>
    <t>Nordrhein-Westfalen</t>
  </si>
  <si>
    <t>Rheinland-Pfalz</t>
  </si>
  <si>
    <t>Saarland</t>
  </si>
  <si>
    <t>Sachsen</t>
  </si>
  <si>
    <t>Sachsen-Anhalt</t>
  </si>
  <si>
    <t>Schleswig-Holstein</t>
  </si>
  <si>
    <t>Thüringen</t>
  </si>
  <si>
    <t>Kreise</t>
  </si>
  <si>
    <t>Krankenhausbetten je 10.000 EW</t>
  </si>
  <si>
    <t>Jahr</t>
  </si>
  <si>
    <t>Fallzahl "Stationär behandelte Patienten)</t>
  </si>
  <si>
    <t>Berechnungs- und Belegtage</t>
  </si>
  <si>
    <t>C 25 Bösartige Neubildung des Pankreas</t>
  </si>
  <si>
    <t>J 44 Sonstige chronische obstruktive Lungenkrankheit</t>
  </si>
  <si>
    <t>F 03 Nicht näher bezeichnete Demenz</t>
  </si>
  <si>
    <t>C 61 Bösartige Neubildung der Prostata</t>
  </si>
  <si>
    <t>C 34 Bösartige Neubildung der Bronchien und der Lunge</t>
  </si>
  <si>
    <t>I 25 Chronische ischämische Herzkrankheit</t>
  </si>
  <si>
    <t>Todesursachen der Frauen</t>
  </si>
  <si>
    <t>Männer insgesamt = 100 %</t>
  </si>
  <si>
    <t>Frauen insgesamt = 100 %</t>
  </si>
  <si>
    <t>C 50 Bösartige Neubildung der Brustdrüse [Mamma]</t>
  </si>
  <si>
    <t>Grafik 5.4</t>
  </si>
  <si>
    <t>Ärzte in Krankenhäusern</t>
  </si>
  <si>
    <t>Ärzte in Vorsorge- und Rehabilitationseinrichtungen</t>
  </si>
  <si>
    <t>Nichtärztliches Personal in Krankenhäusern</t>
  </si>
  <si>
    <t>Nichtärztliches Personal in Vorsorge- und Rehabilitationseinrichtungen</t>
  </si>
  <si>
    <t>Grafik 5.5</t>
  </si>
  <si>
    <t>Auslastung in Krankenhäusern in %</t>
  </si>
  <si>
    <t>Auslastung in Reha-Einrichtungen in %</t>
  </si>
  <si>
    <t>100 bis unter 200</t>
  </si>
  <si>
    <t>200 bis unter 300</t>
  </si>
  <si>
    <t>300 bis unter 500</t>
  </si>
  <si>
    <t>50 bis unter 100</t>
  </si>
  <si>
    <t>100 bis unter 150</t>
  </si>
  <si>
    <t>150 bis unter 200</t>
  </si>
  <si>
    <t>200 bis unter 250</t>
  </si>
  <si>
    <t>500 bis unter 1.000</t>
  </si>
  <si>
    <t>1.000 und mehr</t>
  </si>
  <si>
    <t>Grafik 5.6</t>
  </si>
  <si>
    <t>Betten in Reha-Einrichtungen je 10.000 EW</t>
  </si>
  <si>
    <t>Entbindungen je 10.000 Frauen</t>
  </si>
  <si>
    <t>Bereinigte Kosten in Mill. EUR</t>
  </si>
  <si>
    <t>Bereinigte Kosten in EUR je Fall</t>
  </si>
  <si>
    <t>Grafik 5.9</t>
  </si>
  <si>
    <t>Kosten in EUR</t>
  </si>
  <si>
    <t>Abbrüche je 10.000 Frauen</t>
  </si>
  <si>
    <t>Todesursachen</t>
  </si>
  <si>
    <t>Todesursachen Männer</t>
  </si>
  <si>
    <t>Männer/Frauen = 100 %</t>
  </si>
  <si>
    <t>Bettenanzahl</t>
  </si>
  <si>
    <t>Auslastung in %</t>
  </si>
  <si>
    <t>Krankenhäuser mit … Betten</t>
  </si>
  <si>
    <t>Reha-Einrichtungen mit … Betten</t>
  </si>
  <si>
    <t>Daten der Grafik 5.4 "Ärzte in Krankenhäusern sowie Vorsorge- und Rehabilitationseinrichtungen im Zeitvergleich"</t>
  </si>
  <si>
    <t>Daten der Grafik 5.5 "Nichtärztliches Personal in Krankenhäusern sowie Vorsorge- und Rehabilitationseinrichtungen im Zeitvergleich"</t>
  </si>
  <si>
    <t>Grafik 5.7</t>
  </si>
  <si>
    <t xml:space="preserve">            Grafik 5.8</t>
  </si>
  <si>
    <t>Daten der Grafik 5.10 "Bereinigte Kosten im Zeitvergleich"</t>
  </si>
  <si>
    <t>Grafik 5.11</t>
  </si>
  <si>
    <t>Kostenart</t>
  </si>
  <si>
    <t>Jahre</t>
  </si>
  <si>
    <t>Grafik 5.12</t>
  </si>
  <si>
    <r>
      <t>Zahnärztinnen und Zahnärzte</t>
    </r>
    <r>
      <rPr>
        <b/>
        <sz val="6"/>
        <rFont val="Calibri"/>
        <family val="2"/>
        <scheme val="minor"/>
      </rPr>
      <t> 2)</t>
    </r>
  </si>
  <si>
    <t xml:space="preserve">  hauptamtlich in einem Krankenhaus</t>
  </si>
  <si>
    <t>Niedergelassene Ärztinnen und Ärzte</t>
  </si>
  <si>
    <t xml:space="preserve">  Frauenheilkunde und Geburtshilfe</t>
  </si>
  <si>
    <r>
      <t xml:space="preserve">  Praxisinhaberinnen und Praxis-
    inhaber </t>
    </r>
    <r>
      <rPr>
        <sz val="6"/>
        <rFont val="Calibri"/>
        <family val="2"/>
        <scheme val="minor"/>
      </rPr>
      <t>1)</t>
    </r>
  </si>
  <si>
    <t>1990</t>
  </si>
  <si>
    <t>1995</t>
  </si>
  <si>
    <t>2000</t>
  </si>
  <si>
    <t>2005</t>
  </si>
  <si>
    <t>2010</t>
  </si>
  <si>
    <t>2020</t>
  </si>
  <si>
    <t>2021</t>
  </si>
  <si>
    <t>2022</t>
  </si>
  <si>
    <t xml:space="preserve">  in Krankenhäusern</t>
  </si>
  <si>
    <t xml:space="preserve">    darunter weiblich</t>
  </si>
  <si>
    <t xml:space="preserve">  in Vorsorge- oder Rehabilitations-
    einrichtungen</t>
  </si>
  <si>
    <t>1991</t>
  </si>
  <si>
    <t>2015</t>
  </si>
  <si>
    <t>2019</t>
  </si>
  <si>
    <t xml:space="preserve">  1991</t>
  </si>
  <si>
    <t xml:space="preserve">  1995</t>
  </si>
  <si>
    <t xml:space="preserve">  2000</t>
  </si>
  <si>
    <t xml:space="preserve">  2005</t>
  </si>
  <si>
    <t xml:space="preserve">  2010</t>
  </si>
  <si>
    <t xml:space="preserve">  2015</t>
  </si>
  <si>
    <t xml:space="preserve">  2016</t>
  </si>
  <si>
    <t xml:space="preserve">  2017</t>
  </si>
  <si>
    <t xml:space="preserve">  2018</t>
  </si>
  <si>
    <t xml:space="preserve">  2019</t>
  </si>
  <si>
    <t xml:space="preserve">  2020</t>
  </si>
  <si>
    <t xml:space="preserve">  2021</t>
  </si>
  <si>
    <t xml:space="preserve">    mit … bis unter … Betten</t>
  </si>
  <si>
    <t xml:space="preserve">        unter 100</t>
  </si>
  <si>
    <t xml:space="preserve">        100 bis unter    200</t>
  </si>
  <si>
    <t xml:space="preserve">        200 bis unter    300</t>
  </si>
  <si>
    <t xml:space="preserve">        300 bis unter    500</t>
  </si>
  <si>
    <t xml:space="preserve">    öffentliche Träger</t>
  </si>
  <si>
    <t xml:space="preserve">    freigemeinnützige Träger</t>
  </si>
  <si>
    <t xml:space="preserve">    private Träger</t>
  </si>
  <si>
    <t xml:space="preserve">      darunter in ausgewählten
         Fachabteilungen</t>
  </si>
  <si>
    <t xml:space="preserve">      chirurgische Fachabteilungen
         zusammen</t>
  </si>
  <si>
    <t xml:space="preserve">      Frauenheilkunde und 
         Geburtshilfe</t>
  </si>
  <si>
    <t xml:space="preserve">      Innere Medizin</t>
  </si>
  <si>
    <t xml:space="preserve">      Kinderheilkunde</t>
  </si>
  <si>
    <t xml:space="preserve">   aufgestellte Betten</t>
  </si>
  <si>
    <t xml:space="preserve">      Orthopädie</t>
  </si>
  <si>
    <t xml:space="preserve">A00-B99
</t>
  </si>
  <si>
    <t xml:space="preserve">E00-E90
</t>
  </si>
  <si>
    <t xml:space="preserve">H00-H59
</t>
  </si>
  <si>
    <t xml:space="preserve">H60-H95
</t>
  </si>
  <si>
    <t xml:space="preserve">M00-M99
</t>
  </si>
  <si>
    <t xml:space="preserve">O00-O99
</t>
  </si>
  <si>
    <t xml:space="preserve">P00-P96
</t>
  </si>
  <si>
    <t xml:space="preserve">R00-R99
</t>
  </si>
  <si>
    <t xml:space="preserve">A00-T98
</t>
  </si>
  <si>
    <t xml:space="preserve">D50-D90
</t>
  </si>
  <si>
    <t xml:space="preserve">L00-L99
</t>
  </si>
  <si>
    <t xml:space="preserve">P00-P96
</t>
  </si>
  <si>
    <t xml:space="preserve">Q00-Q99
</t>
  </si>
  <si>
    <t xml:space="preserve">S00-T98
</t>
  </si>
  <si>
    <t xml:space="preserve">D37-D48
</t>
  </si>
  <si>
    <t xml:space="preserve">D50-D89
</t>
  </si>
  <si>
    <t xml:space="preserve">U00-U85
</t>
  </si>
  <si>
    <t xml:space="preserve">V01-Y98
</t>
  </si>
  <si>
    <t xml:space="preserve">Y10-Y34
</t>
  </si>
  <si>
    <t xml:space="preserve">  Krankheiten, Verletzungen und
    Vergiftungen</t>
  </si>
  <si>
    <t xml:space="preserve">    Bestimmte infektiöse und para-
      sitäre Krankheiten</t>
  </si>
  <si>
    <t xml:space="preserve">    Krankheiten des Blutes und der
      blutbildenden Organe sowie
      bestimmte Störungen mit Be-
      teiligung des Immunsystems</t>
  </si>
  <si>
    <t xml:space="preserve">    Endokrine, Ernährungs- und
      Stoffwechselkrankheiten</t>
  </si>
  <si>
    <t xml:space="preserve">    Psychische und Verhaltens-
      störungen</t>
  </si>
  <si>
    <t xml:space="preserve">F00-F99
</t>
  </si>
  <si>
    <t xml:space="preserve">    Krankheiten des Kreislauf-
      systems</t>
  </si>
  <si>
    <t xml:space="preserve">    Krankheiten der Atmungs-
      organe</t>
  </si>
  <si>
    <t xml:space="preserve">    Krankheiten des Verdauungs-
      systems</t>
  </si>
  <si>
    <t xml:space="preserve">    Krankheiten des Muskel-Skelett-
      systems und Bindegewebes</t>
  </si>
  <si>
    <t xml:space="preserve">    Krankheiten des Urogenital-
      systems</t>
  </si>
  <si>
    <t xml:space="preserve">    Bestimmte Zustände, die ihren
      Ursprung in der Perinatal-
      periode haben</t>
  </si>
  <si>
    <t xml:space="preserve">    Angeborene Fehlbildungen,
      Deformitäten und Chromo-
      somenanomalien</t>
  </si>
  <si>
    <t xml:space="preserve">    Symptome und abnorme kli-
      nische und Laborbefunde, die
      anderenorts nicht klassifiziert
      sind</t>
  </si>
  <si>
    <t xml:space="preserve">    Verletzungen, Vergiftungen und
      bestimmte andere Folgen
      äußerer Ursachen</t>
  </si>
  <si>
    <t xml:space="preserve">  Faktoren, die den Gesundheits-
    zustand beeinflussen und zur
    Inanspruchnahme des Gesund-
    heitswesens führen</t>
  </si>
  <si>
    <t xml:space="preserve">I00-I99
</t>
  </si>
  <si>
    <t xml:space="preserve">J00-J99
</t>
  </si>
  <si>
    <t xml:space="preserve">K00-K93
</t>
  </si>
  <si>
    <t xml:space="preserve">N00-N99
</t>
  </si>
  <si>
    <t xml:space="preserve">R00-R99
</t>
  </si>
  <si>
    <t xml:space="preserve">Z00-Z99
</t>
  </si>
  <si>
    <t xml:space="preserve">  5.1.2
</t>
  </si>
  <si>
    <t xml:space="preserve">  5.1.3
</t>
  </si>
  <si>
    <t xml:space="preserve">  5.2.2
</t>
  </si>
  <si>
    <t xml:space="preserve">  5.4.1
</t>
  </si>
  <si>
    <t xml:space="preserve">  5.6
</t>
  </si>
  <si>
    <t xml:space="preserve">  5.7
</t>
  </si>
  <si>
    <t>U 071 Covid-19, Coronavirus-Krankheit 2019, Virus nachgewiesen</t>
  </si>
  <si>
    <t>I 48 Vorhofflimmern und  Vorhofflattern</t>
  </si>
  <si>
    <t>-</t>
  </si>
  <si>
    <t>x</t>
  </si>
  <si>
    <t xml:space="preserve">Inhaltsverzeichnis  </t>
  </si>
  <si>
    <t xml:space="preserve">Überblick in Grafiken  </t>
  </si>
  <si>
    <t xml:space="preserve">Überblick in Worten  </t>
  </si>
  <si>
    <t xml:space="preserve">Ärztinnen und Ärzte, Zahnärztinnen und Zahnärzte sowie Apothekerinnen und Apotheker  </t>
  </si>
  <si>
    <t xml:space="preserve">   Berufstätige Ärztinnen und Ärzte sowie Zahnärztinnen und Zahnärzte am 31. Dezember im Zeitvergleich  </t>
  </si>
  <si>
    <t xml:space="preserve">Krankenhäuser sowie Vorsorge- oder Rehabilitationseinrichtungen  </t>
  </si>
  <si>
    <t xml:space="preserve">   Ärztinnen und Ärzte sowie nichtärztliches Personal am 31. Dezember im Zeitvergleich  </t>
  </si>
  <si>
    <t xml:space="preserve">Kosten der Krankenhäuser  </t>
  </si>
  <si>
    <t xml:space="preserve">   Kosten der Krankenhäuser im Zeitvergleich  </t>
  </si>
  <si>
    <t xml:space="preserve">Schwangerschaftsabbrüche  </t>
  </si>
  <si>
    <t xml:space="preserve">Aus dem Krankenhaus entlassene vollstationäre Patientinnen und Patienten  </t>
  </si>
  <si>
    <t xml:space="preserve">Gestorbene  </t>
  </si>
  <si>
    <t xml:space="preserve">Ergebnisse in Grafiken  </t>
  </si>
  <si>
    <t xml:space="preserve">Ergebnisse in Tabellen  </t>
  </si>
  <si>
    <t xml:space="preserve">Ausgewählte Krankenhausindikatoren im Zeitvergleich  </t>
  </si>
  <si>
    <t xml:space="preserve">Ärztinnen und Ärzte in Krankenhäusern sowie Vorsorge- oder Rehabilitationseinrichtungen im Zeitvergleich  </t>
  </si>
  <si>
    <t xml:space="preserve">Nichtärztliches Personal in Krankenhäusern sowie Vorsorge- oder Rehabilitationseinrichtungen im Zeitvergleich  </t>
  </si>
  <si>
    <t xml:space="preserve">Bereinigte Kosten im Zeitvergleich  </t>
  </si>
  <si>
    <t xml:space="preserve">Erläuterungen  </t>
  </si>
  <si>
    <t xml:space="preserve">  Fußnotenerläuterungen  </t>
  </si>
  <si>
    <t xml:space="preserve">  Methodik  </t>
  </si>
  <si>
    <t xml:space="preserve">  Glossar  </t>
  </si>
  <si>
    <t xml:space="preserve">  Mehr zum Thema  </t>
  </si>
  <si>
    <t xml:space="preserve">Fußnotenerläuterungen  </t>
  </si>
  <si>
    <t xml:space="preserve">
Einschließlich Ärztinnen und Ärzten in Polikliniken, Ambulatorien, kommunalen Arztpraxen.  </t>
  </si>
  <si>
    <t xml:space="preserve">Ab 1995: Nur die Anzahl der zahnheilkundlich tätigen Zahnärztinnen und Zahnärzte.  </t>
  </si>
  <si>
    <t xml:space="preserve">Ohne interne Verlegungen.  </t>
  </si>
  <si>
    <t xml:space="preserve">Ab 2005: Fallzahlen (stationär behandelte Patientinnen und Patienten) sowie Pflegetage (= Berechnungs- und Belegungstage) einschließlich Stundenfällen.  </t>
  </si>
  <si>
    <t xml:space="preserve">Nach dem Bruttoprinzip, d. h. einschließlich nichtpflegesatzpflichtiger Kosten, z. B. für wissenschaftliche Forschung und Lehre und Ambulanz; 2000: Kosten nach dem Nettoprinzip.  </t>
  </si>
  <si>
    <t xml:space="preserve">Ab 2005: Einschließlich Stundenfällen.  </t>
  </si>
  <si>
    <t xml:space="preserve">Ab 2000: Nach Wohnsitz der Frauen.  </t>
  </si>
  <si>
    <t xml:space="preserve">Internationale Klassifikation der Krankheiten und verwandter Gesundheitsprobleme.  </t>
  </si>
  <si>
    <t>Weitere Informationen zum Thema finden Sie auf der Website des Statistischen Amtes Mecklenburg-Vorpommern</t>
  </si>
  <si>
    <t xml:space="preserve">  Einwohnerinnen und Einwohner
    je Ärztin bzw. Arzt</t>
  </si>
  <si>
    <t xml:space="preserve">  Einwohnerinnen und Einwohner 
    je Zahnärztin bzw. Zahnarzt</t>
  </si>
  <si>
    <t>Einwohnerinnen und Einwohner
  je Ärztin bzw. Arzt</t>
  </si>
  <si>
    <t>Einwohnerinnen und Einwohner
  je Zahnärztin bzw. Zahnarzt</t>
  </si>
  <si>
    <t>Einwohnerinnen und Einwohner 
  je Apothekerin bzw. Apotheker</t>
  </si>
  <si>
    <t>Vorsorge- oder Rehabili-
   tationseinrichtungen</t>
  </si>
  <si>
    <t xml:space="preserve">   Mecklenburg-
      Vorpommern</t>
  </si>
  <si>
    <t xml:space="preserve">5.4.1 Legale Schwangerschaftsabbrüche nach Alter der Schwangeren im Zeitvergleich sowie </t>
  </si>
  <si>
    <t xml:space="preserve">  Ärztinnen und Ärzte je 10.000 Ein-
    wohnerinnen bzw. Einwohner</t>
  </si>
  <si>
    <t xml:space="preserve">  Zahnärztinnen und Zahnärzte
    je 10.000 Einwohnerinnen 
    bzw. Einwohner</t>
  </si>
  <si>
    <t xml:space="preserve">        500 bis unter 1.000</t>
  </si>
  <si>
    <t xml:space="preserve">     1.000 und mehr</t>
  </si>
  <si>
    <t xml:space="preserve">   Betten je 10.000 Einwohne-
      rinnen bzw. Einwohner</t>
  </si>
  <si>
    <t>1.000 EUR</t>
  </si>
  <si>
    <t>Kontrollspalten</t>
  </si>
  <si>
    <t>2023</t>
  </si>
  <si>
    <t xml:space="preserve">  2022</t>
  </si>
  <si>
    <r>
      <t xml:space="preserve">Daten der Grafik 5.8 "Entbindungen durch Kaiserschnitt in Krankenhäusern je 10.000 Frauen von 15 bis unter 50 Jahren </t>
    </r>
    <r>
      <rPr>
        <sz val="8.5"/>
        <color rgb="FFFF0000"/>
        <rFont val="Calibri"/>
        <family val="2"/>
        <scheme val="minor"/>
      </rPr>
      <t>2022</t>
    </r>
    <r>
      <rPr>
        <sz val="8.5"/>
        <rFont val="Calibri"/>
        <family val="2"/>
        <scheme val="minor"/>
      </rPr>
      <t xml:space="preserve"> im Ländervergleich"</t>
    </r>
  </si>
  <si>
    <t xml:space="preserve">
Das Kapitel Gesundheit enthält Angaben, die Aussagen über den Gesundheitszustand der Bevölkerung, Aspekte der medizinischen Versor-
gung und den Bereich Ausgaben ermöglichen.</t>
  </si>
  <si>
    <r>
      <t>Private Krankenhäuser</t>
    </r>
    <r>
      <rPr>
        <sz val="9"/>
        <color rgb="FF000000"/>
        <rFont val="Calibri"/>
        <family val="2"/>
        <scheme val="minor"/>
      </rPr>
      <t xml:space="preserve"> besitzen als gewerbliche Unternehmen eine Konzession nach § 30 der Gewerbeordnung.</t>
    </r>
  </si>
  <si>
    <r>
      <t>Private Vorsorge- oder Rehabilitationseinrichtungen</t>
    </r>
    <r>
      <rPr>
        <sz val="9"/>
        <color rgb="FF000000"/>
        <rFont val="Calibri"/>
        <family val="2"/>
        <scheme val="minor"/>
      </rPr>
      <t xml:space="preserve"> besitzen als gewerbliche Unternehmen eine Konzession nach § 30 der Gewerbe-
ordnung. </t>
    </r>
  </si>
  <si>
    <r>
      <t xml:space="preserve">
Die Zahl der </t>
    </r>
    <r>
      <rPr>
        <b/>
        <sz val="9"/>
        <color rgb="FF000000"/>
        <rFont val="Calibri"/>
        <family val="2"/>
        <scheme val="minor"/>
      </rPr>
      <t>Belegungstage</t>
    </r>
    <r>
      <rPr>
        <sz val="9"/>
        <color rgb="FF000000"/>
        <rFont val="Calibri"/>
        <family val="2"/>
        <scheme val="minor"/>
      </rPr>
      <t xml:space="preserve"> im Krankenhaus entspricht der Summe der Patientinnen und Patienten, die an den einzelnen Tagen des 
Berichtsjahres um 24 Uhr vollstationär untergebracht sind. Als Belegungstag zählt der Aufnahmetag sowie jeder weitere Tag des Auf­
enthaltes ohne den Verlegungs- oder Entlassungstag aus der stationären Einrichtung. Wird jemand am gleichen Tag aufgenommen und 
entlassen, gilt dieser Tag als Aufnahmetag, also als ein Belegungstag.</t>
    </r>
  </si>
  <si>
    <r>
      <t>Hauptdiagnosen</t>
    </r>
    <r>
      <rPr>
        <sz val="9"/>
        <color rgb="FF000000"/>
        <rFont val="Calibri"/>
        <family val="2"/>
        <scheme val="minor"/>
      </rPr>
      <t xml:space="preserve"> werden seit dem 1. Januar 2000 nach der 10. Revision (ICD 10) der Internationalen statistischen Klassifikation der 
Krankheiten und verwandter Gesundheitsprobleme gestellt. Ein direkter Vergleich mit Veröffentlichungen nach ICD 9 ist nicht möglich.</t>
    </r>
  </si>
  <si>
    <r>
      <t xml:space="preserve">Kosten der Krankenhäuser: </t>
    </r>
    <r>
      <rPr>
        <sz val="9"/>
        <color rgb="FF000000"/>
        <rFont val="Calibri"/>
        <family val="2"/>
        <scheme val="minor"/>
      </rPr>
      <t>Als Kosten werden die Selbstkosten der Krankenhäuser ermittelt. Im Einzelnen werden Personal- und Sach-
kosten, gegliedert nach Funktionsbereichen bzw. Kostenarten, Kosten der Ausbildungsstätten und Zinsen für Betriebsmittelkredite, nach-
gewiesen.</t>
    </r>
  </si>
  <si>
    <r>
      <t>Krankenhäuser</t>
    </r>
    <r>
      <rPr>
        <sz val="9"/>
        <color rgb="FF000000"/>
        <rFont val="Calibri"/>
        <family val="2"/>
        <scheme val="minor"/>
      </rPr>
      <t xml:space="preserve"> sind Einrichtungen, die gemäß § 107 Absatz 1 SGB V der Krankenhausbehandlung oder Geburtshilfe dienen, fachlich-
medizinisch unter ständiger ärztlicher Leitung stehen, über hinreichende diagnostische und therapeutische Möglichkeiten verfügen, nach
wissenschaftlich anerkannten Methoden arbeiten und mit Hilfe von ärztlichem, Pflege-, Funktions- und medizinisch-technischem Personal 
darauf eingerichtet sind, Krankheiten von Patientinnen und Patienten zu erkennen, zu heilen, ihre Verschlimmerung zu verhüten, Krank-
heitsbeschwerden zu lindern oder Geburtshilfe zu leisten. Im Rahmen der Patientenbewegung sind die stationär Behandelten, die durch-
schnittliche Verweildauer und die durchschnittliche Bettenausnutzung berechnete Größen.</t>
    </r>
  </si>
  <si>
    <r>
      <t>Kurzliegende</t>
    </r>
    <r>
      <rPr>
        <sz val="9"/>
        <color rgb="FF000000"/>
        <rFont val="Calibri"/>
        <family val="2"/>
        <scheme val="minor"/>
      </rPr>
      <t xml:space="preserve"> sind Patientinnen und Patienten mit 1 bis 3 Tagen Aufenthalt im Krankenhaus.</t>
    </r>
  </si>
  <si>
    <r>
      <t xml:space="preserve">Öffentliche Vorsorge- oder Rehabilitationseinrichtungen </t>
    </r>
    <r>
      <rPr>
        <sz val="9"/>
        <color rgb="FF000000"/>
        <rFont val="Calibri"/>
        <family val="2"/>
        <scheme val="minor"/>
      </rPr>
      <t>sind Einrichtungen, die von Gebietskörperschaften oder von Sozialversiche-
rungsträgern betrieben und unterhalten werden. Freigemeinnützige Einrichtungen werden von Trägern der kirchlichen oder freien Wohl-
fahrtspflege, von Kirchengemeinden, Stiftungen oder Vereinen getragen.</t>
    </r>
  </si>
  <si>
    <r>
      <t xml:space="preserve">Die Zahl der </t>
    </r>
    <r>
      <rPr>
        <b/>
        <sz val="9"/>
        <color rgb="FF000000"/>
        <rFont val="Calibri"/>
        <family val="2"/>
        <scheme val="minor"/>
      </rPr>
      <t>Pflegetage</t>
    </r>
    <r>
      <rPr>
        <sz val="9"/>
        <color rgb="FF000000"/>
        <rFont val="Calibri"/>
        <family val="2"/>
        <scheme val="minor"/>
      </rPr>
      <t xml:space="preserve"> in Vorsorge- oder Rehabilitationseinrichtungen entspricht der Summe der Patientinnen und Patienten, die an den 
einzelnen Tagen des Berichtsjahres um 24 Uhr vollstationär untergebracht sind. Als Pflegetag zählt der Aufnahmetag sowie jeder weitere 
Tag des Aufenthaltes ohne den Verlegungs- oder Entlassungstag aus der stationären Einrichtung. Wird jemand am gleichen Tag aufge-
nommen und entlassen, gilt dieser Tag als Aufnahmetag, also als ein Belegungstag. </t>
    </r>
  </si>
  <si>
    <r>
      <t xml:space="preserve">Die Angaben über die in den </t>
    </r>
    <r>
      <rPr>
        <b/>
        <sz val="9"/>
        <color rgb="FF000000"/>
        <rFont val="Calibri"/>
        <family val="2"/>
        <scheme val="minor"/>
      </rPr>
      <t xml:space="preserve">Berufen des Gesundheitswesens </t>
    </r>
    <r>
      <rPr>
        <sz val="9"/>
        <color rgb="FF000000"/>
        <rFont val="Calibri"/>
        <family val="2"/>
        <scheme val="minor"/>
      </rPr>
      <t>tätigen Personen wurden verschiedenen Quellen entnommen. Die Anzahl 
der Ärztinnen und Ärzte, Zahnärztinnen und Zahnärzte sowie Apothekerinnen und Apotheker insgesamt beruhten auf Angaben der jewei-
ligen Berufskammer. Die Angaben zu den Praxisbesitzerinnen und -besitzern stammen aus den Meldungen der Berufskammern bzw. der 
Arbeitskräfteberichte. Die Anzahl der Beschäftigten in Krankenhäusern wurde mit der entsprechenden Bundesstatistik ermittelt.</t>
    </r>
  </si>
  <si>
    <r>
      <t xml:space="preserve">Die </t>
    </r>
    <r>
      <rPr>
        <b/>
        <sz val="9"/>
        <color rgb="FF000000"/>
        <rFont val="Calibri"/>
        <family val="2"/>
        <scheme val="minor"/>
      </rPr>
      <t>Krankenhausdiagnosestatistik</t>
    </r>
    <r>
      <rPr>
        <sz val="9"/>
        <color rgb="FF000000"/>
        <rFont val="Calibri"/>
        <family val="2"/>
        <scheme val="minor"/>
      </rPr>
      <t xml:space="preserve"> erfasst die Hauptdiagnosen der im Laufe des Jahres aus den Krankenhäusern entlassenen vollstationär 
behandelten Patienten. Einbezogen sind auch die Verstorbenen, nicht jedoch teilstationär oder ambulant behandelte Patientinnen und 
Patienten sowie gesunde Neugeborene. Hauptdiagnosen werden seit dem 1. Januar 2000 nach der 10. Revision (ICD 10) der Internationa-
len statistischen Klassifikation der Krankheiten und verwandter Gesundheitsprobleme gestellt. Ein direkter Vergleich mit Veröffentlichun-
gen nach ICD 9 ist nicht möglich.
Da Behandlungsfälle erhoben werden und nicht Personen, werden diejenigen, die im Laufe eines Jahres mehrfach behandelt wurden, auch mehrfach erfasst. 
Kurzliegende sind Patientinnen und Patienten mit 1 bis 3 Tagen Aufenthalt im Krankenhaus.</t>
    </r>
  </si>
  <si>
    <r>
      <t xml:space="preserve">Kostennachweis der Krankenhäuser: </t>
    </r>
    <r>
      <rPr>
        <sz val="9"/>
        <color rgb="FF000000"/>
        <rFont val="Calibri"/>
        <family val="2"/>
        <scheme val="minor"/>
      </rPr>
      <t>Als Kosten werden die Selbstkosten der Krankenhäuser ermittelt. Im Einzelnen werden Personal-
und Sachkosten, gegliedert nach Funktionsbereichen bzw. Kostenarten, Kosten der Ausbildungsstätten und Zinsen für Betriebsmittel-
kredite, nachgewiesen. 
Der Kostennachweis der Krankenhäuser erfolgte bis 1995 und wieder ab 2002 nach dem Bruttoprinzip, einschließlich der nichtpflegesatz-
fähigen Kosten, z. B. für wissenschaftliche Forschung und Lehre oder Ambulanz. Das Bruttoprinzip war zwischenzeitlich (1996 bis 2001) 
vom Nettoprinzip abgelöst. Ein Vergleich der Kosten je Kostenart ist daher nicht möglich. Nach Abzug der nichtpflegesatzfähigen Kosten 
ergeben sich die bereinigten Kosten, die für alle Jahre vergleichbar sind.</t>
    </r>
  </si>
  <si>
    <r>
      <t xml:space="preserve">Die </t>
    </r>
    <r>
      <rPr>
        <b/>
        <sz val="9"/>
        <color rgb="FF000000"/>
        <rFont val="Calibri"/>
        <family val="2"/>
        <scheme val="minor"/>
      </rPr>
      <t xml:space="preserve">Schwangerschaftsabbruchstatistik </t>
    </r>
    <r>
      <rPr>
        <sz val="9"/>
        <color rgb="FF000000"/>
        <rFont val="Calibri"/>
        <family val="2"/>
        <scheme val="minor"/>
      </rPr>
      <t xml:space="preserve">wird in Deutschland vierteljährlich auf der Grundlage des Gesetzes zur Vermeidung und Bewälti-
gung von Schwangerschaftskonflikten (BGBl. I S. 1398) vom 27. Juli 1992 in der Fassung vom 21. August 1995 (BGBl. I S. 1050) durchge-
führt. Auskunftspflichtig sind die Inhaberinnen und Inhaber ärztlicher Praxen und die Krankenhaus-Leitungen, in denen Schwangerschafts-
abbrüche vorgenommen werden bzw. werden sollen. Die Schwangerschaftsabbrüche waren bis einschließlich 1992 gemäß Einigungs-
vertrag noch auf der Grundlage der rechtlichen Regelungen der DDR (Fristenregelung) von den Krankenhäusern erhoben worden. </t>
    </r>
  </si>
  <si>
    <r>
      <t xml:space="preserve">In die </t>
    </r>
    <r>
      <rPr>
        <b/>
        <sz val="9"/>
        <color rgb="FF000000"/>
        <rFont val="Calibri"/>
        <family val="2"/>
        <scheme val="minor"/>
      </rPr>
      <t>Todesursachenstatistik</t>
    </r>
    <r>
      <rPr>
        <sz val="9"/>
        <color rgb="FF000000"/>
        <rFont val="Calibri"/>
        <family val="2"/>
        <scheme val="minor"/>
      </rPr>
      <t xml:space="preserve"> geht nur das sogenannte Grundleiden ein, d. h. jene Krankheit oder Verletzung, die den Ablauf der zum Tode 
führenden Ereignisse ausgelöst hat (unikausale Statistik). Die Verschlüsselung der Todesursachen und die Auswahl des Grundleidens rich-
ten sich nach der ab 1998 für diese Statistik gültigen ICD 10. Revision und deren Klassifizierungsregeln. Der direkte Vergleich mit Veröffent-
lichungen aus Vorjahren (ICD 9. Revision) ist nicht gegeben.</t>
    </r>
  </si>
  <si>
    <r>
      <t xml:space="preserve">Öffentliche Krankenhäuser </t>
    </r>
    <r>
      <rPr>
        <sz val="9"/>
        <color rgb="FF000000"/>
        <rFont val="Calibri"/>
        <family val="2"/>
        <scheme val="minor"/>
      </rPr>
      <t>sind Einrichtungen, die von Gebietskörperschaften oder von Sozialversicherungsträgern betrieben und unter-
halten werden. Freigemeinnützige Einrichtungen werden von Trägern der kirchlichen oder freien Wohlfahrtspflege, von Kirchengemein-
den, Stiftungen oder Vereinen getragen.</t>
    </r>
  </si>
  <si>
    <r>
      <t>Vorsorge- oder Rehabilitationseinrichtungen</t>
    </r>
    <r>
      <rPr>
        <sz val="9"/>
        <color rgb="FF000000"/>
        <rFont val="Calibri"/>
        <family val="2"/>
        <scheme val="minor"/>
      </rPr>
      <t xml:space="preserve"> sind solche Einrichtungen, die gemäß § 107 Absatz 2 SGB V der stationären Behandlung 
dienen, um eine Schwächung der Gesundheit zu beseitigen oder einer Gefährdung der gesundheitlichen Entwicklung eines Kindes ent-
gegenzuwirken (Vorsorge) oder eine Krankheit zu heilen, ihre Verschlimmerung zu verhüten oder Krankheitsbeschwerden zu lindern oder 
im Anschluss an eine Krankenhausbehandlung den Behandlungserfolg zu sichern, auch mit dem Ziel, einer drohenden Behinderung oder 
Pflegebedürftigkeit zu begegnen (Rehabilitation). Die Einrichtungen sind fachlich-medizinisch unter ärztlicher Verantwortung und unter 
Mitwirkung von besonders geschultem Personal darauf eingerichtet, den Gesundheitszustand der Patientinnen und Patienten durch 
Anwendung von Heilmitteln, Therapien und geistig-seelischen Hilfen zu verbessern. Im Rahmen der Patientinnen- und Patientenbewegung 
sind die stationär Behandelten, die durchschnittliche Verweildauer und die durchschnittliche Bettenausnutzung berechnete Größen.</t>
    </r>
  </si>
  <si>
    <t xml:space="preserve">Mecklen-
burg-Vor-
pommern </t>
  </si>
  <si>
    <t>Kreisfreie
Stadt
Rostock</t>
  </si>
  <si>
    <t>Kreisfreie
Stadt
Schwerin</t>
  </si>
  <si>
    <t xml:space="preserve">Mecklen-
burgische
Seenplatte </t>
  </si>
  <si>
    <t>Landkreis
Rostock</t>
  </si>
  <si>
    <t>Vor-
pommern-
Rügen</t>
  </si>
  <si>
    <t>Nordwest-
mecklen-
burg</t>
  </si>
  <si>
    <t>Vor-
pommern-
Greifswald</t>
  </si>
  <si>
    <t>Ludwigs-
lust-
Parchim</t>
  </si>
  <si>
    <t>Kranken-
häuser/
Einrich-
tungen</t>
  </si>
  <si>
    <t>Auf-
gestellte
Betten</t>
  </si>
  <si>
    <r>
      <t xml:space="preserve">Patientinnen-
und Patienten-
zugang </t>
    </r>
    <r>
      <rPr>
        <sz val="6"/>
        <rFont val="Calibri"/>
        <family val="2"/>
        <scheme val="minor"/>
      </rPr>
      <t xml:space="preserve">3) </t>
    </r>
    <r>
      <rPr>
        <sz val="8.5"/>
        <rFont val="Calibri"/>
        <family val="2"/>
        <scheme val="minor"/>
      </rPr>
      <t>im
Berichtsjahr</t>
    </r>
  </si>
  <si>
    <r>
      <t xml:space="preserve">Stationär
behandelte
Patientinnen
und Patienten </t>
    </r>
    <r>
      <rPr>
        <sz val="6"/>
        <rFont val="Calibri"/>
        <family val="2"/>
        <scheme val="minor"/>
      </rPr>
      <t xml:space="preserve">4)
</t>
    </r>
    <r>
      <rPr>
        <sz val="8.5"/>
        <rFont val="Calibri"/>
        <family val="2"/>
        <scheme val="minor"/>
      </rPr>
      <t>im Berichtsjahr</t>
    </r>
  </si>
  <si>
    <r>
      <t xml:space="preserve">Patientinnen-
und Patienten-
abgang </t>
    </r>
    <r>
      <rPr>
        <sz val="6"/>
        <rFont val="Calibri"/>
        <family val="2"/>
        <scheme val="minor"/>
      </rPr>
      <t xml:space="preserve">3) </t>
    </r>
    <r>
      <rPr>
        <sz val="8.5"/>
        <rFont val="Calibri"/>
        <family val="2"/>
        <scheme val="minor"/>
      </rPr>
      <t>im
Berichtsjahr</t>
    </r>
  </si>
  <si>
    <r>
      <t>Pflege-
tage </t>
    </r>
    <r>
      <rPr>
        <sz val="6"/>
        <rFont val="Calibri"/>
        <family val="2"/>
        <scheme val="minor"/>
      </rPr>
      <t>4)</t>
    </r>
    <r>
      <rPr>
        <sz val="8.5"/>
        <rFont val="Calibri"/>
        <family val="2"/>
        <scheme val="minor"/>
      </rPr>
      <t xml:space="preserve"> im
Berichts-
jahr
in 1.000</t>
    </r>
  </si>
  <si>
    <t>Durch-
schnittliche
Verweil-
dauer
in Tagen</t>
  </si>
  <si>
    <t>Durch-
schnittliche
Bettenaus-
lastung 
in %</t>
  </si>
  <si>
    <t>Kranken-
häuser</t>
  </si>
  <si>
    <t>Aufgestellte
Betten in
Kranken-
häusern</t>
  </si>
  <si>
    <t>Durch-
schnittliche
Verweil-
dauer
in Kranken-
häusern 
in Tagen</t>
  </si>
  <si>
    <t>Durch-
schnittliche
Betten-
auslastung
in Kranken-
häusern 
in %</t>
  </si>
  <si>
    <t>Vorsorge-
oder Reha-
bilitations-
einrich-
tungen</t>
  </si>
  <si>
    <t>Aufgestellte
Betten in Vor-
sorge- oder
Rehabilita-
tionseinrich-
tungen</t>
  </si>
  <si>
    <t>Durchschnitt-
liche Verweil-
dauer in Vor-
sorge- oder
Rehabilita-
tionseinrich-
tungen
in Tagen</t>
  </si>
  <si>
    <t>Durchschnitt-
liche Betten-
auslastung
in Vorsorge-
oder Reha-
bilitations-
einrichtungen
in %</t>
  </si>
  <si>
    <t>Bereinigte
Kosten je
Fall in EUR</t>
  </si>
  <si>
    <r>
      <t>Schwangerschafts-
abbrüche insge-
samt </t>
    </r>
    <r>
      <rPr>
        <sz val="6"/>
        <rFont val="Calibri"/>
        <family val="2"/>
        <scheme val="minor"/>
      </rPr>
      <t>7)</t>
    </r>
    <r>
      <rPr>
        <sz val="8.5"/>
        <rFont val="Calibri"/>
        <family val="2"/>
        <scheme val="minor"/>
      </rPr>
      <t xml:space="preserve">
</t>
    </r>
    <r>
      <rPr>
        <i/>
        <sz val="8.5"/>
        <rFont val="Calibri"/>
        <family val="2"/>
        <scheme val="minor"/>
      </rPr>
      <t>davon…</t>
    </r>
  </si>
  <si>
    <t>…von
Schwange-
ren im Alter
von 25 bis unter
30 Jahren</t>
  </si>
  <si>
    <t>…von
Schwange-
ren im Alter
von 30 bis unter
35 Jahren</t>
  </si>
  <si>
    <t>…von
Schwange-
ren im Alter
von 35 bis unter
40 Jahren</t>
  </si>
  <si>
    <t>…von
Schwange-
ren im Alter
von 40 und
mehr Jahren</t>
  </si>
  <si>
    <t>Schwangerschafts-
abbrüche</t>
  </si>
  <si>
    <t>…von
Schwange-
ren im Alter
von 20 bis
unter
25 Jahren</t>
  </si>
  <si>
    <t>…von
Schwange-
ren im Alter
von 15 bis
unter
20 Jahren</t>
  </si>
  <si>
    <t>…von
Schwange-
ren im Alter
von
unter
15 Jahren</t>
  </si>
  <si>
    <r>
      <t>Positions-
Nr. der
ICD</t>
    </r>
    <r>
      <rPr>
        <sz val="6"/>
        <rFont val="Calibri"/>
        <family val="2"/>
        <scheme val="minor"/>
      </rPr>
      <t xml:space="preserve"> 8)
</t>
    </r>
    <r>
      <rPr>
        <sz val="8.5"/>
        <rFont val="Calibri"/>
        <family val="2"/>
        <scheme val="minor"/>
      </rPr>
      <t>10. Revi-
sion</t>
    </r>
  </si>
  <si>
    <t>Entlassene
oder ver-
storbene
Patientinnen
und Patienten</t>
  </si>
  <si>
    <t>Entlassene
oder ver-
storbene
Patienten</t>
  </si>
  <si>
    <t>Entlassene
oder ver-
storbene
Patientinnen</t>
  </si>
  <si>
    <t>Durch-
schnittliche
Verweildauer
in Tagen</t>
  </si>
  <si>
    <r>
      <t xml:space="preserve">Positions-
Nr. der ICD </t>
    </r>
    <r>
      <rPr>
        <sz val="6"/>
        <rFont val="Calibri"/>
        <family val="2"/>
        <scheme val="minor"/>
      </rPr>
      <t xml:space="preserve">8)
</t>
    </r>
    <r>
      <rPr>
        <sz val="8.5"/>
        <rFont val="Calibri"/>
        <family val="2"/>
        <scheme val="minor"/>
      </rPr>
      <t>10. Revi-
sion</t>
    </r>
  </si>
  <si>
    <t xml:space="preserve">Entlassene
oder ver-
storbene
Patientin-
nen und
Patienten </t>
  </si>
  <si>
    <t>Im Alter
von 0
bis unter
15 Jahren</t>
  </si>
  <si>
    <t>Im Alter
von 15
bis unter
25 Jahren</t>
  </si>
  <si>
    <t>Im Alter
von 25
bis unter
35 Jahren</t>
  </si>
  <si>
    <t>Im Alter
von 35
bis unter
45 Jahren</t>
  </si>
  <si>
    <t>Im Alter
von 45
bis unter
55 Jahren</t>
  </si>
  <si>
    <t>Im Alter
von 55
bis unter
65 Jahren</t>
  </si>
  <si>
    <t>Im Alter
von 65
bis unter
75 Jahren</t>
  </si>
  <si>
    <t>Im Alter
von 75
und mehr
Jahren</t>
  </si>
  <si>
    <t>Gestor-
bene
(ohne Tot-
geburten)</t>
  </si>
  <si>
    <t>Im Alter
von
unter
1
Jahren</t>
  </si>
  <si>
    <t>Im Alter
von 1
bis unter
15
Jahren</t>
  </si>
  <si>
    <t>Im Alter
von 15
bis unter
45
Jahren</t>
  </si>
  <si>
    <t>Im Alter
von 45
bis unter
60
Jahren</t>
  </si>
  <si>
    <t>Im Alter
von 60
bis unter
70
Jahren</t>
  </si>
  <si>
    <t>Im Alter
von 70
und
mehr
Jahren</t>
  </si>
  <si>
    <t>Männ-
liche
Gestor-
bene ins-
gesamt</t>
  </si>
  <si>
    <t>Weib-
liche
Gestor-
bene ins-
gesamt</t>
  </si>
  <si>
    <t xml:space="preserve">             2022 nach Größengruppen und Trägern</t>
  </si>
  <si>
    <t>5.2.3 Krankenhäuser sowie Vorsorge- oder Rehabilitationseinrichtungen 2022 nach Kreisen</t>
  </si>
  <si>
    <t xml:space="preserve">      Psychiatrie</t>
  </si>
  <si>
    <t>5.2.4 Krankenhäuser sowie Vorsorge- oder Rehabilitationseinrichtungen 2022 im Ländervergleich</t>
  </si>
  <si>
    <t xml:space="preserve">             2023 nach Zahl der bereits versorgten Kinder</t>
  </si>
  <si>
    <t>106 218</t>
  </si>
  <si>
    <t xml:space="preserve">            Wohnsitzes der Frauen 2023 im Ländervergleich</t>
  </si>
  <si>
    <t>5.5.1 Aus dem Krankenhaus entlassene vollstationäre Patientinnen und Patienten 2022 nach Diagnosen</t>
  </si>
  <si>
    <t>5.5.2 Aus dem Krankenhaus entlassene vollstationäre Patientinnen und Patienten 2022 nach Diagnosen und Alter</t>
  </si>
  <si>
    <t>5.6.1 Gestorbene 2022 nach Todesursachen und Alter</t>
  </si>
  <si>
    <t xml:space="preserve">   Krankenhäuser sowie Vorsorge- oder Rehabilitationseinrichtungen und deren Belegung im Zeitvergleich 
      sowie 2022 nach Größengruppen und Trägern  </t>
  </si>
  <si>
    <t xml:space="preserve">   Krankenhäuser sowie Vorsorge- oder Rehabilitationseinrichtungen 2022 nach Kreisen  </t>
  </si>
  <si>
    <t xml:space="preserve">   Krankenhäuser sowie Vorsorge- oder Rehabilitationseinrichtungen 2022 im Ländervergleich  </t>
  </si>
  <si>
    <t xml:space="preserve">           2022 im Ländervergleich</t>
  </si>
  <si>
    <t xml:space="preserve">   Legale Schwangerschaftsabbrüche nach Alter der Schwangeren im Zeitvergleich sowie
      2023 nach Zahl der bereits versorgten Kinder  </t>
  </si>
  <si>
    <t xml:space="preserve">   Schwangerschaftsabbrüche nach Land des Wohnsitzes der Frauen 2023 im Ländervergleich  </t>
  </si>
  <si>
    <t xml:space="preserve">   Aus dem Krankenhaus entlassene vollstationäre Patientinnen und Patienten 2022 nach Diagnosen  </t>
  </si>
  <si>
    <t xml:space="preserve">   Aus dem Krankenhaus entlassene vollstationäre Patientinnen und Patienten 2022 nach Diagnosen und Alter  </t>
  </si>
  <si>
    <t xml:space="preserve">   Gestorbene 2022 nach Todesursachen und Alter  </t>
  </si>
  <si>
    <t>Daten der Grafik 5.1 "Betten je 10.000 Einwohner in Krankenhäuser 2022 nach Kreisen"</t>
  </si>
  <si>
    <t>Daten der Grafik 5.3 "Die 10 häufigsten Todesursachen 2022 nach Geschlecht"</t>
  </si>
  <si>
    <t>Daten der Grafik 5.6 "Durchschnittliche Bettenauslastung 2022 nach Größengruppen der Krankenhäuser sowie Vorsorge- und Rehabilitationseinrichtungen"</t>
  </si>
  <si>
    <t>Daten der Grafik 5.7 "Betten je 10.000 Einwohner in Vorsorge- oder Rehabilitationseinrichtungen 2022 nach Kreisen"</t>
  </si>
  <si>
    <t>Daten der Grafik 5.9 "Kostenstruktur der Krankenhäuser 2022"</t>
  </si>
  <si>
    <t>Personalkosten 2022</t>
  </si>
  <si>
    <t>Steuern 2022</t>
  </si>
  <si>
    <t>Sachkosten 2022</t>
  </si>
  <si>
    <t>Zinsen und ähnliche Aufwendungen 2022</t>
  </si>
  <si>
    <t>Kosten der Ausbildungsstätten 2022</t>
  </si>
  <si>
    <t xml:space="preserve">   Rehabilitationseinrichtungen"</t>
  </si>
  <si>
    <t xml:space="preserve">Daten der Grafik 5.8: Statistisches Bundesamt, GENESIS-Online, Tabelle 12411-0013, Stand: 02.02.2024 sowie Statistischer Bericht </t>
  </si>
  <si>
    <t xml:space="preserve">   "Grunddaten der Krankenhäuser"</t>
  </si>
  <si>
    <t>Tabelle 5.4.2 sowie Daten der Grafik 5.12: Statistisches Bundesamt, Statistischer Bericht "Schwangerschaftsabbrüche"</t>
  </si>
  <si>
    <t>Tabelle 5.3.2 sowie Daten der Grafik 5.11: Statistisches Bundesamt, Statistischer Bericht "Kostennachweis der Krankenhäuser"</t>
  </si>
  <si>
    <t xml:space="preserve">Betten je 10.000 Einwohnerinnen bzw. Einwohner in Krankenhäusern 2022 nach Kreisen  </t>
  </si>
  <si>
    <t xml:space="preserve">Die 10 häufigsten Todesursachen 2022 nach Geschlecht  </t>
  </si>
  <si>
    <t xml:space="preserve">Durchschnittliche Bettenauslastung in Krankenhäusern sowie Vorsorge- oder Rehabilitationseinrichtungen 2022 
   nach Größengruppen  </t>
  </si>
  <si>
    <t xml:space="preserve">Betten je 10.000 Einwohnerinnen bzw. Einwohner in Vorsorge- oder Rehabilitationseinrichtungen 2022 
   nach Kreisen  </t>
  </si>
  <si>
    <t xml:space="preserve">Entbindungen durch Kaiserschnitt in Krankenhäusern je 10.000 Frauen 2022 im Ländervergleich  </t>
  </si>
  <si>
    <t>Kostenstruktur der Krankenhäuser 2022</t>
  </si>
  <si>
    <t xml:space="preserve">   Berufstätige Ärztinnen und Ärzte, Zahnärztinnen und Zahnärzte sowie Apothekerinnen und Apotheker 
      am 31. Dezember 2023 nach Kreisen </t>
  </si>
  <si>
    <t xml:space="preserve">   Niedergelassene Ärztinnen und Ärzte, Zahnärztinnen und Zahnärzte sowie Apothekerinnen und Apotheker 
      am 31. Dezember 2023 nach Kreisen  </t>
  </si>
  <si>
    <t>….</t>
  </si>
  <si>
    <t xml:space="preserve">             am 31. Dezember 2023 nach Kreisen</t>
  </si>
  <si>
    <t>Tabelle 5.2.4: Statistisches Bundesamt, Statistische Berichte "Grunddaten der Krankenhäuser" und "Grunddaten der Vorsorge- und</t>
  </si>
  <si>
    <t>5.3.2 Bereinigte Kosten je Behandlungsfall</t>
  </si>
  <si>
    <t xml:space="preserve">   Bereinigte Kosten je Behandlungsfall 2022 im Ländervergleich  </t>
  </si>
  <si>
    <t xml:space="preserve">Bereinigte Kosten je Behandlungsfall 2022 im Ländervergleich  </t>
  </si>
  <si>
    <t>Daten der Grafik 5.11 "Bereinigte Kosten je Behandlungsfall 2022 im Ländervergleich"</t>
  </si>
  <si>
    <t>Die Zahl der in den Vorsorge- oder Rehabilitationseinrichtungen zur Verfügung stehenden Betten erhöhte sich 2022
gegenüber dem Vorjahr um 29 auf 10.598 Betten.</t>
  </si>
  <si>
    <t xml:space="preserve">
Am Jahresende 2023 gab es nach den Meldungen der Berufskammern in Mecklenburg-Vorpommern 8.357 Ärztinnen und 
Ärzte. Damit kamen 2023 rechnerisch 195 Einwohnerinnen und Einwohner auf eine Ärztin bzw. einen Arzt. Im Jahr 2000 
waren es noch 296 Einwohnerinnen und Einwohner je Ärztin bzw. Arzt.</t>
  </si>
  <si>
    <t xml:space="preserve">2023 waren 1.311 Zahnärztinnen und Zahnärzte tätig, 7 weniger als im Vorjahr. Im Landkreis Ludwigslust-Parchim gab es 
die wenigsten tätigen Zahnärztinnen und Zahnärzte je Einwohnerin bzw. Einwohner (1 zu 1.769). </t>
  </si>
  <si>
    <t xml:space="preserve">In den 60 Vorsorge- oder Rehabilitationseinrichtungen des Landes sank die Zahl der hauptamtlich tätigen Ärztinnen und 
Ärzte von 505 im Jahr 2021 auf 488 in 2022. Die Beschäftigtenzahl beim nichtärztlichen Personal verringerte sich im glei-
chen Zeitraum um 116 auf 4.611 Personen. </t>
  </si>
  <si>
    <t xml:space="preserve">   Grafik 5.10</t>
  </si>
  <si>
    <t xml:space="preserve">In den 38 Krankenhäusern Mecklenburg-Vorpommerns waren im Jahr 2022 insgesamt 4.191 Ärztinnen und Ärzte und damit 0,9 Prozent (+38 Ärztinnen und Ärzte) mehr als 2021 tätig. </t>
  </si>
  <si>
    <t xml:space="preserve">Im Jahr 2022 wurden in den Vorsorge- oder Rehabilitationseinrichtungen 114.611 Patientinnen und Patienten versorgt, das waren 2,1 Prozent mehr als 2021. Die Zahl der Pflegetage ist im gleichen Zeitraum mit 2,7 Millionen unverändert geblie-
ben. Die Verweildauer der Patientinnen und Patienten in den Einrichtungen lag im Jahr 2022 bei 23,6 Tagen und damit 0,5 
Tage unter dem Ergebnis des Vorjahres. Im Jahr 2000 lag dieser Wert noch bei 25,1 Tagen. </t>
  </si>
  <si>
    <t>Die Zahl der niedergelassenen Ärztinnen und Ärzte ist gegenüber dem Vorjahr nahezu unverändert und betrug 2.433 Ärz-
tinnen und Ärzte. Damit übten 29,1 Prozent der Ärztinnen und Ärzte in Mecklenburg-Vorpommern ihren Beruf in einer 
eigenen Praxis aus.</t>
  </si>
  <si>
    <t xml:space="preserve">Insgesamt 363.763 Patientinnen und Patienten wurden im Jahr 2022 in den Krankenhäusern vollstationär behandelt, das 
sind 3.489 mehr als im Vorjahr. Die durchschnittliche Verweildauer der Patientinnen und Patienten in den Krankenhäusern 
ist mit 6,8 Tagen gleichgeblieben. Die Bettenauslastung war 2022 mit 66,4 Prozent (Bundesdurchschnitt: 69,0 Prozent) 
um 2,6 Prozentpunkte niedriger als im Vorjahr. </t>
  </si>
  <si>
    <t>Baden-Württemberg (BW)</t>
  </si>
  <si>
    <t>Bayern (BY)</t>
  </si>
  <si>
    <t>Berlin (BE)</t>
  </si>
  <si>
    <t>Brandenburg (BB)</t>
  </si>
  <si>
    <t>Bremen (HB)</t>
  </si>
  <si>
    <t>Hamburg (HH)</t>
  </si>
  <si>
    <t>Hessen (HE)</t>
  </si>
  <si>
    <t>Mecklenburg-Vorpommern (MV)</t>
  </si>
  <si>
    <t>Niedersachsen (NI)</t>
  </si>
  <si>
    <t>Nordrhein-Westfalen (NW)</t>
  </si>
  <si>
    <t>Rheinland-Pfalz (RP)</t>
  </si>
  <si>
    <t>Saarland (SL)</t>
  </si>
  <si>
    <t>Sachsen (SN)</t>
  </si>
  <si>
    <t>Sachsen-Anhalt (ST)</t>
  </si>
  <si>
    <t>Schleswig-Holstein (SH)</t>
  </si>
  <si>
    <t>Thüringen (TH)</t>
  </si>
  <si>
    <t>Daten der Grafik 5.12 "Schwangerschaftsabbrüche je 10.000 Frauen 2023 im Ländervergleich"</t>
  </si>
  <si>
    <t xml:space="preserve">Schwangerschaftsabbrüche je 10.000 Frauen 2023 im Ländervergleich  </t>
  </si>
  <si>
    <t xml:space="preserve">      unter 50</t>
  </si>
  <si>
    <t xml:space="preserve">      50 bis unter 100</t>
  </si>
  <si>
    <t xml:space="preserve">    100 bis unter 150</t>
  </si>
  <si>
    <t xml:space="preserve">    150 bis unter 200</t>
  </si>
  <si>
    <t xml:space="preserve">    200 bis unter 250</t>
  </si>
  <si>
    <t xml:space="preserve">    250 und mehr</t>
  </si>
  <si>
    <t>Die Gesamtkosten der Krankenhäuser sind im Vergleich zum Vorjahr um 4,9 Prozent auf rund 2,6 Milliarden EUR gestiegen.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</si>
</sst>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0&quot; &quot;;\-\ #,##0.0&quot; &quot;;0.0&quot; &quot;;@&quot; &quot;"/>
    <numFmt numFmtId="171" formatCode="#,##0&quot;  &quot;;\-\ #,##0&quot;  &quot;;0&quot;  &quot;;@&quot;  &quot;"/>
    <numFmt numFmtId="172" formatCode="#,##0&quot;   &quot;;\-\ #,##0&quot;   &quot;;0&quot;   &quot;;@&quot;   &quot;"/>
    <numFmt numFmtId="173" formatCode="#,##0&quot;    &quot;;\-\ #,##0&quot;    &quot;;0&quot;    &quot;;@&quot;    &quot;"/>
    <numFmt numFmtId="174" formatCode="#,##0.0&quot;   &quot;;\-\ #,##0.0&quot;   &quot;;0.0&quot;   &quot;;@&quot;   &quot;"/>
    <numFmt numFmtId="175" formatCode="0.0"/>
    <numFmt numFmtId="176" formatCode="#,##0&quot;&quot;;\-\ #,##0&quot;&quot;;0&quot;&quot;;@&quot;&quot;"/>
    <numFmt numFmtId="177" formatCode="#,##0&quot;             &quot;;#,##0&quot;             &quot;;0&quot;             &quot;;@&quot;             &quot;"/>
    <numFmt numFmtId="178" formatCode="#,##0&quot;     &quot;;#,##0&quot;     &quot;;0&quot;     &quot;;@&quot;     &quot;"/>
    <numFmt numFmtId="179" formatCode="#,##0&quot;       &quot;;#,##0&quot;       &quot;;0&quot;       &quot;;@&quot;       &quot;"/>
    <numFmt numFmtId="180" formatCode="#,##0.0&quot;  &quot;;\-\ #,##0.0&quot;  &quot;;0.0&quot;  &quot;;@&quot;  &quot;"/>
    <numFmt numFmtId="181" formatCode="#,##0.0&quot;     &quot;"/>
    <numFmt numFmtId="182" formatCode="#,##0&quot;  &quot;;\-#,##0&quot;  &quot;;0&quot;  &quot;;@&quot;  &quot;"/>
    <numFmt numFmtId="183" formatCode="#,##0&quot; &quot;;\-#,##0&quot; &quot;;0&quot; &quot;;@&quot; &quot;"/>
    <numFmt numFmtId="184" formatCode="#,##0&quot;    &quot;;\-#,##0&quot;    &quot;;0&quot;    &quot;;@&quot;    &quot;"/>
    <numFmt numFmtId="185" formatCode="#,##0.0&quot;      &quot;;\-#,##0.0&quot;      &quot;;0.0&quot;      &quot;;@&quot;      &quot;"/>
    <numFmt numFmtId="186" formatCode="#,##0.0"/>
    <numFmt numFmtId="187" formatCode="#,##0.0&quot; &quot;;\-#,##0.0&quot; &quot;;0.0&quot; &quot;;@&quot; &quot;"/>
    <numFmt numFmtId="188" formatCode="#,##0&quot;   &quot;;\-#,##0&quot;   &quot;;0&quot;   &quot;;@&quot;   &quot;"/>
    <numFmt numFmtId="189" formatCode="#,##0.0&quot;     &quot;;\-#,##0.0&quot;     &quot;;0.0&quot;     &quot;;@&quot;     &quot;"/>
    <numFmt numFmtId="190" formatCode="#,##0.0&quot;   &quot;;\-#,##0.0&quot;   &quot;;0.0&quot;   &quot;;@&quot;   &quot;"/>
    <numFmt numFmtId="191" formatCode="#,##0.0&quot;    &quot;;\-#,##0.0&quot;    &quot;;0.0&quot;    &quot;;@&quot;    &quot;"/>
    <numFmt numFmtId="192" formatCode="#,##0&quot;&quot;;\-#,##0&quot;&quot;;0&quot;&quot;;@&quot;&quot;"/>
    <numFmt numFmtId="193" formatCode="###\ ##0"/>
  </numFmts>
  <fonts count="6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9"/>
      <color rgb="FFFF0000"/>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8"/>
      <color theme="1"/>
      <name val="Calibri"/>
      <family val="2"/>
      <scheme val="minor"/>
    </font>
    <font>
      <sz val="9.5"/>
      <color rgb="FFF2B700"/>
      <name val="Wingdings"/>
      <charset val="2"/>
    </font>
    <font>
      <sz val="9.5"/>
      <color theme="1"/>
      <name val="Calibri"/>
      <family val="2"/>
      <scheme val="minor"/>
    </font>
    <font>
      <sz val="9.5"/>
      <color rgb="FFF2B700"/>
      <name val="Calibri"/>
      <family val="2"/>
      <scheme val="minor"/>
    </font>
    <font>
      <sz val="8.5"/>
      <color rgb="FFFF0000"/>
      <name val="Calibri"/>
      <family val="2"/>
      <scheme val="minor"/>
    </font>
    <font>
      <b/>
      <sz val="8.5"/>
      <name val="Calibri"/>
      <family val="2"/>
    </font>
    <font>
      <b/>
      <sz val="8.5"/>
      <color rgb="FFFF0000"/>
      <name val="Calibri"/>
      <family val="2"/>
    </font>
    <font>
      <sz val="8.5"/>
      <name val="Calibri"/>
      <family val="2"/>
    </font>
    <font>
      <sz val="8.5"/>
      <color rgb="FFFF0000"/>
      <name val="Calibri"/>
      <family val="2"/>
    </font>
    <font>
      <sz val="6"/>
      <name val="Calibri"/>
      <family val="2"/>
      <scheme val="minor"/>
    </font>
    <font>
      <b/>
      <sz val="6"/>
      <name val="Calibri"/>
      <family val="2"/>
      <scheme val="minor"/>
    </font>
    <font>
      <b/>
      <sz val="8.5"/>
      <color rgb="FFFF0000"/>
      <name val="Calibri"/>
      <family val="2"/>
      <scheme val="minor"/>
    </font>
    <font>
      <sz val="7"/>
      <color indexed="81"/>
      <name val="Calibri"/>
      <family val="2"/>
      <scheme val="minor"/>
    </font>
    <font>
      <sz val="11"/>
      <name val="Calibri"/>
      <family val="2"/>
      <scheme val="minor"/>
    </font>
    <font>
      <b/>
      <sz val="9"/>
      <color rgb="FF000000"/>
      <name val="Calibri"/>
      <family val="2"/>
      <scheme val="minor"/>
    </font>
    <font>
      <b/>
      <sz val="9.5"/>
      <color theme="1"/>
      <name val="Calibri"/>
      <family val="2"/>
      <scheme val="minor"/>
    </font>
    <font>
      <b/>
      <sz val="21"/>
      <color rgb="FFF2B700"/>
      <name val="Calibri"/>
      <family val="2"/>
      <scheme val="minor"/>
    </font>
    <font>
      <sz val="8.5"/>
      <color theme="1"/>
      <name val="Calibri"/>
      <family val="2"/>
      <scheme val="minor"/>
    </font>
    <font>
      <sz val="7"/>
      <name val="Calibri"/>
      <family val="2"/>
      <scheme val="minor"/>
    </font>
    <font>
      <sz val="9.5"/>
      <color rgb="FFFFC000"/>
      <name val="Wingdings"/>
      <charset val="2"/>
    </font>
    <font>
      <b/>
      <sz val="8.5"/>
      <color rgb="FF548235"/>
      <name val="Calibri"/>
      <family val="2"/>
      <scheme val="minor"/>
    </font>
    <font>
      <b/>
      <sz val="8.5"/>
      <color theme="3" tint="0.39997558519241921"/>
      <name val="Calibri"/>
      <family val="2"/>
      <scheme val="minor"/>
    </font>
    <font>
      <sz val="8.5"/>
      <color rgb="FF0070C0"/>
      <name val="Calibri"/>
      <family val="2"/>
      <scheme val="minor"/>
    </font>
    <font>
      <sz val="8.5"/>
      <color theme="9" tint="-0.249977111117893"/>
      <name val="Calibri"/>
      <family val="2"/>
      <scheme val="minor"/>
    </font>
    <font>
      <i/>
      <sz val="8.5"/>
      <name val="Calibri"/>
      <family val="2"/>
      <scheme val="minor"/>
    </font>
    <font>
      <b/>
      <sz val="10"/>
      <color theme="1"/>
      <name val="Calibri"/>
      <family val="2"/>
      <scheme val="minor"/>
    </font>
    <font>
      <sz val="10"/>
      <name val="Arial"/>
      <family val="2"/>
    </font>
    <font>
      <sz val="9"/>
      <color rgb="FF000000"/>
      <name val="Calibri"/>
      <family val="2"/>
      <scheme val="minor"/>
    </font>
    <font>
      <b/>
      <sz val="9"/>
      <color theme="4" tint="-0.249977111117893"/>
      <name val="Calibri"/>
      <family val="2"/>
      <scheme val="minor"/>
    </font>
    <font>
      <sz val="7"/>
      <color theme="0"/>
      <name val="Calibri"/>
      <family val="2"/>
      <scheme val="minor"/>
    </font>
  </fonts>
  <fills count="3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EEF0BC"/>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bottom/>
      <diagonal/>
    </border>
    <border>
      <left/>
      <right style="thin">
        <color rgb="FFF2B700"/>
      </right>
      <top style="thin">
        <color rgb="FFF2B700"/>
      </top>
      <bottom/>
      <diagonal/>
    </border>
    <border>
      <left style="thin">
        <color rgb="FFF2B700"/>
      </left>
      <right/>
      <top style="thin">
        <color rgb="FFF2B700"/>
      </top>
      <bottom/>
      <diagonal/>
    </border>
    <border>
      <left/>
      <right/>
      <top style="thin">
        <color rgb="FFF2B700"/>
      </top>
      <bottom/>
      <diagonal/>
    </border>
    <border>
      <left style="thin">
        <color rgb="FFF2B700"/>
      </left>
      <right/>
      <top/>
      <bottom/>
      <diagonal/>
    </border>
    <border>
      <left style="thin">
        <color rgb="FFF2B700"/>
      </left>
      <right style="thin">
        <color rgb="FFF2B700"/>
      </right>
      <top/>
      <bottom/>
      <diagonal/>
    </border>
    <border>
      <left/>
      <right style="thin">
        <color rgb="FFFBC33D"/>
      </right>
      <top/>
      <bottom/>
      <diagonal/>
    </border>
    <border>
      <left style="thin">
        <color rgb="FFFBC33D"/>
      </left>
      <right/>
      <top/>
      <bottom/>
      <diagonal/>
    </border>
    <border>
      <left/>
      <right/>
      <top/>
      <bottom style="medium">
        <color rgb="FFFFC000"/>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style="thin">
        <color rgb="FFFBC33D"/>
      </right>
      <top/>
      <bottom style="thin">
        <color rgb="FFFBC33D"/>
      </bottom>
      <diagonal/>
    </border>
    <border>
      <left style="thin">
        <color rgb="FFFBC33D"/>
      </left>
      <right/>
      <top/>
      <bottom style="thin">
        <color rgb="FFFBC33D"/>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60">
    <xf numFmtId="0" fontId="0" fillId="0" borderId="0" xfId="0"/>
    <xf numFmtId="0" fontId="13" fillId="0" borderId="0" xfId="40" applyBorder="1"/>
    <xf numFmtId="0" fontId="25" fillId="0" borderId="0"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30" fillId="0" borderId="0" xfId="0" applyFont="1"/>
    <xf numFmtId="0" fontId="31" fillId="0" borderId="0" xfId="0" applyFont="1" applyBorder="1" applyAlignment="1">
      <alignment vertical="center"/>
    </xf>
    <xf numFmtId="0" fontId="32" fillId="0" borderId="0" xfId="0" applyFont="1" applyBorder="1"/>
    <xf numFmtId="0" fontId="10" fillId="0" borderId="0" xfId="0" applyFont="1"/>
    <xf numFmtId="0" fontId="15" fillId="0" borderId="0" xfId="0" applyFont="1" applyFill="1" applyBorder="1" applyAlignment="1">
      <alignment horizontal="right" vertical="top"/>
    </xf>
    <xf numFmtId="0" fontId="12" fillId="0" borderId="0" xfId="0" applyFont="1"/>
    <xf numFmtId="0" fontId="10" fillId="0" borderId="0" xfId="0" applyFont="1" applyFill="1"/>
    <xf numFmtId="0" fontId="10" fillId="0" borderId="0" xfId="0" applyFont="1" applyAlignment="1">
      <alignment horizontal="left"/>
    </xf>
    <xf numFmtId="0" fontId="10" fillId="0" borderId="0" xfId="0" applyNumberFormat="1" applyFont="1" applyAlignment="1">
      <alignment horizontal="left"/>
    </xf>
    <xf numFmtId="0" fontId="10" fillId="0" borderId="0" xfId="0" applyFont="1" applyAlignment="1">
      <alignment horizontal="left" wrapText="1" indent="1"/>
    </xf>
    <xf numFmtId="0" fontId="33" fillId="0" borderId="0" xfId="0" applyFont="1" applyAlignment="1">
      <alignment horizontal="left"/>
    </xf>
    <xf numFmtId="0" fontId="33" fillId="0" borderId="0" xfId="0" applyFont="1" applyAlignment="1">
      <alignment horizontal="center"/>
    </xf>
    <xf numFmtId="0" fontId="29" fillId="0" borderId="0" xfId="0" applyFont="1" applyAlignment="1">
      <alignment horizontal="left"/>
    </xf>
    <xf numFmtId="0" fontId="35" fillId="0" borderId="0" xfId="0" applyFont="1" applyAlignment="1">
      <alignment horizontal="left"/>
    </xf>
    <xf numFmtId="0" fontId="35" fillId="0" borderId="0" xfId="0" applyFont="1"/>
    <xf numFmtId="0" fontId="32" fillId="0" borderId="0" xfId="0" applyFont="1"/>
    <xf numFmtId="0" fontId="36" fillId="0" borderId="0" xfId="0" applyFont="1" applyAlignment="1">
      <alignment horizontal="center" vertical="top"/>
    </xf>
    <xf numFmtId="0" fontId="10" fillId="0" borderId="0" xfId="0" applyFont="1" applyAlignment="1">
      <alignment vertical="center"/>
    </xf>
    <xf numFmtId="0" fontId="37" fillId="0" borderId="0" xfId="0" applyFont="1" applyAlignment="1">
      <alignment vertical="top"/>
    </xf>
    <xf numFmtId="0" fontId="38" fillId="0" borderId="0" xfId="0" applyFont="1" applyAlignment="1">
      <alignment horizontal="center" vertical="top"/>
    </xf>
    <xf numFmtId="0" fontId="38" fillId="0" borderId="0" xfId="0" applyFont="1" applyAlignment="1">
      <alignment vertical="top"/>
    </xf>
    <xf numFmtId="0" fontId="38" fillId="0" borderId="0" xfId="0" applyFont="1"/>
    <xf numFmtId="0" fontId="37" fillId="0" borderId="0" xfId="0" applyFont="1"/>
    <xf numFmtId="0" fontId="14" fillId="0" borderId="0" xfId="0" applyFont="1"/>
    <xf numFmtId="0" fontId="19" fillId="0" borderId="11" xfId="0" applyFont="1" applyBorder="1" applyAlignment="1">
      <alignment horizontal="left" wrapText="1"/>
    </xf>
    <xf numFmtId="169" fontId="19" fillId="0" borderId="0" xfId="0" applyNumberFormat="1" applyFont="1" applyAlignment="1">
      <alignment horizontal="right"/>
    </xf>
    <xf numFmtId="169" fontId="40" fillId="0" borderId="0" xfId="0" applyNumberFormat="1" applyFont="1" applyFill="1" applyBorder="1" applyAlignment="1">
      <alignment horizontal="right"/>
    </xf>
    <xf numFmtId="169" fontId="41" fillId="0" borderId="0" xfId="0" applyNumberFormat="1" applyFont="1" applyFill="1" applyBorder="1" applyAlignment="1">
      <alignment horizontal="right"/>
    </xf>
    <xf numFmtId="0" fontId="14" fillId="0" borderId="11" xfId="0" applyFont="1" applyBorder="1" applyAlignment="1">
      <alignment horizontal="left" wrapText="1"/>
    </xf>
    <xf numFmtId="170" fontId="14" fillId="0" borderId="0" xfId="0" applyNumberFormat="1" applyFont="1" applyAlignment="1">
      <alignment horizontal="right"/>
    </xf>
    <xf numFmtId="169" fontId="14" fillId="0" borderId="0" xfId="0" applyNumberFormat="1" applyFont="1" applyAlignment="1">
      <alignment horizontal="right"/>
    </xf>
    <xf numFmtId="169" fontId="42" fillId="0" borderId="0" xfId="0" applyNumberFormat="1" applyFont="1" applyFill="1" applyBorder="1" applyAlignment="1">
      <alignment horizontal="right"/>
    </xf>
    <xf numFmtId="169" fontId="43" fillId="0" borderId="0" xfId="0" applyNumberFormat="1" applyFont="1" applyFill="1" applyBorder="1" applyAlignment="1">
      <alignment horizontal="right"/>
    </xf>
    <xf numFmtId="0" fontId="19" fillId="0" borderId="11" xfId="0" applyFont="1" applyBorder="1" applyAlignment="1">
      <alignment horizontal="left"/>
    </xf>
    <xf numFmtId="0" fontId="14" fillId="0" borderId="0" xfId="0" applyFont="1" applyBorder="1" applyAlignment="1">
      <alignment horizontal="left" wrapText="1"/>
    </xf>
    <xf numFmtId="171" fontId="14" fillId="0" borderId="0" xfId="0" applyNumberFormat="1" applyFont="1" applyAlignment="1">
      <alignment horizontal="right"/>
    </xf>
    <xf numFmtId="0" fontId="14" fillId="0" borderId="0" xfId="0" applyFont="1" applyBorder="1"/>
    <xf numFmtId="0" fontId="14" fillId="0" borderId="11" xfId="0" applyFont="1" applyBorder="1" applyAlignment="1">
      <alignment wrapText="1"/>
    </xf>
    <xf numFmtId="172" fontId="39" fillId="0" borderId="0" xfId="0" applyNumberFormat="1" applyFont="1" applyBorder="1" applyAlignment="1">
      <alignment horizontal="right"/>
    </xf>
    <xf numFmtId="173" fontId="14" fillId="0" borderId="0" xfId="0" applyNumberFormat="1" applyFont="1" applyAlignment="1">
      <alignment horizontal="right"/>
    </xf>
    <xf numFmtId="171" fontId="14" fillId="0" borderId="0" xfId="0" applyNumberFormat="1" applyFont="1" applyBorder="1" applyAlignment="1">
      <alignment horizontal="right"/>
    </xf>
    <xf numFmtId="172" fontId="14" fillId="0" borderId="0" xfId="0" applyNumberFormat="1" applyFont="1" applyBorder="1" applyAlignment="1">
      <alignment horizontal="right"/>
    </xf>
    <xf numFmtId="0" fontId="14" fillId="0" borderId="0" xfId="0" applyFont="1" applyBorder="1" applyAlignment="1">
      <alignment horizontal="left"/>
    </xf>
    <xf numFmtId="0" fontId="14" fillId="0" borderId="11" xfId="0" applyFont="1" applyBorder="1" applyAlignment="1">
      <alignment horizontal="left"/>
    </xf>
    <xf numFmtId="175" fontId="14" fillId="0" borderId="0" xfId="0" applyNumberFormat="1" applyFont="1"/>
    <xf numFmtId="0" fontId="19" fillId="0" borderId="16" xfId="0" applyNumberFormat="1" applyFont="1" applyBorder="1" applyAlignment="1">
      <alignment horizontal="center"/>
    </xf>
    <xf numFmtId="0" fontId="19" fillId="0" borderId="0" xfId="0" applyFont="1"/>
    <xf numFmtId="0" fontId="14" fillId="0" borderId="16" xfId="0" applyNumberFormat="1" applyFont="1" applyBorder="1" applyAlignment="1">
      <alignment horizontal="center"/>
    </xf>
    <xf numFmtId="176" fontId="14" fillId="0" borderId="0" xfId="0" applyNumberFormat="1" applyFont="1" applyBorder="1" applyAlignment="1">
      <alignment horizontal="right"/>
    </xf>
    <xf numFmtId="176" fontId="39" fillId="0" borderId="0" xfId="0" applyNumberFormat="1" applyFont="1" applyBorder="1" applyAlignment="1">
      <alignment horizontal="right"/>
    </xf>
    <xf numFmtId="0" fontId="14" fillId="0" borderId="0" xfId="0" applyFont="1" applyBorder="1" applyAlignment="1">
      <alignment vertical="center" wrapText="1"/>
    </xf>
    <xf numFmtId="0" fontId="14" fillId="0" borderId="17" xfId="0" applyFont="1" applyBorder="1" applyAlignment="1">
      <alignment horizontal="left" wrapText="1"/>
    </xf>
    <xf numFmtId="0" fontId="19" fillId="0" borderId="17" xfId="0" applyFont="1" applyBorder="1" applyAlignment="1">
      <alignment horizontal="left" wrapText="1"/>
    </xf>
    <xf numFmtId="179" fontId="14" fillId="0" borderId="0" xfId="0" applyNumberFormat="1" applyFont="1" applyAlignment="1">
      <alignment horizontal="right"/>
    </xf>
    <xf numFmtId="0" fontId="14" fillId="0" borderId="0" xfId="0" applyFont="1" applyAlignment="1">
      <alignment horizontal="right"/>
    </xf>
    <xf numFmtId="179" fontId="19" fillId="0" borderId="0" xfId="0" applyNumberFormat="1" applyFont="1" applyAlignment="1">
      <alignment horizontal="right"/>
    </xf>
    <xf numFmtId="0" fontId="19" fillId="0" borderId="16" xfId="0" applyFont="1" applyBorder="1" applyAlignment="1">
      <alignment horizontal="left" wrapText="1"/>
    </xf>
    <xf numFmtId="0" fontId="14" fillId="0" borderId="16" xfId="0" applyFont="1" applyBorder="1" applyAlignment="1">
      <alignment horizontal="left" wrapText="1"/>
    </xf>
    <xf numFmtId="180" fontId="14" fillId="0" borderId="0" xfId="0" applyNumberFormat="1" applyFont="1" applyBorder="1" applyAlignment="1">
      <alignment horizontal="right"/>
    </xf>
    <xf numFmtId="169" fontId="14" fillId="0" borderId="0" xfId="0" applyNumberFormat="1" applyFont="1"/>
    <xf numFmtId="0" fontId="48" fillId="0" borderId="0" xfId="0" applyFont="1" applyAlignment="1">
      <alignment vertical="center"/>
    </xf>
    <xf numFmtId="0" fontId="12" fillId="0" borderId="0" xfId="0" applyFont="1" applyAlignment="1">
      <alignment wrapText="1"/>
    </xf>
    <xf numFmtId="0" fontId="12" fillId="0" borderId="0" xfId="0" applyFont="1"/>
    <xf numFmtId="0" fontId="12" fillId="0" borderId="0" xfId="0" applyFont="1" applyAlignment="1">
      <alignment horizontal="right"/>
    </xf>
    <xf numFmtId="0" fontId="32" fillId="0" borderId="0" xfId="0" applyFont="1" applyAlignment="1">
      <alignment horizontal="left"/>
    </xf>
    <xf numFmtId="0" fontId="37" fillId="0" borderId="0" xfId="0" applyFont="1" applyAlignment="1">
      <alignment horizontal="left"/>
    </xf>
    <xf numFmtId="0" fontId="33" fillId="0" borderId="0" xfId="0" applyFont="1"/>
    <xf numFmtId="0" fontId="50" fillId="0" borderId="0" xfId="0" applyFont="1" applyAlignment="1">
      <alignment horizontal="left"/>
    </xf>
    <xf numFmtId="0" fontId="12" fillId="0" borderId="0" xfId="55" applyFont="1"/>
    <xf numFmtId="0" fontId="12" fillId="0" borderId="0" xfId="0" applyFont="1" applyAlignment="1">
      <alignment horizontal="left" vertical="top"/>
    </xf>
    <xf numFmtId="49" fontId="46" fillId="0" borderId="0" xfId="0" applyNumberFormat="1" applyFont="1" applyAlignment="1">
      <alignment horizontal="left" vertical="center"/>
    </xf>
    <xf numFmtId="49" fontId="39" fillId="0" borderId="0" xfId="0" applyNumberFormat="1" applyFont="1" applyAlignment="1">
      <alignment horizontal="left" vertical="center"/>
    </xf>
    <xf numFmtId="0" fontId="11" fillId="0" borderId="0" xfId="39">
      <alignment horizontal="left" vertical="center"/>
    </xf>
    <xf numFmtId="0" fontId="52" fillId="0" borderId="0" xfId="0" applyFont="1" applyAlignment="1">
      <alignment horizontal="left" vertical="center"/>
    </xf>
    <xf numFmtId="1" fontId="14" fillId="0" borderId="0" xfId="41" applyFont="1">
      <alignment horizontal="left"/>
    </xf>
    <xf numFmtId="0" fontId="12" fillId="0" borderId="0" xfId="42"/>
    <xf numFmtId="0" fontId="10" fillId="0" borderId="0" xfId="38"/>
    <xf numFmtId="0" fontId="12" fillId="0" borderId="0" xfId="54" applyFont="1"/>
    <xf numFmtId="0" fontId="13" fillId="0" borderId="0" xfId="40" applyFont="1" applyAlignment="1">
      <alignment horizontal="left" vertical="center"/>
    </xf>
    <xf numFmtId="0" fontId="31" fillId="0" borderId="7" xfId="0" applyFont="1" applyBorder="1" applyAlignment="1">
      <alignment vertical="center"/>
    </xf>
    <xf numFmtId="0" fontId="12" fillId="0" borderId="0" xfId="54" applyFont="1" applyAlignment="1"/>
    <xf numFmtId="0" fontId="34"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0" fillId="0" borderId="19" xfId="0" applyFont="1" applyBorder="1" applyAlignment="1">
      <alignment horizontal="right"/>
    </xf>
    <xf numFmtId="0" fontId="16" fillId="0" borderId="7" xfId="44">
      <alignment horizontal="left" vertical="center"/>
    </xf>
    <xf numFmtId="0" fontId="10" fillId="0" borderId="0" xfId="0" applyFont="1" applyBorder="1" applyAlignment="1">
      <alignment horizontal="left" wrapText="1" indent="1"/>
    </xf>
    <xf numFmtId="1" fontId="14" fillId="0" borderId="0" xfId="41">
      <alignment horizontal="left"/>
    </xf>
    <xf numFmtId="0" fontId="12" fillId="0" borderId="0" xfId="0" applyFont="1" applyAlignment="1">
      <alignment horizontal="right" vertical="top" indent="1"/>
    </xf>
    <xf numFmtId="0" fontId="12" fillId="0" borderId="0" xfId="0" applyFont="1" applyFill="1" applyAlignment="1">
      <alignment horizontal="right" vertical="top" indent="1"/>
    </xf>
    <xf numFmtId="0" fontId="12" fillId="0" borderId="0" xfId="0" applyFont="1" applyAlignment="1">
      <alignment horizontal="right" vertical="top" wrapText="1" indent="1"/>
    </xf>
    <xf numFmtId="0" fontId="12" fillId="0" borderId="0" xfId="0" applyFont="1" applyAlignment="1">
      <alignment vertical="top" wrapText="1"/>
    </xf>
    <xf numFmtId="0" fontId="12" fillId="0" borderId="0" xfId="0" applyFont="1" applyFill="1" applyAlignment="1">
      <alignment vertical="top" wrapText="1"/>
    </xf>
    <xf numFmtId="0" fontId="16" fillId="0" borderId="7" xfId="44" applyAlignment="1">
      <alignment vertical="center"/>
    </xf>
    <xf numFmtId="0" fontId="49" fillId="0" borderId="0" xfId="0" applyFont="1" applyAlignment="1">
      <alignment wrapText="1"/>
    </xf>
    <xf numFmtId="0" fontId="49" fillId="0" borderId="0" xfId="0" applyFont="1" applyAlignment="1"/>
    <xf numFmtId="0" fontId="49" fillId="0" borderId="0" xfId="0" applyFont="1" applyAlignment="1">
      <alignment vertical="center"/>
    </xf>
    <xf numFmtId="0" fontId="33" fillId="0" borderId="0" xfId="0" applyFont="1" applyBorder="1" applyAlignment="1"/>
    <xf numFmtId="0" fontId="34" fillId="0" borderId="0" xfId="54" applyFont="1" applyAlignment="1"/>
    <xf numFmtId="0" fontId="16" fillId="0" borderId="7" xfId="44">
      <alignment horizontal="left" vertical="center"/>
    </xf>
    <xf numFmtId="0" fontId="49" fillId="0" borderId="0" xfId="0" applyFont="1" applyAlignment="1">
      <alignment horizontal="left"/>
    </xf>
    <xf numFmtId="0" fontId="54" fillId="0" borderId="0" xfId="0" applyFont="1" applyFill="1" applyAlignment="1">
      <alignment horizontal="center" vertical="top" wrapText="1"/>
    </xf>
    <xf numFmtId="0" fontId="54" fillId="0" borderId="0" xfId="0" applyFont="1" applyFill="1" applyAlignment="1">
      <alignment horizontal="center" vertical="top"/>
    </xf>
    <xf numFmtId="0" fontId="55" fillId="0" borderId="0" xfId="0" applyFont="1" applyAlignment="1">
      <alignment horizontal="left" vertical="center"/>
    </xf>
    <xf numFmtId="0" fontId="18" fillId="0" borderId="0" xfId="46" applyAlignment="1">
      <alignment vertical="top"/>
    </xf>
    <xf numFmtId="0" fontId="19" fillId="0" borderId="0" xfId="47" applyAlignment="1">
      <alignment vertical="top"/>
    </xf>
    <xf numFmtId="0" fontId="14" fillId="0" borderId="0" xfId="0" applyFont="1" applyBorder="1" applyAlignment="1">
      <alignment wrapText="1"/>
    </xf>
    <xf numFmtId="0" fontId="14" fillId="0" borderId="0" xfId="41" applyNumberFormat="1">
      <alignment horizontal="left"/>
    </xf>
    <xf numFmtId="0" fontId="14" fillId="0" borderId="0" xfId="0" applyNumberFormat="1" applyFont="1" applyBorder="1" applyAlignment="1">
      <alignment horizontal="center"/>
    </xf>
    <xf numFmtId="177" fontId="39" fillId="0" borderId="0" xfId="0" applyNumberFormat="1" applyFont="1" applyBorder="1" applyAlignment="1"/>
    <xf numFmtId="177" fontId="46" fillId="0" borderId="0" xfId="0" applyNumberFormat="1" applyFont="1" applyBorder="1" applyAlignment="1"/>
    <xf numFmtId="0" fontId="52" fillId="0" borderId="0" xfId="0" applyFont="1"/>
    <xf numFmtId="0" fontId="13" fillId="0" borderId="0" xfId="0" applyFont="1" applyAlignment="1">
      <alignment horizontal="left" vertical="center"/>
    </xf>
    <xf numFmtId="0" fontId="39" fillId="0" borderId="0" xfId="0" quotePrefix="1" applyFont="1" applyAlignment="1">
      <alignment horizontal="left" vertical="center"/>
    </xf>
    <xf numFmtId="0" fontId="56" fillId="0" borderId="0" xfId="0" applyFont="1" applyAlignment="1">
      <alignment horizontal="left" vertical="center"/>
    </xf>
    <xf numFmtId="0" fontId="55" fillId="0" borderId="0" xfId="0" applyFont="1" applyAlignment="1">
      <alignment horizontal="left" vertical="center" wrapText="1"/>
    </xf>
    <xf numFmtId="3" fontId="14" fillId="0" borderId="0" xfId="0" applyNumberFormat="1" applyFont="1"/>
    <xf numFmtId="0" fontId="14" fillId="0" borderId="0" xfId="0" applyFont="1" applyAlignment="1">
      <alignment horizontal="left" vertical="center"/>
    </xf>
    <xf numFmtId="0" fontId="14" fillId="0" borderId="0" xfId="0" applyFont="1" applyAlignment="1">
      <alignment horizontal="left"/>
    </xf>
    <xf numFmtId="0" fontId="14" fillId="0" borderId="0" xfId="41" applyNumberFormat="1" applyFont="1" applyAlignment="1">
      <alignment horizontal="left"/>
    </xf>
    <xf numFmtId="181" fontId="57" fillId="0" borderId="0" xfId="0" applyNumberFormat="1" applyFont="1"/>
    <xf numFmtId="0" fontId="14" fillId="30" borderId="0" xfId="0" applyFont="1" applyFill="1"/>
    <xf numFmtId="0" fontId="14" fillId="0" borderId="0" xfId="0" applyFont="1" applyFill="1"/>
    <xf numFmtId="3" fontId="14" fillId="0" borderId="0" xfId="0" applyNumberFormat="1" applyFont="1" applyAlignment="1">
      <alignment horizontal="right"/>
    </xf>
    <xf numFmtId="1" fontId="14" fillId="0" borderId="0" xfId="41" applyAlignment="1">
      <alignment horizontal="right"/>
    </xf>
    <xf numFmtId="0" fontId="14" fillId="0" borderId="0" xfId="0" quotePrefix="1" applyNumberFormat="1" applyFont="1" applyAlignment="1">
      <alignment horizontal="left"/>
    </xf>
    <xf numFmtId="172" fontId="39" fillId="0" borderId="0" xfId="0" applyNumberFormat="1" applyFont="1" applyBorder="1" applyAlignment="1">
      <alignment horizontal="left"/>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40"/>
    <xf numFmtId="0" fontId="13" fillId="0" borderId="0" xfId="40" applyBorder="1" applyAlignment="1">
      <alignment horizontal="left"/>
    </xf>
    <xf numFmtId="0" fontId="58" fillId="0" borderId="0" xfId="0" applyFont="1"/>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171" fontId="19" fillId="0" borderId="13" xfId="0" applyNumberFormat="1" applyFont="1" applyBorder="1" applyAlignment="1">
      <alignment vertical="center"/>
    </xf>
    <xf numFmtId="171" fontId="19" fillId="0" borderId="14" xfId="0" applyNumberFormat="1" applyFont="1" applyBorder="1" applyAlignment="1">
      <alignment vertical="center"/>
    </xf>
    <xf numFmtId="171" fontId="19" fillId="0" borderId="15" xfId="0" applyNumberFormat="1" applyFont="1" applyBorder="1" applyAlignment="1">
      <alignment vertical="center"/>
    </xf>
    <xf numFmtId="171" fontId="19" fillId="0" borderId="0" xfId="0" applyNumberFormat="1" applyFont="1" applyBorder="1" applyAlignment="1">
      <alignment vertical="center"/>
    </xf>
    <xf numFmtId="0" fontId="19" fillId="0" borderId="12" xfId="0" applyFont="1" applyBorder="1" applyAlignment="1">
      <alignment horizontal="left" wrapText="1"/>
    </xf>
    <xf numFmtId="177" fontId="14" fillId="0" borderId="0" xfId="0" applyNumberFormat="1" applyFont="1" applyBorder="1" applyAlignment="1"/>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186" fontId="14" fillId="0" borderId="0" xfId="0" applyNumberFormat="1" applyFont="1"/>
    <xf numFmtId="170" fontId="39" fillId="0" borderId="0" xfId="0" applyNumberFormat="1" applyFont="1" applyAlignment="1">
      <alignment horizontal="right"/>
    </xf>
    <xf numFmtId="0" fontId="19" fillId="0" borderId="0" xfId="47" applyFont="1" applyAlignment="1">
      <alignment vertical="top"/>
    </xf>
    <xf numFmtId="0" fontId="10" fillId="0" borderId="0" xfId="38" applyFont="1"/>
    <xf numFmtId="0" fontId="52" fillId="0" borderId="0" xfId="0" applyFont="1" applyBorder="1"/>
    <xf numFmtId="0" fontId="60" fillId="0" borderId="0" xfId="46" applyFont="1" applyAlignment="1">
      <alignment vertical="top"/>
    </xf>
    <xf numFmtId="0" fontId="13" fillId="0" borderId="0" xfId="47" applyFont="1" applyAlignment="1">
      <alignment vertical="top"/>
    </xf>
    <xf numFmtId="0" fontId="13" fillId="0" borderId="0" xfId="0" applyFont="1" applyBorder="1"/>
    <xf numFmtId="172" fontId="52" fillId="0" borderId="0" xfId="0" applyNumberFormat="1" applyFont="1" applyBorder="1"/>
    <xf numFmtId="0" fontId="52" fillId="0" borderId="0" xfId="0" applyFont="1" applyBorder="1" applyAlignment="1">
      <alignment horizontal="left"/>
    </xf>
    <xf numFmtId="0" fontId="52" fillId="0" borderId="0" xfId="0" applyNumberFormat="1" applyFont="1" applyBorder="1" applyAlignment="1">
      <alignment horizontal="right"/>
    </xf>
    <xf numFmtId="174" fontId="52" fillId="0" borderId="0" xfId="0" applyNumberFormat="1" applyFont="1" applyBorder="1" applyAlignment="1">
      <alignment horizontal="right"/>
    </xf>
    <xf numFmtId="172" fontId="52" fillId="0" borderId="0" xfId="0" applyNumberFormat="1" applyFont="1"/>
    <xf numFmtId="0" fontId="13" fillId="0" borderId="0" xfId="40" applyFont="1"/>
    <xf numFmtId="175" fontId="52" fillId="0" borderId="0" xfId="0" applyNumberFormat="1" applyFont="1"/>
    <xf numFmtId="0" fontId="52" fillId="0" borderId="0" xfId="0" applyFont="1" applyAlignment="1">
      <alignment wrapText="1"/>
    </xf>
    <xf numFmtId="0" fontId="34" fillId="0" borderId="0" xfId="0" applyFont="1"/>
    <xf numFmtId="0" fontId="12" fillId="0" borderId="0" xfId="0" applyFont="1" applyAlignment="1">
      <alignment vertical="center"/>
    </xf>
    <xf numFmtId="0" fontId="34" fillId="0" borderId="0" xfId="0" applyNumberFormat="1" applyFont="1" applyBorder="1" applyAlignment="1"/>
    <xf numFmtId="0" fontId="34" fillId="0" borderId="0" xfId="0" applyNumberFormat="1" applyFont="1" applyAlignment="1">
      <alignment wrapText="1"/>
    </xf>
    <xf numFmtId="0" fontId="34" fillId="0" borderId="0" xfId="0" quotePrefix="1" applyFont="1"/>
    <xf numFmtId="0" fontId="12" fillId="0" borderId="0" xfId="54" quotePrefix="1" applyFont="1"/>
    <xf numFmtId="0" fontId="12" fillId="0" borderId="0" xfId="54" quotePrefix="1" applyFont="1" applyAlignment="1">
      <alignment wrapText="1"/>
    </xf>
    <xf numFmtId="0" fontId="34" fillId="0" borderId="0" xfId="0" quotePrefix="1" applyFont="1" applyBorder="1" applyAlignment="1">
      <alignment horizontal="left"/>
    </xf>
    <xf numFmtId="0" fontId="12" fillId="0" borderId="0" xfId="0" applyFont="1" applyFill="1" applyAlignment="1">
      <alignment horizontal="left" wrapText="1"/>
    </xf>
    <xf numFmtId="0" fontId="12" fillId="0" borderId="0" xfId="54" quotePrefix="1" applyFont="1" applyAlignment="1">
      <alignment horizontal="left"/>
    </xf>
    <xf numFmtId="0" fontId="34" fillId="0" borderId="0" xfId="0" applyNumberFormat="1" applyFont="1" applyBorder="1" applyAlignment="1">
      <alignment horizontal="left"/>
    </xf>
    <xf numFmtId="0" fontId="12" fillId="0" borderId="0" xfId="0" applyFont="1" applyBorder="1" applyAlignment="1">
      <alignment horizontal="left" vertical="top" wrapText="1"/>
    </xf>
    <xf numFmtId="0" fontId="61" fillId="0" borderId="0" xfId="0" applyFont="1"/>
    <xf numFmtId="0" fontId="14" fillId="0" borderId="11" xfId="0" quotePrefix="1" applyFont="1" applyBorder="1" applyAlignment="1">
      <alignment horizontal="left" wrapText="1"/>
    </xf>
    <xf numFmtId="49" fontId="39" fillId="0" borderId="0" xfId="0" applyNumberFormat="1" applyFont="1" applyAlignment="1">
      <alignment vertical="center"/>
    </xf>
    <xf numFmtId="171" fontId="46" fillId="0" borderId="14" xfId="0" applyNumberFormat="1" applyFont="1" applyBorder="1" applyAlignment="1">
      <alignment vertical="center"/>
    </xf>
    <xf numFmtId="0" fontId="19" fillId="0" borderId="0" xfId="0" applyFont="1" applyFill="1"/>
    <xf numFmtId="0" fontId="49" fillId="0" borderId="0" xfId="0" applyFont="1" applyAlignment="1">
      <alignment vertical="top" wrapText="1"/>
    </xf>
    <xf numFmtId="0" fontId="16" fillId="0" borderId="7" xfId="44" applyFont="1">
      <alignment horizontal="left" vertical="center"/>
    </xf>
    <xf numFmtId="0" fontId="62" fillId="0" borderId="0" xfId="0" applyFont="1" applyAlignment="1">
      <alignment vertical="top" wrapText="1"/>
    </xf>
    <xf numFmtId="0" fontId="63" fillId="0" borderId="0" xfId="0" applyFont="1" applyAlignment="1">
      <alignment vertical="center"/>
    </xf>
    <xf numFmtId="183" fontId="19" fillId="0" borderId="0" xfId="0" applyNumberFormat="1" applyFont="1" applyAlignment="1">
      <alignment horizontal="right"/>
    </xf>
    <xf numFmtId="183" fontId="40" fillId="0" borderId="0" xfId="0" applyNumberFormat="1" applyFont="1" applyFill="1" applyBorder="1" applyAlignment="1">
      <alignment horizontal="right"/>
    </xf>
    <xf numFmtId="183" fontId="41" fillId="0" borderId="0" xfId="0" applyNumberFormat="1" applyFont="1" applyFill="1" applyBorder="1" applyAlignment="1">
      <alignment horizontal="right"/>
    </xf>
    <xf numFmtId="187" fontId="14" fillId="0" borderId="0" xfId="0" applyNumberFormat="1" applyFont="1" applyAlignment="1">
      <alignment horizontal="right"/>
    </xf>
    <xf numFmtId="187" fontId="39" fillId="0" borderId="0" xfId="0" applyNumberFormat="1" applyFont="1" applyAlignment="1">
      <alignment horizontal="right"/>
    </xf>
    <xf numFmtId="183" fontId="14" fillId="0" borderId="0" xfId="0" applyNumberFormat="1" applyFont="1" applyAlignment="1">
      <alignment horizontal="right"/>
    </xf>
    <xf numFmtId="183" fontId="42" fillId="0" borderId="0" xfId="0" applyNumberFormat="1" applyFont="1" applyFill="1" applyBorder="1" applyAlignment="1">
      <alignment horizontal="right"/>
    </xf>
    <xf numFmtId="183" fontId="43" fillId="0" borderId="0" xfId="0" applyNumberFormat="1" applyFont="1" applyFill="1" applyBorder="1" applyAlignment="1">
      <alignment horizontal="right"/>
    </xf>
    <xf numFmtId="0" fontId="14" fillId="0" borderId="8" xfId="0" applyFont="1" applyBorder="1" applyAlignment="1">
      <alignment horizontal="center" vertical="center"/>
    </xf>
    <xf numFmtId="188" fontId="14" fillId="0" borderId="0" xfId="0" applyNumberFormat="1" applyFont="1" applyBorder="1" applyAlignment="1">
      <alignment horizontal="right"/>
    </xf>
    <xf numFmtId="0" fontId="19" fillId="0" borderId="11" xfId="0" quotePrefix="1" applyFont="1" applyBorder="1" applyAlignment="1">
      <alignment horizontal="left" wrapText="1"/>
    </xf>
    <xf numFmtId="188" fontId="19" fillId="0" borderId="0" xfId="0" applyNumberFormat="1" applyFont="1" applyBorder="1" applyAlignment="1">
      <alignment horizontal="right"/>
    </xf>
    <xf numFmtId="189" fontId="14" fillId="0" borderId="0" xfId="0" applyNumberFormat="1" applyFont="1" applyBorder="1" applyAlignment="1">
      <alignment horizontal="right"/>
    </xf>
    <xf numFmtId="189" fontId="19" fillId="0" borderId="0" xfId="0" applyNumberFormat="1" applyFont="1" applyBorder="1" applyAlignment="1">
      <alignment horizontal="right"/>
    </xf>
    <xf numFmtId="0" fontId="14" fillId="0" borderId="11" xfId="0" applyFont="1" applyFill="1" applyBorder="1" applyAlignment="1">
      <alignment horizontal="left" wrapText="1"/>
    </xf>
    <xf numFmtId="190" fontId="14" fillId="0" borderId="0" xfId="0" applyNumberFormat="1" applyFont="1" applyBorder="1" applyAlignment="1">
      <alignment horizontal="right"/>
    </xf>
    <xf numFmtId="182" fontId="14" fillId="0" borderId="0" xfId="0" applyNumberFormat="1" applyFont="1" applyAlignment="1">
      <alignment horizontal="right"/>
    </xf>
    <xf numFmtId="182" fontId="19" fillId="0" borderId="0" xfId="0" applyNumberFormat="1" applyFont="1" applyAlignment="1">
      <alignment horizontal="right"/>
    </xf>
    <xf numFmtId="191" fontId="14" fillId="0" borderId="0" xfId="0" applyNumberFormat="1" applyFont="1" applyAlignment="1">
      <alignment horizontal="right"/>
    </xf>
    <xf numFmtId="191" fontId="19" fillId="0" borderId="0" xfId="0" applyNumberFormat="1" applyFont="1" applyAlignment="1">
      <alignment horizontal="right"/>
    </xf>
    <xf numFmtId="182" fontId="14" fillId="0" borderId="0" xfId="0" applyNumberFormat="1" applyFont="1"/>
    <xf numFmtId="182" fontId="19" fillId="0" borderId="0" xfId="0" applyNumberFormat="1" applyFont="1"/>
    <xf numFmtId="0" fontId="14" fillId="0" borderId="10" xfId="0" applyFont="1" applyBorder="1" applyAlignment="1">
      <alignment horizontal="center" vertical="center"/>
    </xf>
    <xf numFmtId="192" fontId="19" fillId="0" borderId="0" xfId="0" applyNumberFormat="1" applyFont="1" applyBorder="1" applyAlignment="1">
      <alignment horizontal="right"/>
    </xf>
    <xf numFmtId="192" fontId="14" fillId="0" borderId="0" xfId="0" applyNumberFormat="1" applyFont="1" applyBorder="1" applyAlignment="1">
      <alignment horizontal="right"/>
    </xf>
    <xf numFmtId="178" fontId="14" fillId="0" borderId="0" xfId="0" applyNumberFormat="1" applyFont="1" applyAlignment="1">
      <alignment horizontal="right"/>
    </xf>
    <xf numFmtId="178" fontId="19" fillId="0" borderId="0" xfId="0" applyNumberFormat="1" applyFont="1" applyAlignment="1">
      <alignment horizontal="right"/>
    </xf>
    <xf numFmtId="0" fontId="46" fillId="0" borderId="0" xfId="0" applyFont="1"/>
    <xf numFmtId="0" fontId="12" fillId="0" borderId="0" xfId="54" applyFont="1" applyAlignment="1">
      <alignment wrapText="1"/>
    </xf>
    <xf numFmtId="185" fontId="40" fillId="0" borderId="0" xfId="0" applyNumberFormat="1" applyFont="1" applyFill="1" applyBorder="1" applyAlignment="1">
      <alignment horizontal="right"/>
    </xf>
    <xf numFmtId="184" fontId="14" fillId="0" borderId="15" xfId="0" applyNumberFormat="1" applyFont="1" applyBorder="1" applyAlignment="1">
      <alignment horizontal="right"/>
    </xf>
    <xf numFmtId="184" fontId="14" fillId="0" borderId="0" xfId="0" applyNumberFormat="1" applyFont="1" applyBorder="1" applyAlignment="1">
      <alignment horizontal="right"/>
    </xf>
    <xf numFmtId="185" fontId="14" fillId="0" borderId="0" xfId="0" applyNumberFormat="1" applyFont="1" applyBorder="1" applyAlignment="1">
      <alignment horizontal="right"/>
    </xf>
    <xf numFmtId="184" fontId="40" fillId="0" borderId="13" xfId="0" applyNumberFormat="1" applyFont="1" applyFill="1" applyBorder="1" applyAlignment="1">
      <alignment horizontal="right"/>
    </xf>
    <xf numFmtId="184" fontId="40" fillId="0" borderId="14" xfId="0" applyNumberFormat="1" applyFont="1" applyFill="1" applyBorder="1" applyAlignment="1">
      <alignment horizontal="right"/>
    </xf>
    <xf numFmtId="183" fontId="19" fillId="0" borderId="0" xfId="0" applyNumberFormat="1" applyFont="1" applyBorder="1" applyAlignment="1">
      <alignment horizontal="right"/>
    </xf>
    <xf numFmtId="183" fontId="14" fillId="0" borderId="0" xfId="0" applyNumberFormat="1" applyFont="1" applyBorder="1" applyAlignment="1">
      <alignment horizontal="right"/>
    </xf>
    <xf numFmtId="0" fontId="14" fillId="0" borderId="9" xfId="0" applyNumberFormat="1" applyFont="1" applyBorder="1" applyAlignment="1">
      <alignment horizontal="center" vertical="center" wrapText="1"/>
    </xf>
    <xf numFmtId="17" fontId="14" fillId="0" borderId="9" xfId="0" quotePrefix="1" applyNumberFormat="1" applyFont="1" applyBorder="1" applyAlignment="1">
      <alignment horizontal="center" vertical="center" wrapText="1"/>
    </xf>
    <xf numFmtId="182" fontId="14" fillId="0" borderId="18" xfId="0" applyNumberFormat="1" applyFont="1" applyBorder="1" applyAlignment="1"/>
    <xf numFmtId="182" fontId="19" fillId="0" borderId="18" xfId="0" applyNumberFormat="1" applyFont="1" applyBorder="1" applyAlignment="1"/>
    <xf numFmtId="0" fontId="64" fillId="0" borderId="0" xfId="0" applyFont="1" applyAlignment="1">
      <alignment horizontal="left" vertical="center"/>
    </xf>
    <xf numFmtId="175" fontId="64" fillId="0" borderId="0" xfId="0" applyNumberFormat="1" applyFont="1" applyAlignment="1">
      <alignment horizontal="right"/>
    </xf>
    <xf numFmtId="175" fontId="14" fillId="0" borderId="0" xfId="0" applyNumberFormat="1" applyFont="1" applyAlignment="1">
      <alignment horizontal="right" vertical="center"/>
    </xf>
    <xf numFmtId="175" fontId="14" fillId="0" borderId="0" xfId="0" applyNumberFormat="1" applyFont="1" applyAlignment="1">
      <alignment horizontal="right"/>
    </xf>
    <xf numFmtId="175" fontId="19" fillId="0" borderId="0" xfId="0" applyNumberFormat="1" applyFont="1" applyAlignment="1">
      <alignment horizontal="right"/>
    </xf>
    <xf numFmtId="0" fontId="52" fillId="0" borderId="0" xfId="0" applyFont="1" applyFill="1"/>
    <xf numFmtId="0" fontId="14" fillId="0" borderId="0" xfId="0" applyFont="1" applyAlignment="1">
      <alignment wrapText="1"/>
    </xf>
    <xf numFmtId="0" fontId="14" fillId="0" borderId="0" xfId="0" applyFont="1" applyAlignment="1">
      <alignment horizontal="left" vertical="center" wrapText="1"/>
    </xf>
    <xf numFmtId="0" fontId="64" fillId="0" borderId="0" xfId="0" applyFont="1"/>
    <xf numFmtId="175" fontId="64" fillId="0" borderId="0" xfId="0" applyNumberFormat="1" applyFont="1"/>
    <xf numFmtId="0" fontId="14" fillId="0" borderId="0" xfId="41" applyNumberFormat="1" applyFont="1">
      <alignment horizontal="left"/>
    </xf>
    <xf numFmtId="181" fontId="14" fillId="0" borderId="0" xfId="0" applyNumberFormat="1" applyFont="1"/>
    <xf numFmtId="175" fontId="19" fillId="0" borderId="0" xfId="0" applyNumberFormat="1" applyFont="1"/>
    <xf numFmtId="0" fontId="14" fillId="0" borderId="0" xfId="0" applyFont="1" applyFill="1" applyBorder="1"/>
    <xf numFmtId="3" fontId="19" fillId="0" borderId="0" xfId="0" applyNumberFormat="1" applyFont="1"/>
    <xf numFmtId="188" fontId="39" fillId="0" borderId="0" xfId="0" applyNumberFormat="1" applyFont="1" applyBorder="1" applyAlignment="1">
      <alignment horizontal="right"/>
    </xf>
    <xf numFmtId="0" fontId="12" fillId="0" borderId="0" xfId="0" applyFont="1" applyFill="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top" wrapText="1"/>
    </xf>
    <xf numFmtId="0" fontId="14" fillId="0" borderId="0" xfId="0" applyNumberFormat="1" applyFont="1"/>
    <xf numFmtId="0" fontId="6" fillId="0" borderId="0" xfId="0" applyFont="1" applyAlignment="1">
      <alignment horizontal="right"/>
    </xf>
    <xf numFmtId="193" fontId="1" fillId="0" borderId="0" xfId="0" applyNumberFormat="1" applyFont="1"/>
    <xf numFmtId="193" fontId="1" fillId="0" borderId="0" xfId="0" applyNumberFormat="1" applyFont="1" applyAlignment="1"/>
    <xf numFmtId="1" fontId="14" fillId="0" borderId="0" xfId="0" applyNumberFormat="1" applyFont="1" applyFill="1" applyAlignment="1">
      <alignment horizontal="right"/>
    </xf>
    <xf numFmtId="1" fontId="14" fillId="0" borderId="0" xfId="0" applyNumberFormat="1" applyFont="1"/>
    <xf numFmtId="1" fontId="19" fillId="0" borderId="0" xfId="0" applyNumberFormat="1" applyFont="1" applyAlignment="1">
      <alignment horizontal="right"/>
    </xf>
    <xf numFmtId="49" fontId="46" fillId="0" borderId="0" xfId="0" applyNumberFormat="1" applyFont="1" applyFill="1" applyAlignment="1">
      <alignment horizontal="left" vertical="center"/>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32">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22" formatCode="mmm\ yy"/>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quot;    &quot;;\-#,##0&quot;    &quot;;0&quot;    &quot;;@&quot;    &quot;"/>
      <alignment horizontal="right" vertical="bottom" textRotation="0" wrapText="0" indent="0" justifyLastLine="0" shrinkToFit="0" readingOrder="0"/>
      <border diagonalUp="0" diagonalDown="0">
        <left style="thin">
          <color rgb="FFF2B700"/>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BC33D"/>
        </top>
      </border>
    </dxf>
    <dxf>
      <font>
        <strike val="0"/>
        <outline val="0"/>
        <shadow val="0"/>
        <u val="none"/>
        <vertAlign val="baseline"/>
        <sz val="8.5"/>
        <color auto="1"/>
        <name val="Calibri"/>
        <scheme val="minor"/>
      </font>
    </dxf>
    <dxf>
      <border outline="0">
        <bottom style="thin">
          <color rgb="FFFBC33D"/>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2" formatCode="#,##0&quot;  &quot;;\-#,##0&quot;  &quot;;0&quot;  &quot;;@&quot;  &quot;"/>
      <alignment horizontal="general" vertical="bottom" textRotation="0" wrapText="0" indent="0" justifyLastLine="0" shrinkToFit="0" readingOrder="0"/>
      <border diagonalUp="0" diagonalDown="0" outline="0">
        <left style="thin">
          <color rgb="FFFBC33D"/>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BC33D"/>
        </right>
        <top/>
        <bottom/>
      </border>
    </dxf>
    <dxf>
      <border outline="0">
        <top style="thin">
          <color rgb="FFFBC33D"/>
        </top>
      </border>
    </dxf>
    <dxf>
      <border outline="0">
        <bottom style="thin">
          <color rgb="FFFBC33D"/>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BC33D"/>
        </left>
        <right style="thin">
          <color rgb="FFFBC33D"/>
        </right>
        <top/>
        <bottom/>
      </border>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2"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center" vertical="bottom"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86" formatCode="#,##0.0"/>
    </dxf>
    <dxf>
      <font>
        <b val="0"/>
        <i val="0"/>
        <strike val="0"/>
        <condense val="0"/>
        <extend val="0"/>
        <outline val="0"/>
        <shadow val="0"/>
        <u val="none"/>
        <vertAlign val="baseline"/>
        <sz val="8.5"/>
        <color auto="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9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dxf>
    <dxf>
      <font>
        <b val="0"/>
        <i val="0"/>
        <strike val="0"/>
        <condense val="0"/>
        <extend val="0"/>
        <outline val="0"/>
        <shadow val="0"/>
        <u val="none"/>
        <vertAlign val="baseline"/>
        <sz val="8.5"/>
        <color auto="1"/>
        <name val="Calibri"/>
        <scheme val="minor"/>
      </font>
      <numFmt numFmtId="182" formatCode="#,##0&quot;  &quot;;\-#,##0&quot;  &quot;;0&quot;  &quot;;@&quot;  &quot;"/>
    </dxf>
    <dxf>
      <font>
        <b val="0"/>
        <i val="0"/>
        <strike val="0"/>
        <condense val="0"/>
        <extend val="0"/>
        <outline val="0"/>
        <shadow val="0"/>
        <u val="none"/>
        <vertAlign val="baseline"/>
        <sz val="8.5"/>
        <color auto="1"/>
        <name val="Calibri"/>
        <scheme val="minor"/>
      </font>
      <numFmt numFmtId="19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fill>
        <patternFill patternType="solid">
          <fgColor indexed="64"/>
          <bgColor rgb="FFEEF0BC"/>
        </patternFill>
      </fill>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fill>
        <patternFill patternType="solid">
          <fgColor indexed="64"/>
          <bgColor rgb="FFEEF0BC"/>
        </patternFill>
      </fill>
    </dxf>
    <dxf>
      <font>
        <color auto="1"/>
      </font>
      <fill>
        <patternFill>
          <bgColor theme="7" tint="0.59996337778862885"/>
        </patternFill>
      </fill>
    </dxf>
    <dxf>
      <fill>
        <patternFill>
          <bgColor theme="7" tint="0.59996337778862885"/>
        </patternFill>
      </fill>
    </dxf>
    <dxf>
      <font>
        <b val="0"/>
        <i val="0"/>
        <strike val="0"/>
        <condense val="0"/>
        <extend val="0"/>
        <outline val="0"/>
        <shadow val="0"/>
        <u val="none"/>
        <vertAlign val="baseline"/>
        <sz val="8.5"/>
        <color auto="1"/>
        <name val="Calibri"/>
        <scheme val="minor"/>
      </font>
      <numFmt numFmtId="18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FF0000"/>
        <name val="Calibri"/>
        <scheme val="minor"/>
      </font>
      <numFmt numFmtId="171"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1" formatCode="#,##0.0&quot;     &quot;"/>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fill>
        <patternFill patternType="solid">
          <fgColor indexed="64"/>
          <bgColor rgb="FFEEF0BC"/>
        </patternFill>
      </fill>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solid">
          <fgColor indexed="64"/>
          <bgColor rgb="FFEEF0BC"/>
        </patternFill>
      </fill>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solid">
          <fgColor indexed="64"/>
          <bgColor rgb="FFEEF0BC"/>
        </patternFill>
      </fill>
    </dxf>
    <dxf>
      <fill>
        <patternFill>
          <bgColor theme="7" tint="0.59996337778862885"/>
        </patternFill>
      </fill>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none"/>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none"/>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none"/>
      </font>
      <numFmt numFmtId="169"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9"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strike val="0"/>
        <outline val="0"/>
        <shadow val="0"/>
        <u val="none"/>
        <vertAlign val="baseline"/>
        <color auto="1"/>
        <name val="Calibri"/>
      </font>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numFmt numFmtId="175" formatCode="0.0"/>
    </dxf>
    <dxf>
      <font>
        <b val="0"/>
        <i val="0"/>
        <strike val="0"/>
        <condense val="0"/>
        <extend val="0"/>
        <outline val="0"/>
        <shadow val="0"/>
        <u val="none"/>
        <vertAlign val="baseline"/>
        <sz val="8.5"/>
        <color theme="1"/>
        <name val="Calibri"/>
        <scheme val="minor"/>
      </font>
      <numFmt numFmtId="175" formatCode="0.0"/>
    </dxf>
    <dxf>
      <font>
        <b val="0"/>
        <i val="0"/>
        <strike val="0"/>
        <condense val="0"/>
        <extend val="0"/>
        <outline val="0"/>
        <shadow val="0"/>
        <u val="none"/>
        <vertAlign val="baseline"/>
        <sz val="8.5"/>
        <color theme="1"/>
        <name val="Calibri"/>
        <scheme val="minor"/>
      </font>
      <numFmt numFmtId="175" formatCode="0.0"/>
    </dxf>
    <dxf>
      <font>
        <b val="0"/>
        <i val="0"/>
        <strike val="0"/>
        <condense val="0"/>
        <extend val="0"/>
        <outline val="0"/>
        <shadow val="0"/>
        <u val="none"/>
        <vertAlign val="baseline"/>
        <sz val="8.5"/>
        <color theme="1"/>
        <name val="Calibri"/>
        <scheme val="minor"/>
      </font>
      <numFmt numFmtId="175" formatCode="0.0"/>
    </dxf>
    <dxf>
      <font>
        <b val="0"/>
        <i val="0"/>
        <strike val="0"/>
        <condense val="0"/>
        <extend val="0"/>
        <outline val="0"/>
        <shadow val="0"/>
        <u val="none"/>
        <vertAlign val="baseline"/>
        <sz val="8.5"/>
        <color theme="1"/>
        <name val="Calibri"/>
        <scheme val="minor"/>
      </font>
      <numFmt numFmtId="175" formatCode="0.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numFmt numFmtId="175"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center" textRotation="0" wrapText="0" indent="0" justifyLastLine="0" shrinkToFit="0" readingOrder="0"/>
    </dxf>
    <dxf>
      <font>
        <color auto="1"/>
      </font>
      <fill>
        <patternFill>
          <bgColor theme="7" tint="0.59996337778862885"/>
        </patternFill>
      </fill>
    </dxf>
    <dxf>
      <fill>
        <patternFill>
          <bgColor rgb="FFEEF0BC"/>
        </patternFill>
      </fill>
    </dxf>
  </dxfs>
  <tableStyles count="2" defaultTableStyle="TableStyleMedium2" defaultPivotStyle="PivotStyleLight16">
    <tableStyle name="GrafikDaten" pivot="0" count="1">
      <tableStyleElement type="headerRow" dxfId="231"/>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8.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4.jpeg"/><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0</xdr:col>
      <xdr:colOff>363141</xdr:colOff>
      <xdr:row>20</xdr:row>
      <xdr:rowOff>3</xdr:rowOff>
    </xdr:from>
    <xdr:to>
      <xdr:col>0</xdr:col>
      <xdr:colOff>5739095</xdr:colOff>
      <xdr:row>48</xdr:row>
      <xdr:rowOff>132240</xdr:rowOff>
    </xdr:to>
    <xdr:pic>
      <xdr:nvPicPr>
        <xdr:cNvPr id="3" name="MV-Karte" descr="_GrafikDaten_5.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821" t="14061" r="8026"/>
        <a:stretch/>
      </xdr:blipFill>
      <xdr:spPr>
        <a:xfrm>
          <a:off x="363141" y="3571878"/>
          <a:ext cx="5375954" cy="4466112"/>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6050756</xdr:colOff>
      <xdr:row>61</xdr:row>
      <xdr:rowOff>135731</xdr:rowOff>
    </xdr:to>
    <xdr:pic>
      <xdr:nvPicPr>
        <xdr:cNvPr id="7" name="Zwei Balkengrafiken" descr="_GrafikDaten_5.3" title="Zwei Balk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3"/>
          <a:ext cx="6050756" cy="3850481"/>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31</xdr:row>
      <xdr:rowOff>132874</xdr:rowOff>
    </xdr:to>
    <xdr:pic>
      <xdr:nvPicPr>
        <xdr:cNvPr id="4" name="Liniengrafik" descr="_GrafikDaten_5.2"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3"/>
          <a:ext cx="6050756" cy="413337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3</xdr:col>
      <xdr:colOff>473392</xdr:colOff>
      <xdr:row>39</xdr:row>
      <xdr:rowOff>14288</xdr:rowOff>
    </xdr:to>
    <xdr:pic>
      <xdr:nvPicPr>
        <xdr:cNvPr id="8" name="Liniengrafik 1" descr="_GrafikDaten_5.4"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52813"/>
          <a:ext cx="3033236" cy="3300413"/>
        </a:xfrm>
        <a:prstGeom prst="rect">
          <a:avLst/>
        </a:prstGeom>
        <a:solidFill>
          <a:schemeClr val="bg1"/>
        </a:solidFill>
      </xdr:spPr>
    </xdr:pic>
    <xdr:clientData/>
  </xdr:twoCellAnchor>
  <xdr:twoCellAnchor editAs="oneCell">
    <xdr:from>
      <xdr:col>4</xdr:col>
      <xdr:colOff>0</xdr:colOff>
      <xdr:row>16</xdr:row>
      <xdr:rowOff>0</xdr:rowOff>
    </xdr:from>
    <xdr:to>
      <xdr:col>9</xdr:col>
      <xdr:colOff>473392</xdr:colOff>
      <xdr:row>39</xdr:row>
      <xdr:rowOff>14288</xdr:rowOff>
    </xdr:to>
    <xdr:pic>
      <xdr:nvPicPr>
        <xdr:cNvPr id="9" name="Liniengrafik 2" descr="_GrafikDaten_5.5"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3452813"/>
          <a:ext cx="3033236" cy="3300413"/>
        </a:xfrm>
        <a:prstGeom prst="rect">
          <a:avLst/>
        </a:prstGeom>
        <a:solidFill>
          <a:schemeClr val="bg1"/>
        </a:solidFill>
      </xdr:spPr>
    </xdr:pic>
    <xdr:clientData/>
  </xdr:twoCellAnchor>
  <xdr:twoCellAnchor editAs="oneCell">
    <xdr:from>
      <xdr:col>0</xdr:col>
      <xdr:colOff>0</xdr:colOff>
      <xdr:row>41</xdr:row>
      <xdr:rowOff>0</xdr:rowOff>
    </xdr:from>
    <xdr:to>
      <xdr:col>9</xdr:col>
      <xdr:colOff>442912</xdr:colOff>
      <xdr:row>60</xdr:row>
      <xdr:rowOff>35719</xdr:rowOff>
    </xdr:to>
    <xdr:pic>
      <xdr:nvPicPr>
        <xdr:cNvPr id="10" name="Zwei Balkengrafiken" descr="_GrafikDaten_5.6" title="Zwei Balkengrafik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24688"/>
          <a:ext cx="6050756" cy="275034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464343</xdr:colOff>
      <xdr:row>22</xdr:row>
      <xdr:rowOff>0</xdr:rowOff>
    </xdr:from>
    <xdr:to>
      <xdr:col>8</xdr:col>
      <xdr:colOff>464341</xdr:colOff>
      <xdr:row>46</xdr:row>
      <xdr:rowOff>89297</xdr:rowOff>
    </xdr:to>
    <xdr:pic>
      <xdr:nvPicPr>
        <xdr:cNvPr id="3" name="MV-Karte" descr="_GrafikDaten_5.7"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7696" b="29075"/>
        <a:stretch/>
      </xdr:blipFill>
      <xdr:spPr>
        <a:xfrm>
          <a:off x="464343" y="5423297"/>
          <a:ext cx="5072061" cy="3518297"/>
        </a:xfrm>
        <a:prstGeom prst="rect">
          <a:avLst/>
        </a:prstGeom>
        <a:solidFill>
          <a:schemeClr val="lt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208357</xdr:colOff>
      <xdr:row>24</xdr:row>
      <xdr:rowOff>0</xdr:rowOff>
    </xdr:from>
    <xdr:to>
      <xdr:col>8</xdr:col>
      <xdr:colOff>386950</xdr:colOff>
      <xdr:row>57</xdr:row>
      <xdr:rowOff>119063</xdr:rowOff>
    </xdr:to>
    <xdr:pic>
      <xdr:nvPicPr>
        <xdr:cNvPr id="4" name="Deutschlandkarte" descr="_GrafikDaten_5.8"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9209" b="2554"/>
        <a:stretch/>
      </xdr:blipFill>
      <xdr:spPr>
        <a:xfrm>
          <a:off x="208357" y="5101828"/>
          <a:ext cx="5667374" cy="4833938"/>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xdr:colOff>
      <xdr:row>36</xdr:row>
      <xdr:rowOff>0</xdr:rowOff>
    </xdr:from>
    <xdr:to>
      <xdr:col>9</xdr:col>
      <xdr:colOff>369095</xdr:colOff>
      <xdr:row>65</xdr:row>
      <xdr:rowOff>19526</xdr:rowOff>
    </xdr:to>
    <xdr:pic>
      <xdr:nvPicPr>
        <xdr:cNvPr id="3" name="Deutschlandkarte" descr="_GrafikDaten_5.11"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8318"/>
        <a:stretch/>
      </xdr:blipFill>
      <xdr:spPr>
        <a:xfrm>
          <a:off x="2357440" y="5703094"/>
          <a:ext cx="3625452" cy="4960620"/>
        </a:xfrm>
        <a:prstGeom prst="rect">
          <a:avLst/>
        </a:prstGeom>
        <a:solidFill>
          <a:srgbClr val="FFFFFF"/>
        </a:solidFill>
      </xdr:spPr>
    </xdr:pic>
    <xdr:clientData/>
  </xdr:twoCellAnchor>
  <xdr:twoCellAnchor editAs="oneCell">
    <xdr:from>
      <xdr:col>3</xdr:col>
      <xdr:colOff>53581</xdr:colOff>
      <xdr:row>15</xdr:row>
      <xdr:rowOff>5953</xdr:rowOff>
    </xdr:from>
    <xdr:to>
      <xdr:col>9</xdr:col>
      <xdr:colOff>541737</xdr:colOff>
      <xdr:row>34</xdr:row>
      <xdr:rowOff>41672</xdr:rowOff>
    </xdr:to>
    <xdr:pic>
      <xdr:nvPicPr>
        <xdr:cNvPr id="7" name="Säulengrafik" descr="_GrafikDaten_5.10" title="Säulengrafik"/>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093" r="1022"/>
        <a:stretch/>
      </xdr:blipFill>
      <xdr:spPr bwMode="auto">
        <a:xfrm>
          <a:off x="2411019" y="2708672"/>
          <a:ext cx="3744515" cy="2750344"/>
        </a:xfrm>
        <a:prstGeom prst="rect">
          <a:avLst/>
        </a:prstGeom>
        <a:solidFill>
          <a:schemeClr val="bg1"/>
        </a:solidFill>
      </xdr:spPr>
    </xdr:pic>
    <xdr:clientData/>
  </xdr:twoCellAnchor>
  <xdr:twoCellAnchor editAs="oneCell">
    <xdr:from>
      <xdr:col>0</xdr:col>
      <xdr:colOff>0</xdr:colOff>
      <xdr:row>15</xdr:row>
      <xdr:rowOff>0</xdr:rowOff>
    </xdr:from>
    <xdr:to>
      <xdr:col>2</xdr:col>
      <xdr:colOff>351235</xdr:colOff>
      <xdr:row>34</xdr:row>
      <xdr:rowOff>35719</xdr:rowOff>
    </xdr:to>
    <xdr:pic>
      <xdr:nvPicPr>
        <xdr:cNvPr id="8" name="Kreisgrafik" descr="_GrafikDaten_5.9" title="Kreisgrafik"/>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63302"/>
        <a:stretch/>
      </xdr:blipFill>
      <xdr:spPr bwMode="auto">
        <a:xfrm>
          <a:off x="0" y="2702719"/>
          <a:ext cx="2220516" cy="2750344"/>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446487</xdr:colOff>
      <xdr:row>30</xdr:row>
      <xdr:rowOff>5953</xdr:rowOff>
    </xdr:from>
    <xdr:to>
      <xdr:col>8</xdr:col>
      <xdr:colOff>422674</xdr:colOff>
      <xdr:row>51</xdr:row>
      <xdr:rowOff>130968</xdr:rowOff>
    </xdr:to>
    <xdr:pic>
      <xdr:nvPicPr>
        <xdr:cNvPr id="2" name="Deutschlandkarte" descr="_GrafikDaten_5.12"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60" r="52985" b="26796"/>
        <a:stretch/>
      </xdr:blipFill>
      <xdr:spPr>
        <a:xfrm>
          <a:off x="2720581" y="5625703"/>
          <a:ext cx="3298031" cy="3583781"/>
        </a:xfrm>
        <a:prstGeom prst="rect">
          <a:avLst/>
        </a:prstGeom>
        <a:solidFill>
          <a:srgbClr val="FFFFFF"/>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4983955</xdr:colOff>
      <xdr:row>20</xdr:row>
      <xdr:rowOff>220263</xdr:rowOff>
    </xdr:from>
    <xdr:to>
      <xdr:col>1</xdr:col>
      <xdr:colOff>5595955</xdr:colOff>
      <xdr:row>23</xdr:row>
      <xdr:rowOff>72809</xdr:rowOff>
    </xdr:to>
    <xdr:pic>
      <xdr:nvPicPr>
        <xdr:cNvPr id="4" name="QR-Code 3" descr="https://www.laiv-mv.de/Statistik/Zahlen-und-Fakten/Gesellschaft-&amp;-Staat/Oeffentliche-Sozialleistungen"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373" t="12549" r="12949" b="12846"/>
        <a:stretch>
          <a:fillRect/>
        </a:stretch>
      </xdr:blipFill>
      <xdr:spPr bwMode="auto">
        <a:xfrm>
          <a:off x="5495924" y="5060154"/>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4987527</xdr:colOff>
      <xdr:row>7</xdr:row>
      <xdr:rowOff>214308</xdr:rowOff>
    </xdr:from>
    <xdr:to>
      <xdr:col>1</xdr:col>
      <xdr:colOff>5599527</xdr:colOff>
      <xdr:row>9</xdr:row>
      <xdr:rowOff>221636</xdr:rowOff>
    </xdr:to>
    <xdr:pic>
      <xdr:nvPicPr>
        <xdr:cNvPr id="3" name="QR-Code 2" descr="https://www.destatis.de/DE/Methoden/Qualitaet/Qualitaetsberichte/Gesundheit/einfuehrung.html"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897" t="12680" r="12355" b="12717"/>
        <a:stretch>
          <a:fillRect/>
        </a:stretch>
      </xdr:blipFill>
      <xdr:spPr bwMode="auto">
        <a:xfrm>
          <a:off x="5499496" y="1976433"/>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4981574</xdr:colOff>
      <xdr:row>3</xdr:row>
      <xdr:rowOff>11909</xdr:rowOff>
    </xdr:from>
    <xdr:to>
      <xdr:col>1</xdr:col>
      <xdr:colOff>5593574</xdr:colOff>
      <xdr:row>5</xdr:row>
      <xdr:rowOff>19237</xdr:rowOff>
    </xdr:to>
    <xdr:pic>
      <xdr:nvPicPr>
        <xdr:cNvPr id="2" name="QR-Code 1" descr="https://www.laiv-mv.de/Statistik/Zahlen-und-Fakten/Gesellschaft-&amp;-Staat/Gesundheit"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897" t="12518" r="11832" b="12878"/>
        <a:stretch>
          <a:fillRect/>
        </a:stretch>
      </xdr:blipFill>
      <xdr:spPr bwMode="auto">
        <a:xfrm>
          <a:off x="5493543" y="851300"/>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5.1" displayName="GrafikDaten_5.1" ref="C21:D30" totalsRowShown="0" headerRowDxfId="229" dataDxfId="228">
  <autoFilter ref="C21:D30">
    <filterColumn colId="0" hiddenButton="1"/>
    <filterColumn colId="1" hiddenButton="1"/>
  </autoFilter>
  <tableColumns count="2">
    <tableColumn id="1" name="Kreise" dataDxfId="227"/>
    <tableColumn id="2" name="Krankenhausbetten je 10.000 EW" dataDxfId="22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7" name="Tabelle_5.2.1" displayName="Tabelle_5.2.1" ref="A4:J14" totalsRowShown="0" headerRowDxfId="158" dataDxfId="156" headerRowBorderDxfId="157" tableBorderDxfId="155">
  <autoFilter ref="A4: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54"/>
    <tableColumn id="2" name="1991" dataDxfId="153"/>
    <tableColumn id="3" name="1995" dataDxfId="152"/>
    <tableColumn id="4" name="2000" dataDxfId="151"/>
    <tableColumn id="5" name="2005" dataDxfId="150"/>
    <tableColumn id="6" name="2010" dataDxfId="149"/>
    <tableColumn id="7" name="2015" dataDxfId="148"/>
    <tableColumn id="8" name="2019" dataDxfId="147"/>
    <tableColumn id="9" name="2021" dataDxfId="146"/>
    <tableColumn id="10" name="2022" dataDxfId="14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1.xml><?xml version="1.0" encoding="utf-8"?>
<table xmlns="http://schemas.openxmlformats.org/spreadsheetml/2006/main" id="8" name="Tabelle_5.2.2" displayName="Tabelle_5.2.2" ref="A5:I53" totalsRowShown="0" headerRowDxfId="144" dataDxfId="142" headerRowBorderDxfId="143" tableBorderDxfId="141">
  <autoFilter ref="A5:I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40"/>
    <tableColumn id="2" name="Kranken-_x000a_häuser/_x000a_Einrich-_x000a_tungen" dataDxfId="139"/>
    <tableColumn id="3" name="Auf-_x000a_gestellte_x000a_Betten" dataDxfId="138"/>
    <tableColumn id="4" name="Patientinnen-_x000a_und Patienten-_x000a_zugang 3) im_x000a_Berichtsjahr" dataDxfId="137"/>
    <tableColumn id="5" name="Stationär_x000a_behandelte_x000a_Patientinnen_x000a_und Patienten 4)_x000a_im Berichtsjahr" dataDxfId="136"/>
    <tableColumn id="6" name="Patientinnen-_x000a_und Patienten-_x000a_abgang 3) im_x000a_Berichtsjahr" dataDxfId="135"/>
    <tableColumn id="7" name="Pflege-_x000a_tage 4) im_x000a_Berichts-_x000a_jahr_x000a_in 1.000" dataDxfId="134"/>
    <tableColumn id="8" name="Durch-_x000a_schnittliche_x000a_Verweil-_x000a_dauer_x000a_in Tagen" dataDxfId="133"/>
    <tableColumn id="9" name="Durch-_x000a_schnittliche_x000a_Bettenaus-_x000a_lastung _x000a_in %" dataDxfId="13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2.xml><?xml version="1.0" encoding="utf-8"?>
<table xmlns="http://schemas.openxmlformats.org/spreadsheetml/2006/main" id="12" name="GrafikDaten_5.7" displayName="GrafikDaten_5.7" ref="L23:M32" totalsRowShown="0" headerRowDxfId="129" dataDxfId="128">
  <autoFilter ref="L23:M32">
    <filterColumn colId="0" hiddenButton="1"/>
    <filterColumn colId="1" hiddenButton="1"/>
  </autoFilter>
  <tableColumns count="2">
    <tableColumn id="1" name="Kreise" dataDxfId="127"/>
    <tableColumn id="2" name="Betten in Reha-Einrichtungen je 10.000 EW" dataDxfId="12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3.xml><?xml version="1.0" encoding="utf-8"?>
<table xmlns="http://schemas.openxmlformats.org/spreadsheetml/2006/main" id="18" name="Tabelle_5.2.3" displayName="Tabelle_5.2.3" ref="A4:J20" totalsRowShown="0" headerRowDxfId="125" dataDxfId="123" headerRowBorderDxfId="124" tableBorderDxfId="122">
  <autoFilter ref="A4: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21"/>
    <tableColumn id="2" name="Mecklen-_x000a_burg-Vor-_x000a_pommern " dataDxfId="120"/>
    <tableColumn id="3" name="Kreisfreie_x000a_Stadt_x000a_Rostock" dataDxfId="119"/>
    <tableColumn id="4" name="Kreisfreie_x000a_Stadt_x000a_Schwerin" dataDxfId="118"/>
    <tableColumn id="5" name="Mecklen-_x000a_burgische_x000a_Seenplatte " dataDxfId="117"/>
    <tableColumn id="6" name="Landkreis_x000a_Rostock" dataDxfId="116"/>
    <tableColumn id="7" name="Vor-_x000a_pommern-_x000a_Rügen" dataDxfId="115"/>
    <tableColumn id="8" name="Nordwest-_x000a_mecklen-_x000a_burg" dataDxfId="114"/>
    <tableColumn id="9" name="Vor-_x000a_pommern-_x000a_Greifswald" dataDxfId="113"/>
    <tableColumn id="10" name="Ludwigs-_x000a_lust-_x000a_Parchim" dataDxfId="112"/>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4.xml><?xml version="1.0" encoding="utf-8"?>
<table xmlns="http://schemas.openxmlformats.org/spreadsheetml/2006/main" id="13" name="GrafikDaten_5.8" displayName="GrafikDaten_5.8" ref="K25:L42" totalsRowShown="0" headerRowDxfId="111">
  <autoFilter ref="K25:L42">
    <filterColumn colId="0" hiddenButton="1"/>
    <filterColumn colId="1" hiddenButton="1"/>
  </autoFilter>
  <tableColumns count="2">
    <tableColumn id="1" name="Bundesland" dataDxfId="110"/>
    <tableColumn id="2" name="Entbindungen je 10.000 Frauen" dataDxfId="10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5.xml><?xml version="1.0" encoding="utf-8"?>
<table xmlns="http://schemas.openxmlformats.org/spreadsheetml/2006/main" id="19" name="Tabelle_5.2.4" displayName="Tabelle_5.2.4" ref="A4:I22" totalsRowShown="0" headerRowDxfId="108" dataDxfId="106" headerRowBorderDxfId="107" tableBorderDxfId="105">
  <autoFilter ref="A4:I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Land" dataDxfId="104"/>
    <tableColumn id="2" name="Kranken-_x000a_häuser" dataDxfId="103"/>
    <tableColumn id="3" name="Aufgestellte_x000a_Betten in_x000a_Kranken-_x000a_häusern" dataDxfId="102"/>
    <tableColumn id="4" name="Durch-_x000a_schnittliche_x000a_Verweil-_x000a_dauer_x000a_in Kranken-_x000a_häusern _x000a__x000a_in Tagen" dataDxfId="101"/>
    <tableColumn id="5" name="Durch-_x000a_schnittliche_x000a_Betten-_x000a_auslastung_x000a_in Kranken-_x000a_häusern _x000a__x000a_in %" dataDxfId="100"/>
    <tableColumn id="6" name="Vorsorge-_x000a_oder Reha-_x000a_bilitations-_x000a_einrich-_x000a_tungen" dataDxfId="99"/>
    <tableColumn id="7" name="Aufgestellte_x000a_Betten in Vor-_x000a_sorge- oder_x000a_Rehabilita-_x000a_tionseinrich-_x000a_tungen" dataDxfId="98"/>
    <tableColumn id="8" name="Durchschnitt-_x000a_liche Verweil-_x000a_dauer in Vor-_x000a_sorge- oder_x000a_Rehabilita-_x000a_tionseinrich-_x000a_tungen_x000a_in Tagen" dataDxfId="97"/>
    <tableColumn id="9" name="Durchschnitt-_x000a_liche Betten-_x000a_auslastung_x000a_in Vorsorge-_x000a_oder Reha-_x000a_bilitations-_x000a_einrichtungen_x000a_in %" dataDxfId="96"/>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6.xml><?xml version="1.0" encoding="utf-8"?>
<table xmlns="http://schemas.openxmlformats.org/spreadsheetml/2006/main" id="14" name="GrafikDaten_5.9" displayName="GrafikDaten_5.9" ref="L16:M21" totalsRowShown="0" headerRowDxfId="95" dataDxfId="94">
  <autoFilter ref="L16:M21">
    <filterColumn colId="0" hiddenButton="1"/>
    <filterColumn colId="1" hiddenButton="1"/>
  </autoFilter>
  <tableColumns count="2">
    <tableColumn id="1" name="Kostenart" dataDxfId="93"/>
    <tableColumn id="2" name="Kosten insgesamt = 100 %" dataDxfId="92"/>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7.xml><?xml version="1.0" encoding="utf-8"?>
<table xmlns="http://schemas.openxmlformats.org/spreadsheetml/2006/main" id="15" name="GrafikDaten_5.10" displayName="GrafikDaten_5.10" ref="O16:Q48" totalsRowShown="0" headerRowDxfId="91">
  <autoFilter ref="O16:Q48">
    <filterColumn colId="0" hiddenButton="1"/>
    <filterColumn colId="1" hiddenButton="1"/>
    <filterColumn colId="2" hiddenButton="1"/>
  </autoFilter>
  <tableColumns count="3">
    <tableColumn id="1" name="Jahre" dataDxfId="90"/>
    <tableColumn id="2" name="Bereinigte Kosten in Mill. EUR" dataDxfId="89"/>
    <tableColumn id="3" name="Bereinigte Kosten in EUR je Fall" dataDxfId="8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8.xml><?xml version="1.0" encoding="utf-8"?>
<table xmlns="http://schemas.openxmlformats.org/spreadsheetml/2006/main" id="16" name="GrafikDaten_5.11" displayName="GrafikDaten_5.11" ref="L51:M68" totalsRowShown="0" headerRowDxfId="87" dataDxfId="86">
  <autoFilter ref="L51:M68">
    <filterColumn colId="0" hiddenButton="1"/>
    <filterColumn colId="1" hiddenButton="1"/>
  </autoFilter>
  <tableColumns count="2">
    <tableColumn id="1" name="Bundesland" dataDxfId="85"/>
    <tableColumn id="2" name="Kosten in EUR" dataDxfId="8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9.xml><?xml version="1.0" encoding="utf-8"?>
<table xmlns="http://schemas.openxmlformats.org/spreadsheetml/2006/main" id="20" name="Tabelle_5.3.1" displayName="Tabelle_5.3.1" ref="A4:J13" totalsRowShown="0" headerRowDxfId="83" dataDxfId="81" headerRowBorderDxfId="82" tableBorderDxfId="80">
  <autoFilter ref="A4:J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79"/>
    <tableColumn id="2" name="Einheit" dataDxfId="78"/>
    <tableColumn id="3" name="1991" dataDxfId="77"/>
    <tableColumn id="4" name="1995" dataDxfId="76"/>
    <tableColumn id="5" name="2000" dataDxfId="75"/>
    <tableColumn id="6" name="2005" dataDxfId="74"/>
    <tableColumn id="7" name="2010" dataDxfId="73"/>
    <tableColumn id="8" name="2015" dataDxfId="72"/>
    <tableColumn id="9" name="2021" dataDxfId="71"/>
    <tableColumn id="10" name="2022" dataDxfId="70"/>
  </tableColumns>
  <tableStyleInfo name="StatA Jahrbuch" showFirstColumn="1" showLastColumn="0" showRowStripes="0" showColumnStripes="0"/>
  <extLst>
    <ext xmlns:x14="http://schemas.microsoft.com/office/spreadsheetml/2009/9/main" uri="{504A1905-F514-4f6f-8877-14C23A59335A}">
      <x14:table altTextSummary="Tabelle mit 2 Vorspalten und 8 Datenspalte"/>
    </ext>
  </extLst>
</table>
</file>

<file path=xl/tables/table2.xml><?xml version="1.0" encoding="utf-8"?>
<table xmlns="http://schemas.openxmlformats.org/spreadsheetml/2006/main" id="2" name="GrafikDaten_5.2" displayName="GrafikDaten_5.2" ref="C4:H36" totalsRowShown="0" headerRowDxfId="225" dataDxfId="224">
  <autoFilter ref="C4:H36">
    <filterColumn colId="0" hiddenButton="1"/>
    <filterColumn colId="1" hiddenButton="1"/>
    <filterColumn colId="2" hiddenButton="1"/>
    <filterColumn colId="3" hiddenButton="1"/>
    <filterColumn colId="4" hiddenButton="1"/>
    <filterColumn colId="5" hiddenButton="1"/>
  </autoFilter>
  <tableColumns count="6">
    <tableColumn id="1" name="Jahr" dataDxfId="223"/>
    <tableColumn id="2" name="Aufgestellte Betten" dataDxfId="222"/>
    <tableColumn id="3" name="Fallzahl &quot;Stationär behandelte Patienten)" dataDxfId="221"/>
    <tableColumn id="4" name="Bettenauslastung" dataDxfId="220"/>
    <tableColumn id="5" name="Berechnungs- und Belegtage" dataDxfId="219"/>
    <tableColumn id="6" name="Verweildauer" dataDxfId="218"/>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0.xml><?xml version="1.0" encoding="utf-8"?>
<table xmlns="http://schemas.openxmlformats.org/spreadsheetml/2006/main" id="23" name="Tabelle_5.3.2" displayName="Tabelle_5.3.2" ref="A38:B55" totalsRowShown="0" headerRowDxfId="69" headerRowBorderDxfId="68" tableBorderDxfId="67">
  <autoFilter ref="A38:B55">
    <filterColumn colId="0" hiddenButton="1"/>
    <filterColumn colId="1" hiddenButton="1"/>
  </autoFilter>
  <tableColumns count="2">
    <tableColumn id="1" name="Land" dataDxfId="66"/>
    <tableColumn id="2" name="Bereinigte_x000a_Kosten je_x000a_Fall in EUR" dataDxfId="65"/>
  </tableColumns>
  <tableStyleInfo name="StatA Jahrbuch"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1.xml><?xml version="1.0" encoding="utf-8"?>
<table xmlns="http://schemas.openxmlformats.org/spreadsheetml/2006/main" id="17" name="GrafikDaten_5.12" displayName="GrafikDaten_5.12" ref="K31:L48" totalsRowShown="0" headerRowDxfId="64" dataDxfId="63">
  <autoFilter ref="K31:L48">
    <filterColumn colId="0" hiddenButton="1"/>
    <filterColumn colId="1" hiddenButton="1"/>
  </autoFilter>
  <tableColumns count="2">
    <tableColumn id="1" name="Bundesland" dataDxfId="62"/>
    <tableColumn id="2" name="Abbrüche je 10.000 Frauen" dataDxfId="61"/>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2.xml><?xml version="1.0" encoding="utf-8"?>
<table xmlns="http://schemas.openxmlformats.org/spreadsheetml/2006/main" id="21" name="Tabelle_5.4.1" displayName="Tabelle_5.4.1" ref="A5:I27" totalsRowShown="0" headerRowDxfId="60" dataDxfId="58" headerRowBorderDxfId="59" tableBorderDxfId="57">
  <autoFilter ref="A5:I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56"/>
    <tableColumn id="2" name="Schwangerschafts-_x000a_abbrüche insge-_x000a_samt 7)_x000a_davon…" dataDxfId="55"/>
    <tableColumn id="3" name="…von_x000a_Schwange-_x000a_ren im Alter_x000a_von_x000a_unter_x000a_15 Jahren" dataDxfId="54"/>
    <tableColumn id="4" name="…von_x000a_Schwange-_x000a_ren im Alter_x000a_von 15 bis_x000a_unter_x000a_20 Jahren" dataDxfId="53"/>
    <tableColumn id="5" name="…von_x000a_Schwange-_x000a_ren im Alter_x000a_von 20 bis_x000a_unter_x000a_25 Jahren" dataDxfId="52"/>
    <tableColumn id="6" name="…von_x000a_Schwange-_x000a_ren im Alter_x000a_von 25 bis unter_x000a_30 Jahren" dataDxfId="51"/>
    <tableColumn id="7" name="…von_x000a_Schwange-_x000a_ren im Alter_x000a_von 30 bis unter_x000a_35 Jahren" dataDxfId="50"/>
    <tableColumn id="8" name="…von_x000a_Schwange-_x000a_ren im Alter_x000a_von 35 bis unter_x000a_40 Jahren" dataDxfId="49"/>
    <tableColumn id="9" name="…von_x000a_Schwange-_x000a_ren im Alter_x000a_von 40 und_x000a_mehr Jahren" dataDxfId="48"/>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_x000d__x000a_"/>
    </ext>
  </extLst>
</table>
</file>

<file path=xl/tables/table23.xml><?xml version="1.0" encoding="utf-8"?>
<table xmlns="http://schemas.openxmlformats.org/spreadsheetml/2006/main" id="22" name="Tabelle_5.4.2" displayName="Tabelle_5.4.2" ref="A32:B50" totalsRowShown="0" headerRowDxfId="47" dataDxfId="45" headerRowBorderDxfId="46" tableBorderDxfId="44">
  <autoFilter ref="A32:B50">
    <filterColumn colId="0" hiddenButton="1"/>
    <filterColumn colId="1" hiddenButton="1"/>
  </autoFilter>
  <tableColumns count="2">
    <tableColumn id="1" name="Land" dataDxfId="43"/>
    <tableColumn id="2" name="Schwangerschafts-_x000a_abbrüche" dataDxfId="42"/>
  </tableColumns>
  <tableStyleInfo name="StatA Jahrbuch"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4.xml><?xml version="1.0" encoding="utf-8"?>
<table xmlns="http://schemas.openxmlformats.org/spreadsheetml/2006/main" id="25" name="Tabelle_5.5.1" displayName="Tabelle_5.5.1" ref="A4:H27" totalsRowShown="0" headerRowDxfId="41" dataDxfId="39" headerRowBorderDxfId="40" tableBorderDxfId="38">
  <autoFilter ref="A4:H2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ositions-_x000a_Nr. der_x000a_ICD 8)_x000a_10. Revi-_x000a_sion" dataDxfId="37"/>
    <tableColumn id="2" name="Krankheitsgruppe" dataDxfId="36"/>
    <tableColumn id="3" name="Entlassene_x000a_oder ver-_x000a_storbene_x000a_Patientinnen_x000a_und Patienten" dataDxfId="35"/>
    <tableColumn id="4" name="Entlassene_x000a_oder ver-_x000a_storbene_x000a_Patienten" dataDxfId="34"/>
    <tableColumn id="5" name="Entlassene_x000a_oder ver-_x000a_storbene_x000a_Patientinnen" dataDxfId="33"/>
    <tableColumn id="6" name="Kurzliegende" dataDxfId="32"/>
    <tableColumn id="7" name="Verstorbene" dataDxfId="31"/>
    <tableColumn id="8" name="Durch-_x000a_schnittliche_x000a_Verweildauer_x000a_in Tagen" dataDxfId="30"/>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25.xml><?xml version="1.0" encoding="utf-8"?>
<table xmlns="http://schemas.openxmlformats.org/spreadsheetml/2006/main" id="24" name="Tabelle_5.5.2" displayName="Tabelle_5.5.2" ref="A4:K27" totalsRowShown="0" headerRowDxfId="29" dataDxfId="27" headerRowBorderDxfId="28" tableBorderDxfId="26">
  <autoFilter ref="A4:K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Positions-_x000a_Nr. der ICD 8)_x000a_10. Revi-_x000a_sion" dataDxfId="25"/>
    <tableColumn id="2" name="Krankheitsgruppe" dataDxfId="24"/>
    <tableColumn id="3" name="Entlassene_x000a_oder ver-_x000a_storbene_x000a_Patientin-_x000a_nen und_x000a_Patienten " dataDxfId="23"/>
    <tableColumn id="4" name="Im Alter_x000a_von 0_x000a_bis unter_x000a_15 Jahren" dataDxfId="22"/>
    <tableColumn id="5" name="Im Alter_x000a_von 15_x000a_bis unter_x000a_25 Jahren" dataDxfId="21"/>
    <tableColumn id="6" name="Im Alter_x000a_von 25_x000a_bis unter_x000a_35 Jahren" dataDxfId="20"/>
    <tableColumn id="7" name="Im Alter_x000a_von 35_x000a_bis unter_x000a_45 Jahren" dataDxfId="19"/>
    <tableColumn id="8" name="Im Alter_x000a_von 45_x000a_bis unter_x000a_55 Jahren" dataDxfId="18"/>
    <tableColumn id="9" name="Im Alter_x000a_von 55_x000a_bis unter_x000a_65 Jahren" dataDxfId="17"/>
    <tableColumn id="10" name="Im Alter_x000a_von 65_x000a_bis unter_x000a_75 Jahren" dataDxfId="16"/>
    <tableColumn id="11" name="Im Alter_x000a_von 75_x000a_und mehr_x000a_Jahren" dataDxfId="15"/>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26.xml><?xml version="1.0" encoding="utf-8"?>
<table xmlns="http://schemas.openxmlformats.org/spreadsheetml/2006/main" id="26" name="Tabelle_5.6.1" displayName="Tabelle_5.6.1" ref="A4:K35" totalsRowShown="0" headerRowDxfId="14" dataDxfId="12" headerRowBorderDxfId="13" tableBorderDxfId="11">
  <autoFilter ref="A4:K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Positions-_x000a_Nr. der ICD 8)_x000a_10. Revi-_x000a_sion" dataDxfId="10"/>
    <tableColumn id="2" name="Todesursache" dataDxfId="9"/>
    <tableColumn id="3" name="Gestor-_x000a_bene_x000a_(ohne Tot-_x000a_geburten)" dataDxfId="8"/>
    <tableColumn id="4" name="Im Alter_x000a_von_x000a_unter_x000a_1_x000a_Jahren" dataDxfId="7"/>
    <tableColumn id="5" name="Im Alter_x000a_von 1_x000a_bis unter_x000a_15_x000a_Jahren" dataDxfId="6"/>
    <tableColumn id="6" name="Im Alter_x000a_von 15_x000a_bis unter_x000a_45_x000a_Jahren" dataDxfId="5"/>
    <tableColumn id="7" name="Im Alter_x000a_von 45_x000a_bis unter_x000a_60_x000a_Jahren" dataDxfId="4"/>
    <tableColumn id="8" name="Im Alter_x000a_von 60_x000a_bis unter_x000a_70_x000a_Jahren" dataDxfId="3"/>
    <tableColumn id="9" name="Im Alter_x000a_von 70_x000a_und_x000a_mehr_x000a_Jahren" dataDxfId="2"/>
    <tableColumn id="10" name="Männ-_x000a_liche_x000a_Gestor-_x000a_bene ins-_x000a_gesamt" dataDxfId="1"/>
    <tableColumn id="11" name="Weib-_x000a_liche_x000a_Gestor-_x000a_bene ins-_x000a_gesamt" dataDxfId="0"/>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3.xml><?xml version="1.0" encoding="utf-8"?>
<table xmlns="http://schemas.openxmlformats.org/spreadsheetml/2006/main" id="4" name="GrafikDaten_5.3" displayName="GrafikDaten_5.3" ref="C40:D62" totalsRowShown="0" headerRowDxfId="217" dataDxfId="216">
  <autoFilter ref="C40:D62">
    <filterColumn colId="0" hiddenButton="1"/>
    <filterColumn colId="1" hiddenButton="1"/>
  </autoFilter>
  <tableColumns count="2">
    <tableColumn id="1" name="Todesursachen" dataDxfId="215"/>
    <tableColumn id="2" name="Männer/Frauen = 100 %" dataDxfId="21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4.xml><?xml version="1.0" encoding="utf-8"?>
<table xmlns="http://schemas.openxmlformats.org/spreadsheetml/2006/main" id="3" name="Tabelle_5.1.1" displayName="Tabelle_5.1.1" ref="A4:J16" totalsRowShown="0" headerRowDxfId="213" dataDxfId="211" headerRowBorderDxfId="212" tableBorderDxfId="210">
  <autoFilter ref="A4:J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09"/>
    <tableColumn id="2" name="1990" dataDxfId="208"/>
    <tableColumn id="3" name="1995" dataDxfId="207"/>
    <tableColumn id="4" name="2000" dataDxfId="206"/>
    <tableColumn id="5" name="2005" dataDxfId="205"/>
    <tableColumn id="6" name="2010" dataDxfId="204"/>
    <tableColumn id="7" name="2015" dataDxfId="203"/>
    <tableColumn id="8" name="2020" dataDxfId="202"/>
    <tableColumn id="9" name="2022" dataDxfId="201"/>
    <tableColumn id="10" name="2023" dataDxfId="20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5.xml><?xml version="1.0" encoding="utf-8"?>
<table xmlns="http://schemas.openxmlformats.org/spreadsheetml/2006/main" id="5" name="Tabelle_5.1.2" displayName="Tabelle_5.1.2" ref="A21:J27" totalsRowShown="0" headerRowDxfId="199" dataDxfId="197" headerRowBorderDxfId="198" tableBorderDxfId="196">
  <autoFilter ref="A21: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95"/>
    <tableColumn id="2" name="Mecklen-_x000a_burg-Vor-_x000a_pommern " dataDxfId="194"/>
    <tableColumn id="3" name="Kreisfreie_x000a_Stadt_x000a_Rostock" dataDxfId="193"/>
    <tableColumn id="4" name="Kreisfreie_x000a_Stadt_x000a_Schwerin" dataDxfId="192"/>
    <tableColumn id="5" name="Mecklen-_x000a_burgische_x000a_Seenplatte " dataDxfId="191"/>
    <tableColumn id="6" name="Landkreis_x000a_Rostock" dataDxfId="190"/>
    <tableColumn id="7" name="Vor-_x000a_pommern-_x000a_Rügen" dataDxfId="189"/>
    <tableColumn id="8" name="Nordwest-_x000a_mecklen-_x000a_burg" dataDxfId="188"/>
    <tableColumn id="9" name="Vor-_x000a_pommern-_x000a_Greifswald" dataDxfId="187"/>
    <tableColumn id="10" name="Ludwigs-_x000a_lust-_x000a_Parchim" dataDxfId="186"/>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6" name="Tabelle_5.1.3" displayName="Tabelle_5.1.3" ref="A32:J40" totalsRowShown="0" headerRowDxfId="185" dataDxfId="183" headerRowBorderDxfId="184" tableBorderDxfId="182">
  <autoFilter ref="A32:J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81"/>
    <tableColumn id="2" name="Mecklen-_x000a_burg-Vor-_x000a_pommern " dataDxfId="180"/>
    <tableColumn id="3" name="Kreisfreie_x000a_Stadt_x000a_Rostock" dataDxfId="179"/>
    <tableColumn id="4" name="Kreisfreie_x000a_Stadt_x000a_Schwerin" dataDxfId="178"/>
    <tableColumn id="5" name="Mecklen-_x000a_burgische_x000a_Seenplatte " dataDxfId="177"/>
    <tableColumn id="6" name="Landkreis_x000a_Rostock" dataDxfId="176"/>
    <tableColumn id="7" name="Vor-_x000a_pommern-_x000a_Rügen" dataDxfId="175"/>
    <tableColumn id="8" name="Nordwest-_x000a_mecklen-_x000a_burg" dataDxfId="174"/>
    <tableColumn id="9" name="Vor-_x000a_pommern-_x000a_Greifswald" dataDxfId="173"/>
    <tableColumn id="10" name="Ludwigs-_x000a_lust-_x000a_Parchim" dataDxfId="172"/>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9" name="GrafikDaten_5.4" displayName="GrafikDaten_5.4" ref="L17:N49" totalsRowShown="0" headerRowDxfId="170">
  <autoFilter ref="L17:N49">
    <filterColumn colId="0" hiddenButton="1"/>
    <filterColumn colId="1" hiddenButton="1"/>
    <filterColumn colId="2" hiddenButton="1"/>
  </autoFilter>
  <tableColumns count="3">
    <tableColumn id="1" name="Jahr" dataDxfId="169"/>
    <tableColumn id="2" name="Ärzte in Krankenhäusern" dataDxfId="168"/>
    <tableColumn id="3" name="Ärzte in Vorsorge- und Rehabilitationseinrichtungen" dataDxfId="167"/>
  </tableColumns>
  <tableStyleInfo name="GrafikDaten" showFirstColumn="1" showLastColumn="0" showRowStripes="0" showColumnStripes="0"/>
  <extLst>
    <ext xmlns:x14="http://schemas.microsoft.com/office/spreadsheetml/2009/9/main" uri="{504A1905-F514-4f6f-8877-14C23A59335A}">
      <x14:table altTextSummary="Tabelle mit einer Vorspalte und zwei Datenspalten"/>
    </ext>
  </extLst>
</table>
</file>

<file path=xl/tables/table8.xml><?xml version="1.0" encoding="utf-8"?>
<table xmlns="http://schemas.openxmlformats.org/spreadsheetml/2006/main" id="10" name="GrafikDaten_5.5" displayName="GrafikDaten_5.5" ref="P17:R48" totalsRowShown="0" headerRowDxfId="166">
  <autoFilter ref="P17:R48">
    <filterColumn colId="0" hiddenButton="1"/>
    <filterColumn colId="1" hiddenButton="1"/>
    <filterColumn colId="2" hiddenButton="1"/>
  </autoFilter>
  <tableColumns count="3">
    <tableColumn id="1" name="Jahr" dataDxfId="165"/>
    <tableColumn id="2" name="Nichtärztliches Personal in Krankenhäusern" dataDxfId="164"/>
    <tableColumn id="3" name="Nichtärztliches Personal in Vorsorge- und Rehabilitationseinrichtungen" dataDxfId="163"/>
  </tableColumns>
  <tableStyleInfo name="GrafikDaten" showFirstColumn="1" showLastColumn="0" showRowStripes="0" showColumnStripes="0"/>
  <extLst>
    <ext xmlns:x14="http://schemas.microsoft.com/office/spreadsheetml/2009/9/main" uri="{504A1905-F514-4f6f-8877-14C23A59335A}">
      <x14:table altTextSummary="Tabelle mit einer Vorspalte und zwei Datenspalten"/>
    </ext>
  </extLst>
</table>
</file>

<file path=xl/tables/table9.xml><?xml version="1.0" encoding="utf-8"?>
<table xmlns="http://schemas.openxmlformats.org/spreadsheetml/2006/main" id="11" name="GrafikDaten_5.6" displayName="GrafikDaten_5.6" ref="L53:M67" totalsRowShown="0" headerRowDxfId="162" dataDxfId="161">
  <autoFilter ref="L53:M67">
    <filterColumn colId="0" hiddenButton="1"/>
    <filterColumn colId="1" hiddenButton="1"/>
  </autoFilter>
  <tableColumns count="2">
    <tableColumn id="1" name="Bettenanzahl" dataDxfId="160"/>
    <tableColumn id="2" name="Auslastung in %" dataDxfId="15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vmlDrawing" Target="../drawings/vmlDrawing4.vml"/><Relationship Id="rId7" Type="http://schemas.openxmlformats.org/officeDocument/2006/relationships/table" Target="../tables/table19.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 Id="rId9"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s://www.laiv-mv.de/Statistik/Zahlen-und-Fakten/Gesellschaft-&amp;-Staat/Gesundheit/" TargetMode="External"/><Relationship Id="rId13" Type="http://schemas.openxmlformats.org/officeDocument/2006/relationships/drawing" Target="../drawings/drawing8.xml"/><Relationship Id="rId3" Type="http://schemas.openxmlformats.org/officeDocument/2006/relationships/hyperlink" Target="https://www.laiv-mv.de/Statistik/Zahlen-und-Fakten/Gesellschaft-&amp;-Staat/Gesundheit/" TargetMode="External"/><Relationship Id="rId7" Type="http://schemas.openxmlformats.org/officeDocument/2006/relationships/hyperlink" Target="https://www.laiv-mv.de/Statistik/Zahlen-und-Fakten/Gesellschaft-&amp;-Staat/Gesundheit/" TargetMode="External"/><Relationship Id="rId12" Type="http://schemas.openxmlformats.org/officeDocument/2006/relationships/printerSettings" Target="../printerSettings/printerSettings18.bin"/><Relationship Id="rId2" Type="http://schemas.openxmlformats.org/officeDocument/2006/relationships/hyperlink" Target="https://www.laiv-mv.de/Statistik/Zahlen-und-Fakten/Gesellschaft-&amp;-Staat/Oeffentliche-Sozialleistungen" TargetMode="External"/><Relationship Id="rId1" Type="http://schemas.openxmlformats.org/officeDocument/2006/relationships/hyperlink" Target="mailto:reinhard.jonas@statistik-mv.de" TargetMode="External"/><Relationship Id="rId6" Type="http://schemas.openxmlformats.org/officeDocument/2006/relationships/hyperlink" Target="https://www.laiv-mv.de/Statistik/Zahlen-und-Fakten/Gesellschaft-&amp;-Staat/Gesundheit/" TargetMode="External"/><Relationship Id="rId11" Type="http://schemas.openxmlformats.org/officeDocument/2006/relationships/hyperlink" Target="https://www.laiv-mv.de/Statistik/Zahlen-und-Fakten/Gesellschaft-&amp;-Staat/Gesundheit" TargetMode="External"/><Relationship Id="rId5" Type="http://schemas.openxmlformats.org/officeDocument/2006/relationships/hyperlink" Target="https://www.laiv-mv.de/Statistik/Zahlen-und-Fakten/Gesellschaft-&amp;-Staat/Gesundheit/" TargetMode="External"/><Relationship Id="rId10" Type="http://schemas.openxmlformats.org/officeDocument/2006/relationships/hyperlink" Target="mailto:marco.zimmermann@statistik-mv.de" TargetMode="External"/><Relationship Id="rId4" Type="http://schemas.openxmlformats.org/officeDocument/2006/relationships/hyperlink" Target="https://www.laiv-mv.de/Statistik/Zahlen-und-Fakten/Gesellschaft-&amp;-Staat/Oeffentliche-Sozialleistungen" TargetMode="External"/><Relationship Id="rId9" Type="http://schemas.openxmlformats.org/officeDocument/2006/relationships/hyperlink" Target="https://www.destatis.de/DE/Methoden/Qualitaet/Qualitaetsberichte/Gesundheit/einfuehrung.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table" Target="../tables/table15.xml"/><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2"/>
  <sheetViews>
    <sheetView tabSelected="1" zoomScale="160" zoomScaleNormal="160" workbookViewId="0"/>
  </sheetViews>
  <sheetFormatPr baseColWidth="10" defaultRowHeight="12" customHeight="1" x14ac:dyDescent="0.2"/>
  <cols>
    <col min="1" max="1" width="91.7109375" style="6" customWidth="1"/>
    <col min="2" max="2" width="2.7109375" style="6" customWidth="1"/>
    <col min="3" max="3" width="20.140625" style="117" customWidth="1"/>
    <col min="4" max="4" width="12.28515625" style="117" customWidth="1"/>
    <col min="5" max="5" width="11.42578125" style="117"/>
    <col min="6" max="6" width="6" style="117" customWidth="1"/>
    <col min="7" max="7" width="6.85546875" style="6" customWidth="1"/>
    <col min="8" max="16384" width="11.42578125" style="6"/>
  </cols>
  <sheetData>
    <row r="1" spans="1:6" ht="12" customHeight="1" x14ac:dyDescent="0.2">
      <c r="A1" s="82" t="s">
        <v>158</v>
      </c>
    </row>
    <row r="2" spans="1:6" s="3" customFormat="1" ht="50.1" customHeight="1" x14ac:dyDescent="0.2">
      <c r="A2" s="78" t="s">
        <v>157</v>
      </c>
      <c r="B2" s="2"/>
      <c r="C2" s="118"/>
      <c r="D2" s="79"/>
      <c r="E2" s="79"/>
      <c r="F2" s="79"/>
    </row>
    <row r="3" spans="1:6" s="3" customFormat="1" ht="12" customHeight="1" x14ac:dyDescent="0.2">
      <c r="A3" s="4"/>
      <c r="B3" s="5"/>
      <c r="C3" s="118"/>
      <c r="D3" s="79"/>
      <c r="E3" s="79"/>
      <c r="F3" s="79"/>
    </row>
    <row r="4" spans="1:6" s="3" customFormat="1" ht="12" customHeight="1" x14ac:dyDescent="0.2">
      <c r="A4" s="259"/>
      <c r="B4" s="5"/>
      <c r="C4" s="118"/>
      <c r="D4" s="79"/>
      <c r="E4" s="79"/>
      <c r="F4" s="79"/>
    </row>
    <row r="5" spans="1:6" s="3" customFormat="1" ht="12" customHeight="1" x14ac:dyDescent="0.2">
      <c r="A5" s="181"/>
      <c r="B5" s="5"/>
      <c r="C5" s="76"/>
      <c r="D5" s="79"/>
      <c r="E5" s="79"/>
      <c r="F5" s="79"/>
    </row>
    <row r="6" spans="1:6" s="3" customFormat="1" ht="12" customHeight="1" x14ac:dyDescent="0.2">
      <c r="A6" s="246"/>
      <c r="B6" s="5"/>
      <c r="C6" s="77"/>
      <c r="D6" s="79"/>
      <c r="E6" s="79"/>
      <c r="F6" s="79"/>
    </row>
    <row r="7" spans="1:6" s="3" customFormat="1" ht="12" customHeight="1" x14ac:dyDescent="0.2">
      <c r="A7" s="247"/>
      <c r="B7" s="5"/>
      <c r="C7" s="77"/>
      <c r="D7" s="79"/>
      <c r="E7" s="79"/>
      <c r="F7" s="79"/>
    </row>
    <row r="8" spans="1:6" s="3" customFormat="1" ht="12" customHeight="1" x14ac:dyDescent="0.2">
      <c r="A8" s="247"/>
      <c r="B8" s="5"/>
      <c r="C8" s="77"/>
      <c r="D8" s="79"/>
      <c r="E8" s="79"/>
      <c r="F8" s="79"/>
    </row>
    <row r="9" spans="1:6" s="3" customFormat="1" ht="12" customHeight="1" x14ac:dyDescent="0.2">
      <c r="A9" s="248"/>
      <c r="B9" s="5"/>
      <c r="C9" s="119"/>
      <c r="D9" s="79"/>
      <c r="E9" s="79"/>
      <c r="F9" s="79"/>
    </row>
    <row r="10" spans="1:6" s="3" customFormat="1" ht="12" customHeight="1" x14ac:dyDescent="0.2">
      <c r="A10" s="246"/>
      <c r="B10" s="5"/>
      <c r="C10" s="118"/>
      <c r="D10" s="79"/>
      <c r="E10" s="79"/>
      <c r="F10" s="79"/>
    </row>
    <row r="11" spans="1:6" s="3" customFormat="1" ht="12" customHeight="1" x14ac:dyDescent="0.2">
      <c r="A11" s="4"/>
      <c r="B11" s="5"/>
      <c r="C11" s="118"/>
      <c r="D11" s="79"/>
      <c r="E11" s="79"/>
      <c r="F11" s="79"/>
    </row>
    <row r="12" spans="1:6" s="3" customFormat="1" ht="12" customHeight="1" x14ac:dyDescent="0.2">
      <c r="A12" s="4"/>
      <c r="B12" s="5"/>
      <c r="C12" s="120"/>
      <c r="D12" s="79"/>
      <c r="E12" s="79"/>
      <c r="F12" s="79"/>
    </row>
    <row r="13" spans="1:6" s="3" customFormat="1" ht="12" customHeight="1" x14ac:dyDescent="0.2">
      <c r="A13" s="4"/>
      <c r="B13" s="5"/>
      <c r="C13" s="120"/>
      <c r="D13" s="79"/>
      <c r="E13" s="79"/>
      <c r="F13" s="79"/>
    </row>
    <row r="14" spans="1:6" s="3" customFormat="1" ht="12" customHeight="1" x14ac:dyDescent="0.2">
      <c r="A14" s="4"/>
      <c r="B14" s="5"/>
      <c r="C14" s="118"/>
      <c r="D14" s="79"/>
      <c r="E14" s="79"/>
      <c r="F14" s="79"/>
    </row>
    <row r="15" spans="1:6" s="3" customFormat="1" ht="12" customHeight="1" x14ac:dyDescent="0.2">
      <c r="A15" s="4"/>
      <c r="B15" s="5"/>
      <c r="C15" s="118"/>
      <c r="D15" s="79"/>
      <c r="E15" s="79"/>
      <c r="F15" s="79"/>
    </row>
    <row r="16" spans="1:6" s="3" customFormat="1" ht="12" customHeight="1" x14ac:dyDescent="0.2">
      <c r="A16" s="4"/>
      <c r="B16" s="5"/>
      <c r="C16" s="118"/>
      <c r="D16" s="79"/>
      <c r="E16" s="79"/>
      <c r="F16" s="79"/>
    </row>
    <row r="17" spans="1:7" s="3" customFormat="1" ht="12" customHeight="1" x14ac:dyDescent="0.2">
      <c r="A17" s="4"/>
      <c r="B17" s="5"/>
      <c r="C17" s="118"/>
      <c r="D17" s="79"/>
      <c r="E17" s="79"/>
      <c r="F17" s="79"/>
    </row>
    <row r="18" spans="1:7" s="3" customFormat="1" ht="12" customHeight="1" x14ac:dyDescent="0.2">
      <c r="A18" s="4"/>
      <c r="B18" s="5"/>
      <c r="C18" s="118"/>
      <c r="D18" s="79"/>
      <c r="E18" s="79"/>
      <c r="F18" s="79"/>
    </row>
    <row r="19" spans="1:7" s="3" customFormat="1" ht="12" customHeight="1" x14ac:dyDescent="0.2">
      <c r="A19" s="4"/>
      <c r="B19" s="5"/>
      <c r="C19" s="118"/>
      <c r="D19" s="79"/>
      <c r="E19" s="79"/>
      <c r="F19" s="79"/>
    </row>
    <row r="20" spans="1:7" s="3" customFormat="1" ht="12" customHeight="1" x14ac:dyDescent="0.2">
      <c r="A20" s="84" t="s">
        <v>159</v>
      </c>
      <c r="B20" s="79"/>
      <c r="C20" s="80" t="s">
        <v>521</v>
      </c>
      <c r="D20" s="123"/>
      <c r="E20" s="79"/>
      <c r="F20" s="79"/>
    </row>
    <row r="21" spans="1:7" s="3" customFormat="1" ht="12" customHeight="1" x14ac:dyDescent="0.2">
      <c r="A21" s="4"/>
      <c r="B21" s="5"/>
      <c r="C21" s="123" t="s">
        <v>222</v>
      </c>
      <c r="D21" s="123" t="s">
        <v>223</v>
      </c>
      <c r="E21" s="79"/>
      <c r="F21" s="229" t="s">
        <v>422</v>
      </c>
      <c r="G21" s="229"/>
    </row>
    <row r="22" spans="1:7" s="3" customFormat="1" ht="12" customHeight="1" x14ac:dyDescent="0.15">
      <c r="A22" s="4"/>
      <c r="B22" s="5"/>
      <c r="C22" s="123" t="s">
        <v>198</v>
      </c>
      <c r="D22" s="231">
        <v>75.900000000000006</v>
      </c>
      <c r="E22" s="79"/>
      <c r="F22" s="230">
        <f>'5.2.3'!C12</f>
        <v>75.900000000000006</v>
      </c>
      <c r="G22" s="230">
        <f>GrafikDaten_5.1[[#This Row],[Krankenhausbetten je 10.000 EW]]-F22</f>
        <v>0</v>
      </c>
    </row>
    <row r="23" spans="1:7" s="3" customFormat="1" ht="12" customHeight="1" x14ac:dyDescent="0.15">
      <c r="A23" s="4"/>
      <c r="B23" s="5"/>
      <c r="C23" s="123" t="s">
        <v>199</v>
      </c>
      <c r="D23" s="231">
        <v>123.3</v>
      </c>
      <c r="E23" s="79"/>
      <c r="F23" s="230">
        <f>'5.2.3'!D12</f>
        <v>123.3</v>
      </c>
      <c r="G23" s="230">
        <f>GrafikDaten_5.1[[#This Row],[Krankenhausbetten je 10.000 EW]]-F23</f>
        <v>0</v>
      </c>
    </row>
    <row r="24" spans="1:7" s="3" customFormat="1" ht="12" customHeight="1" x14ac:dyDescent="0.15">
      <c r="A24" s="4"/>
      <c r="B24" s="5"/>
      <c r="C24" s="123" t="s">
        <v>200</v>
      </c>
      <c r="D24" s="231">
        <v>64.8</v>
      </c>
      <c r="E24" s="79"/>
      <c r="F24" s="230">
        <f>'5.2.3'!E12</f>
        <v>64.8</v>
      </c>
      <c r="G24" s="230">
        <f>GrafikDaten_5.1[[#This Row],[Krankenhausbetten je 10.000 EW]]-F24</f>
        <v>0</v>
      </c>
    </row>
    <row r="25" spans="1:7" ht="12" customHeight="1" x14ac:dyDescent="0.2">
      <c r="C25" s="29" t="s">
        <v>186</v>
      </c>
      <c r="D25" s="232">
        <v>36.200000000000003</v>
      </c>
      <c r="F25" s="230">
        <f>'5.2.3'!F12</f>
        <v>36.200000000000003</v>
      </c>
      <c r="G25" s="230">
        <f>GrafikDaten_5.1[[#This Row],[Krankenhausbetten je 10.000 EW]]-F25</f>
        <v>0</v>
      </c>
    </row>
    <row r="26" spans="1:7" ht="12" customHeight="1" x14ac:dyDescent="0.2">
      <c r="C26" s="29" t="s">
        <v>201</v>
      </c>
      <c r="D26" s="232">
        <v>50.4</v>
      </c>
      <c r="F26" s="230">
        <f>'5.2.3'!G12</f>
        <v>50.4</v>
      </c>
      <c r="G26" s="230">
        <f>GrafikDaten_5.1[[#This Row],[Krankenhausbetten je 10.000 EW]]-F26</f>
        <v>0</v>
      </c>
    </row>
    <row r="27" spans="1:7" ht="12" customHeight="1" x14ac:dyDescent="0.2">
      <c r="C27" s="29" t="s">
        <v>202</v>
      </c>
      <c r="D27" s="232">
        <v>37.299999999999997</v>
      </c>
      <c r="F27" s="230">
        <f>'5.2.3'!H12</f>
        <v>37.299999999999997</v>
      </c>
      <c r="G27" s="230">
        <f>GrafikDaten_5.1[[#This Row],[Krankenhausbetten je 10.000 EW]]-F27</f>
        <v>0</v>
      </c>
    </row>
    <row r="28" spans="1:7" ht="12" customHeight="1" x14ac:dyDescent="0.2">
      <c r="C28" s="29" t="s">
        <v>203</v>
      </c>
      <c r="D28" s="232">
        <v>94.3</v>
      </c>
      <c r="F28" s="230">
        <f>'5.2.3'!I12</f>
        <v>94.3</v>
      </c>
      <c r="G28" s="230">
        <f>GrafikDaten_5.1[[#This Row],[Krankenhausbetten je 10.000 EW]]-F28</f>
        <v>0</v>
      </c>
    </row>
    <row r="29" spans="1:7" ht="12" customHeight="1" x14ac:dyDescent="0.2">
      <c r="C29" s="29" t="s">
        <v>204</v>
      </c>
      <c r="D29" s="232">
        <v>44.6</v>
      </c>
      <c r="F29" s="230">
        <f>'5.2.3'!J12</f>
        <v>44.6</v>
      </c>
      <c r="G29" s="230">
        <f>GrafikDaten_5.1[[#This Row],[Krankenhausbetten je 10.000 EW]]-F29</f>
        <v>0</v>
      </c>
    </row>
    <row r="30" spans="1:7" ht="12" customHeight="1" x14ac:dyDescent="0.2">
      <c r="C30" s="52" t="s">
        <v>205</v>
      </c>
      <c r="D30" s="233">
        <v>62.8</v>
      </c>
      <c r="F30" s="230">
        <f>'5.2.3'!B12</f>
        <v>62.8</v>
      </c>
      <c r="G30" s="230">
        <f>GrafikDaten_5.1[[#This Row],[Krankenhausbetten je 10.000 EW]]-F30</f>
        <v>0</v>
      </c>
    </row>
    <row r="31" spans="1:7" ht="12" customHeight="1" x14ac:dyDescent="0.2">
      <c r="D31" s="29"/>
    </row>
    <row r="32" spans="1:7" ht="12" customHeight="1" x14ac:dyDescent="0.2">
      <c r="C32" s="128"/>
      <c r="D32" s="234"/>
    </row>
  </sheetData>
  <conditionalFormatting sqref="G22:G30">
    <cfRule type="cellIs" priority="1" operator="notEqual">
      <formula>0</formula>
    </cfRule>
    <cfRule type="cellIs" dxfId="230" priority="2" operator="notEqual">
      <formula>0</formula>
    </cfRule>
  </conditionalFormatting>
  <hyperlinks>
    <hyperlink ref="A1" location="Inhalt!A1" display="Titelblatt des Kapitels 5 &quot;Gesundheit&quot;: Link zum Inhaltsverzeichnis"/>
    <hyperlink ref="A20" location="_GrafikDaten_17.1" display="Grafik 17.1"/>
  </hyperlinks>
  <pageMargins left="0.59055118110236227" right="0.59055118110236227" top="0.59055118110236227" bottom="0.59055118110236227" header="0.39370078740157483" footer="0.39370078740157483"/>
  <pageSetup paperSize="9" firstPageNumber="151" orientation="portrait" useFirstPageNumber="1" r:id="rId1"/>
  <headerFooter differentOddEven="1" differentFirst="1">
    <oddHeader>&amp;C&amp;7 5 Gesundheit</oddHeader>
    <oddFooter>&amp;L&amp;"-,Standard"&amp;7StatA MV, Statistisches Jahrbuch 2024&amp;R&amp;"-,Standard"&amp;7&amp;P</oddFooter>
    <evenHeader>&amp;C&amp;"-,Standard"&amp;7 5 Gesundheitswesen</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Q68"/>
  <sheetViews>
    <sheetView zoomScale="160" zoomScaleNormal="160" workbookViewId="0"/>
  </sheetViews>
  <sheetFormatPr baseColWidth="10" defaultRowHeight="11.45" customHeight="1" x14ac:dyDescent="0.2"/>
  <cols>
    <col min="1" max="1" width="19.28515625" style="48" customWidth="1"/>
    <col min="2" max="2" width="8.7109375" style="42" customWidth="1"/>
    <col min="3" max="4" width="7.28515625" style="42" customWidth="1"/>
    <col min="5" max="8" width="8.28515625" style="42" customWidth="1"/>
    <col min="9" max="10" width="8.28515625" style="29" customWidth="1"/>
    <col min="11" max="11" width="2.7109375" style="29" customWidth="1"/>
    <col min="12" max="12" width="24.5703125" style="29" customWidth="1"/>
    <col min="13" max="13" width="18.7109375" style="29" customWidth="1"/>
    <col min="14" max="14" width="2.7109375" style="29" customWidth="1"/>
    <col min="15" max="15" width="11.42578125" style="29"/>
    <col min="16" max="16" width="21.28515625" style="29" customWidth="1"/>
    <col min="17" max="17" width="22.140625" style="29" customWidth="1"/>
    <col min="18" max="16384" width="11.42578125" style="29"/>
  </cols>
  <sheetData>
    <row r="1" spans="1:17" ht="12" customHeight="1" x14ac:dyDescent="0.2">
      <c r="A1" s="82" t="s">
        <v>163</v>
      </c>
    </row>
    <row r="2" spans="1:17" ht="30" customHeight="1" x14ac:dyDescent="0.2">
      <c r="A2" s="110" t="s">
        <v>60</v>
      </c>
    </row>
    <row r="3" spans="1:17" ht="30" customHeight="1" x14ac:dyDescent="0.2">
      <c r="A3" s="111" t="s">
        <v>61</v>
      </c>
    </row>
    <row r="4" spans="1:17" ht="12" customHeight="1" x14ac:dyDescent="0.2">
      <c r="A4" s="136" t="s">
        <v>21</v>
      </c>
      <c r="B4" s="133" t="s">
        <v>62</v>
      </c>
      <c r="C4" s="133" t="s">
        <v>294</v>
      </c>
      <c r="D4" s="133" t="s">
        <v>284</v>
      </c>
      <c r="E4" s="133" t="s">
        <v>285</v>
      </c>
      <c r="F4" s="133" t="s">
        <v>286</v>
      </c>
      <c r="G4" s="133" t="s">
        <v>287</v>
      </c>
      <c r="H4" s="134" t="s">
        <v>295</v>
      </c>
      <c r="I4" s="134" t="s">
        <v>289</v>
      </c>
      <c r="J4" s="210" t="s">
        <v>290</v>
      </c>
    </row>
    <row r="5" spans="1:17" s="52" customFormat="1" ht="20.100000000000001" customHeight="1" x14ac:dyDescent="0.2">
      <c r="A5" s="30" t="s">
        <v>63</v>
      </c>
      <c r="B5" s="51" t="s">
        <v>421</v>
      </c>
      <c r="C5" s="211">
        <v>600919</v>
      </c>
      <c r="D5" s="211">
        <v>990207</v>
      </c>
      <c r="E5" s="211">
        <v>1067462</v>
      </c>
      <c r="F5" s="211">
        <v>1224651</v>
      </c>
      <c r="G5" s="211">
        <v>1619695</v>
      </c>
      <c r="H5" s="211">
        <v>1979075</v>
      </c>
      <c r="I5" s="211">
        <v>2492233</v>
      </c>
      <c r="J5" s="211">
        <v>2615314</v>
      </c>
    </row>
    <row r="6" spans="1:17" ht="11.1" customHeight="1" x14ac:dyDescent="0.2">
      <c r="A6" s="34" t="s">
        <v>64</v>
      </c>
      <c r="B6" s="53"/>
      <c r="C6" s="212"/>
      <c r="D6" s="212"/>
      <c r="E6" s="212"/>
      <c r="F6" s="212"/>
      <c r="G6" s="212"/>
      <c r="H6" s="212"/>
      <c r="I6" s="212"/>
      <c r="J6" s="212"/>
      <c r="L6" s="109"/>
    </row>
    <row r="7" spans="1:17" ht="11.1" customHeight="1" x14ac:dyDescent="0.2">
      <c r="A7" s="34" t="s">
        <v>65</v>
      </c>
      <c r="B7" s="53" t="s">
        <v>421</v>
      </c>
      <c r="C7" s="212">
        <v>378484</v>
      </c>
      <c r="D7" s="212">
        <v>626635</v>
      </c>
      <c r="E7" s="212">
        <v>679723</v>
      </c>
      <c r="F7" s="212">
        <v>769264</v>
      </c>
      <c r="G7" s="212">
        <v>938964</v>
      </c>
      <c r="H7" s="212">
        <v>1167704</v>
      </c>
      <c r="I7" s="212">
        <v>1531020</v>
      </c>
      <c r="J7" s="212">
        <v>1608030</v>
      </c>
      <c r="L7" s="109"/>
    </row>
    <row r="8" spans="1:17" ht="11.1" customHeight="1" x14ac:dyDescent="0.2">
      <c r="A8" s="34" t="s">
        <v>66</v>
      </c>
      <c r="B8" s="53" t="s">
        <v>421</v>
      </c>
      <c r="C8" s="212">
        <v>217088</v>
      </c>
      <c r="D8" s="212">
        <v>358091</v>
      </c>
      <c r="E8" s="212">
        <v>379765</v>
      </c>
      <c r="F8" s="212">
        <v>443746</v>
      </c>
      <c r="G8" s="212">
        <v>657348</v>
      </c>
      <c r="H8" s="212">
        <v>788748</v>
      </c>
      <c r="I8" s="212">
        <v>928291</v>
      </c>
      <c r="J8" s="212">
        <v>974669</v>
      </c>
    </row>
    <row r="9" spans="1:17" ht="15" customHeight="1" x14ac:dyDescent="0.2">
      <c r="A9" s="34" t="s">
        <v>67</v>
      </c>
      <c r="B9" s="53"/>
      <c r="C9" s="212"/>
      <c r="D9" s="212"/>
      <c r="E9" s="212"/>
      <c r="F9" s="212"/>
      <c r="G9" s="212"/>
      <c r="H9" s="212"/>
      <c r="I9" s="212"/>
      <c r="J9" s="212"/>
    </row>
    <row r="10" spans="1:17" ht="11.1" customHeight="1" x14ac:dyDescent="0.2">
      <c r="A10" s="34" t="s">
        <v>68</v>
      </c>
      <c r="B10" s="53" t="s">
        <v>421</v>
      </c>
      <c r="C10" s="212">
        <v>571865</v>
      </c>
      <c r="D10" s="212">
        <v>926230</v>
      </c>
      <c r="E10" s="212">
        <v>1016677</v>
      </c>
      <c r="F10" s="212">
        <v>1109263</v>
      </c>
      <c r="G10" s="212">
        <v>1430997</v>
      </c>
      <c r="H10" s="212">
        <v>1698046</v>
      </c>
      <c r="I10" s="212">
        <v>2211505</v>
      </c>
      <c r="J10" s="212">
        <v>2296069</v>
      </c>
    </row>
    <row r="11" spans="1:17" ht="11.1" customHeight="1" x14ac:dyDescent="0.2">
      <c r="A11" s="34" t="s">
        <v>69</v>
      </c>
      <c r="B11" s="53" t="s">
        <v>70</v>
      </c>
      <c r="C11" s="212">
        <v>1699</v>
      </c>
      <c r="D11" s="212">
        <v>2642</v>
      </c>
      <c r="E11" s="212">
        <v>2618</v>
      </c>
      <c r="F11" s="212">
        <v>2891</v>
      </c>
      <c r="G11" s="212">
        <v>3516</v>
      </c>
      <c r="H11" s="212">
        <v>4124</v>
      </c>
      <c r="I11" s="212">
        <v>6138</v>
      </c>
      <c r="J11" s="212">
        <v>6312</v>
      </c>
    </row>
    <row r="12" spans="1:17" ht="11.1" customHeight="1" x14ac:dyDescent="0.2">
      <c r="A12" s="34" t="s">
        <v>71</v>
      </c>
      <c r="B12" s="53" t="s">
        <v>70</v>
      </c>
      <c r="C12" s="212">
        <v>35724</v>
      </c>
      <c r="D12" s="212">
        <v>73945</v>
      </c>
      <c r="E12" s="212">
        <v>91428</v>
      </c>
      <c r="F12" s="212">
        <v>108411</v>
      </c>
      <c r="G12" s="212">
        <v>136885</v>
      </c>
      <c r="H12" s="212">
        <v>162368</v>
      </c>
      <c r="I12" s="212">
        <v>219832</v>
      </c>
      <c r="J12" s="212">
        <v>225702</v>
      </c>
    </row>
    <row r="13" spans="1:17" ht="11.1" customHeight="1" x14ac:dyDescent="0.2">
      <c r="A13" s="34" t="s">
        <v>72</v>
      </c>
      <c r="B13" s="53" t="s">
        <v>70</v>
      </c>
      <c r="C13" s="212">
        <v>128</v>
      </c>
      <c r="D13" s="212">
        <v>254</v>
      </c>
      <c r="E13" s="212">
        <v>304</v>
      </c>
      <c r="F13" s="212">
        <v>366</v>
      </c>
      <c r="G13" s="212">
        <v>472</v>
      </c>
      <c r="H13" s="212">
        <v>590</v>
      </c>
      <c r="I13" s="212">
        <v>903</v>
      </c>
      <c r="J13" s="212">
        <v>932</v>
      </c>
    </row>
    <row r="14" spans="1:17" ht="11.1" customHeight="1" x14ac:dyDescent="0.2">
      <c r="A14" s="40"/>
      <c r="B14" s="114"/>
      <c r="C14" s="54"/>
      <c r="D14" s="54"/>
      <c r="E14" s="54"/>
      <c r="F14" s="54"/>
      <c r="G14" s="54"/>
      <c r="H14" s="54"/>
      <c r="I14" s="54"/>
      <c r="J14" s="55"/>
    </row>
    <row r="15" spans="1:17" ht="11.45" customHeight="1" x14ac:dyDescent="0.2">
      <c r="A15" s="137" t="s">
        <v>259</v>
      </c>
      <c r="B15" s="92" t="s">
        <v>156</v>
      </c>
      <c r="C15" s="42" t="s">
        <v>156</v>
      </c>
      <c r="D15" s="1" t="s">
        <v>555</v>
      </c>
      <c r="L15" s="239" t="s">
        <v>525</v>
      </c>
      <c r="O15" s="113" t="s">
        <v>273</v>
      </c>
    </row>
    <row r="16" spans="1:17" ht="11.45" customHeight="1" x14ac:dyDescent="0.2">
      <c r="L16" s="29" t="s">
        <v>275</v>
      </c>
      <c r="M16" s="29" t="s">
        <v>197</v>
      </c>
      <c r="O16" s="29" t="s">
        <v>276</v>
      </c>
      <c r="P16" s="29" t="s">
        <v>257</v>
      </c>
      <c r="Q16" s="29" t="s">
        <v>258</v>
      </c>
    </row>
    <row r="17" spans="12:17" ht="11.45" customHeight="1" x14ac:dyDescent="0.2">
      <c r="L17" s="123" t="s">
        <v>526</v>
      </c>
      <c r="M17" s="29">
        <v>61.5</v>
      </c>
      <c r="O17" s="131">
        <v>1991</v>
      </c>
      <c r="P17" s="151">
        <v>571.9</v>
      </c>
      <c r="Q17" s="122">
        <v>1699</v>
      </c>
    </row>
    <row r="18" spans="12:17" ht="11.45" customHeight="1" x14ac:dyDescent="0.2">
      <c r="L18" s="123" t="s">
        <v>527</v>
      </c>
      <c r="M18" s="29">
        <v>0.4</v>
      </c>
      <c r="O18" s="131">
        <v>1992</v>
      </c>
      <c r="P18" s="151">
        <v>717.1</v>
      </c>
      <c r="Q18" s="122">
        <v>2135</v>
      </c>
    </row>
    <row r="19" spans="12:17" ht="11.45" customHeight="1" x14ac:dyDescent="0.2">
      <c r="L19" s="29" t="s">
        <v>528</v>
      </c>
      <c r="M19" s="29">
        <v>37.299999999999997</v>
      </c>
      <c r="O19" s="131">
        <v>1993</v>
      </c>
      <c r="P19" s="151">
        <v>779.8</v>
      </c>
      <c r="Q19" s="122">
        <v>2340</v>
      </c>
    </row>
    <row r="20" spans="12:17" ht="11.45" customHeight="1" x14ac:dyDescent="0.2">
      <c r="L20" s="29" t="s">
        <v>529</v>
      </c>
      <c r="M20" s="29">
        <v>0.2</v>
      </c>
      <c r="O20" s="131">
        <v>1994</v>
      </c>
      <c r="P20" s="151">
        <v>883.4</v>
      </c>
      <c r="Q20" s="122">
        <v>2580</v>
      </c>
    </row>
    <row r="21" spans="12:17" ht="11.45" customHeight="1" x14ac:dyDescent="0.2">
      <c r="L21" s="29" t="s">
        <v>530</v>
      </c>
      <c r="M21" s="29">
        <v>0.7</v>
      </c>
      <c r="O21" s="131">
        <v>1995</v>
      </c>
      <c r="P21" s="151">
        <v>926.2</v>
      </c>
      <c r="Q21" s="122">
        <v>2642</v>
      </c>
    </row>
    <row r="22" spans="12:17" ht="11.45" customHeight="1" x14ac:dyDescent="0.2">
      <c r="O22" s="131">
        <v>1996</v>
      </c>
      <c r="P22" s="151">
        <v>952.5</v>
      </c>
      <c r="Q22" s="122">
        <v>2677</v>
      </c>
    </row>
    <row r="23" spans="12:17" ht="11.45" customHeight="1" x14ac:dyDescent="0.2">
      <c r="L23" s="128"/>
      <c r="M23" s="128"/>
      <c r="O23" s="131">
        <v>1997</v>
      </c>
      <c r="P23" s="151">
        <v>962.9</v>
      </c>
      <c r="Q23" s="122">
        <v>2660</v>
      </c>
    </row>
    <row r="24" spans="12:17" ht="11.45" customHeight="1" x14ac:dyDescent="0.2">
      <c r="O24" s="131">
        <v>1998</v>
      </c>
      <c r="P24" s="151">
        <v>986.4</v>
      </c>
      <c r="Q24" s="122">
        <v>2611</v>
      </c>
    </row>
    <row r="25" spans="12:17" ht="11.45" customHeight="1" x14ac:dyDescent="0.2">
      <c r="O25" s="131">
        <v>1999</v>
      </c>
      <c r="P25" s="151">
        <v>999</v>
      </c>
      <c r="Q25" s="122">
        <v>2605</v>
      </c>
    </row>
    <row r="26" spans="12:17" ht="11.45" customHeight="1" x14ac:dyDescent="0.2">
      <c r="O26" s="131">
        <v>2000</v>
      </c>
      <c r="P26" s="151">
        <v>1016.7</v>
      </c>
      <c r="Q26" s="122">
        <v>2618</v>
      </c>
    </row>
    <row r="27" spans="12:17" ht="11.45" customHeight="1" x14ac:dyDescent="0.2">
      <c r="O27" s="131">
        <v>2001</v>
      </c>
      <c r="P27" s="151">
        <v>1049.3</v>
      </c>
      <c r="Q27" s="122">
        <v>2690</v>
      </c>
    </row>
    <row r="28" spans="12:17" ht="11.45" customHeight="1" x14ac:dyDescent="0.2">
      <c r="O28" s="131">
        <v>2002</v>
      </c>
      <c r="P28" s="151">
        <v>1083</v>
      </c>
      <c r="Q28" s="122">
        <v>2731</v>
      </c>
    </row>
    <row r="29" spans="12:17" ht="11.45" customHeight="1" x14ac:dyDescent="0.2">
      <c r="O29" s="131">
        <v>2003</v>
      </c>
      <c r="P29" s="151">
        <v>1106.3</v>
      </c>
      <c r="Q29" s="122">
        <v>2814</v>
      </c>
    </row>
    <row r="30" spans="12:17" ht="11.45" customHeight="1" x14ac:dyDescent="0.2">
      <c r="O30" s="131">
        <v>2004</v>
      </c>
      <c r="P30" s="151">
        <v>1102.4000000000001</v>
      </c>
      <c r="Q30" s="122">
        <v>2953</v>
      </c>
    </row>
    <row r="31" spans="12:17" ht="11.45" customHeight="1" x14ac:dyDescent="0.2">
      <c r="O31" s="131">
        <v>2005</v>
      </c>
      <c r="P31" s="151">
        <v>1109.3</v>
      </c>
      <c r="Q31" s="122">
        <v>2891</v>
      </c>
    </row>
    <row r="32" spans="12:17" ht="11.45" customHeight="1" x14ac:dyDescent="0.2">
      <c r="O32" s="131">
        <v>2006</v>
      </c>
      <c r="P32" s="151">
        <v>1129.9000000000001</v>
      </c>
      <c r="Q32" s="122">
        <v>2920</v>
      </c>
    </row>
    <row r="33" spans="1:17" ht="11.45" customHeight="1" x14ac:dyDescent="0.2">
      <c r="O33" s="131">
        <v>2007</v>
      </c>
      <c r="P33" s="151">
        <v>1207.2</v>
      </c>
      <c r="Q33" s="122">
        <v>3087</v>
      </c>
    </row>
    <row r="34" spans="1:17" ht="11.45" customHeight="1" x14ac:dyDescent="0.2">
      <c r="O34" s="131">
        <v>2008</v>
      </c>
      <c r="P34" s="151">
        <v>1292.7</v>
      </c>
      <c r="Q34" s="122">
        <v>3271</v>
      </c>
    </row>
    <row r="35" spans="1:17" ht="11.45" customHeight="1" x14ac:dyDescent="0.2">
      <c r="O35" s="131">
        <v>2009</v>
      </c>
      <c r="P35" s="151">
        <v>1352.2</v>
      </c>
      <c r="Q35" s="122">
        <v>3371</v>
      </c>
    </row>
    <row r="36" spans="1:17" ht="11.45" customHeight="1" x14ac:dyDescent="0.2">
      <c r="A36" s="153" t="s">
        <v>547</v>
      </c>
      <c r="D36" s="1" t="s">
        <v>274</v>
      </c>
      <c r="O36" s="131">
        <v>2010</v>
      </c>
      <c r="P36" s="151">
        <v>1431</v>
      </c>
      <c r="Q36" s="122">
        <v>3516</v>
      </c>
    </row>
    <row r="37" spans="1:17" ht="18.600000000000001" customHeight="1" x14ac:dyDescent="0.2">
      <c r="A37" s="153" t="s">
        <v>515</v>
      </c>
      <c r="O37" s="131">
        <v>2011</v>
      </c>
      <c r="P37" s="151">
        <v>1466.2</v>
      </c>
      <c r="Q37" s="122">
        <v>3575</v>
      </c>
    </row>
    <row r="38" spans="1:17" ht="48" customHeight="1" x14ac:dyDescent="0.2">
      <c r="A38" s="149" t="s">
        <v>41</v>
      </c>
      <c r="B38" s="150" t="s">
        <v>468</v>
      </c>
      <c r="C38" s="56"/>
      <c r="D38" s="56"/>
      <c r="O38" s="131">
        <v>2012</v>
      </c>
      <c r="P38" s="151">
        <v>1538.6</v>
      </c>
      <c r="Q38" s="122">
        <v>3767</v>
      </c>
    </row>
    <row r="39" spans="1:17" ht="20.100000000000001" customHeight="1" x14ac:dyDescent="0.2">
      <c r="A39" s="57" t="s">
        <v>42</v>
      </c>
      <c r="B39" s="227">
        <v>6796.2799414439087</v>
      </c>
      <c r="C39" s="148"/>
      <c r="O39" s="131">
        <v>2013</v>
      </c>
      <c r="P39" s="151">
        <v>1551.5</v>
      </c>
      <c r="Q39" s="122">
        <v>3838</v>
      </c>
    </row>
    <row r="40" spans="1:17" ht="11.45" customHeight="1" x14ac:dyDescent="0.2">
      <c r="A40" s="57" t="s">
        <v>43</v>
      </c>
      <c r="B40" s="227">
        <v>7375.7940037559483</v>
      </c>
      <c r="C40" s="115"/>
      <c r="O40" s="131">
        <v>2014</v>
      </c>
      <c r="P40" s="151">
        <v>1647.1</v>
      </c>
      <c r="Q40" s="122">
        <v>4011</v>
      </c>
    </row>
    <row r="41" spans="1:17" ht="11.45" customHeight="1" x14ac:dyDescent="0.2">
      <c r="A41" s="57" t="s">
        <v>44</v>
      </c>
      <c r="B41" s="227">
        <v>6926.9508285474467</v>
      </c>
      <c r="C41" s="115"/>
      <c r="O41" s="131">
        <v>2015</v>
      </c>
      <c r="P41" s="151">
        <v>1698</v>
      </c>
      <c r="Q41" s="122">
        <v>4124</v>
      </c>
    </row>
    <row r="42" spans="1:17" ht="11.45" customHeight="1" x14ac:dyDescent="0.2">
      <c r="A42" s="57" t="s">
        <v>45</v>
      </c>
      <c r="B42" s="227">
        <v>7650.7475670883687</v>
      </c>
      <c r="C42" s="115"/>
      <c r="O42" s="131">
        <v>2016</v>
      </c>
      <c r="P42" s="151">
        <v>1785</v>
      </c>
      <c r="Q42" s="122">
        <v>4288</v>
      </c>
    </row>
    <row r="43" spans="1:17" ht="11.45" customHeight="1" x14ac:dyDescent="0.2">
      <c r="A43" s="57" t="s">
        <v>46</v>
      </c>
      <c r="B43" s="227">
        <v>6624.3462228274229</v>
      </c>
      <c r="C43" s="115"/>
      <c r="O43" s="131">
        <v>2017</v>
      </c>
      <c r="P43" s="151">
        <v>1836</v>
      </c>
      <c r="Q43" s="122">
        <v>4411</v>
      </c>
    </row>
    <row r="44" spans="1:17" ht="11.45" customHeight="1" x14ac:dyDescent="0.2">
      <c r="A44" s="57" t="s">
        <v>47</v>
      </c>
      <c r="B44" s="227">
        <v>7664.8716740674436</v>
      </c>
      <c r="C44" s="115"/>
      <c r="O44" s="131">
        <v>2018</v>
      </c>
      <c r="P44" s="151">
        <v>1868.3</v>
      </c>
      <c r="Q44" s="122">
        <v>4531</v>
      </c>
    </row>
    <row r="45" spans="1:17" ht="11.45" customHeight="1" x14ac:dyDescent="0.2">
      <c r="A45" s="57" t="s">
        <v>48</v>
      </c>
      <c r="B45" s="227">
        <v>7745.5932018317108</v>
      </c>
      <c r="C45" s="115"/>
      <c r="O45" s="131">
        <v>2019</v>
      </c>
      <c r="P45" s="151">
        <v>1966.9</v>
      </c>
      <c r="Q45" s="122">
        <v>4729</v>
      </c>
    </row>
    <row r="46" spans="1:17" ht="11.45" customHeight="1" x14ac:dyDescent="0.2">
      <c r="A46" s="57" t="s">
        <v>49</v>
      </c>
      <c r="B46" s="227">
        <v>6745.3740307671942</v>
      </c>
      <c r="C46" s="115"/>
      <c r="O46" s="131">
        <v>2020</v>
      </c>
      <c r="P46" s="151">
        <v>2098.6</v>
      </c>
      <c r="Q46" s="122">
        <v>5628</v>
      </c>
    </row>
    <row r="47" spans="1:17" ht="23.1" customHeight="1" x14ac:dyDescent="0.2">
      <c r="A47" s="58" t="s">
        <v>414</v>
      </c>
      <c r="B47" s="228">
        <v>6311.9992577574658</v>
      </c>
      <c r="C47" s="116"/>
      <c r="O47" s="131">
        <v>2021</v>
      </c>
      <c r="P47" s="151">
        <v>2211.5050000000001</v>
      </c>
      <c r="Q47" s="122">
        <v>6138</v>
      </c>
    </row>
    <row r="48" spans="1:17" ht="11.45" customHeight="1" x14ac:dyDescent="0.2">
      <c r="A48" s="57" t="s">
        <v>51</v>
      </c>
      <c r="B48" s="227">
        <v>6371.7379063306225</v>
      </c>
      <c r="C48" s="115"/>
      <c r="O48" s="131">
        <v>2022</v>
      </c>
      <c r="P48" s="151">
        <f>J10/1000</f>
        <v>2296.069</v>
      </c>
      <c r="Q48" s="122">
        <f>J11</f>
        <v>6312</v>
      </c>
    </row>
    <row r="49" spans="1:13" ht="11.45" customHeight="1" x14ac:dyDescent="0.2">
      <c r="A49" s="57" t="s">
        <v>52</v>
      </c>
      <c r="B49" s="227">
        <v>6520.7086006942236</v>
      </c>
      <c r="C49" s="115"/>
    </row>
    <row r="50" spans="1:13" ht="11.45" customHeight="1" x14ac:dyDescent="0.2">
      <c r="A50" s="57" t="s">
        <v>53</v>
      </c>
      <c r="B50" s="227">
        <v>6437.4106143473755</v>
      </c>
      <c r="C50" s="115"/>
      <c r="L50" s="80" t="s">
        <v>550</v>
      </c>
    </row>
    <row r="51" spans="1:13" ht="11.45" customHeight="1" x14ac:dyDescent="0.2">
      <c r="A51" s="57" t="s">
        <v>54</v>
      </c>
      <c r="B51" s="227">
        <v>6813.5079260509738</v>
      </c>
      <c r="C51" s="115"/>
      <c r="L51" s="29" t="s">
        <v>206</v>
      </c>
      <c r="M51" s="29" t="s">
        <v>260</v>
      </c>
    </row>
    <row r="52" spans="1:13" ht="11.45" customHeight="1" x14ac:dyDescent="0.2">
      <c r="A52" s="57" t="s">
        <v>55</v>
      </c>
      <c r="B52" s="227">
        <v>6747.9096939782366</v>
      </c>
      <c r="C52" s="115"/>
      <c r="L52" s="124" t="s">
        <v>560</v>
      </c>
      <c r="M52" s="122">
        <v>7375.7940037559483</v>
      </c>
    </row>
    <row r="53" spans="1:13" ht="11.45" customHeight="1" x14ac:dyDescent="0.2">
      <c r="A53" s="57" t="s">
        <v>56</v>
      </c>
      <c r="B53" s="227">
        <v>6591.3668783625508</v>
      </c>
      <c r="C53" s="115"/>
      <c r="L53" s="29" t="s">
        <v>561</v>
      </c>
      <c r="M53" s="122">
        <v>6926.9508285474467</v>
      </c>
    </row>
    <row r="54" spans="1:13" ht="11.45" customHeight="1" x14ac:dyDescent="0.2">
      <c r="A54" s="57" t="s">
        <v>57</v>
      </c>
      <c r="B54" s="227">
        <v>7090.2387852840802</v>
      </c>
      <c r="C54" s="115"/>
      <c r="L54" s="29" t="s">
        <v>562</v>
      </c>
      <c r="M54" s="122">
        <v>7650.7475670883687</v>
      </c>
    </row>
    <row r="55" spans="1:13" ht="11.45" customHeight="1" x14ac:dyDescent="0.2">
      <c r="A55" s="57" t="s">
        <v>58</v>
      </c>
      <c r="B55" s="227">
        <v>6249.2734386887378</v>
      </c>
      <c r="C55" s="115"/>
      <c r="L55" s="29" t="s">
        <v>563</v>
      </c>
      <c r="M55" s="122">
        <v>6624.3462228274229</v>
      </c>
    </row>
    <row r="56" spans="1:13" ht="11.45" customHeight="1" x14ac:dyDescent="0.2">
      <c r="L56" s="29" t="s">
        <v>564</v>
      </c>
      <c r="M56" s="122">
        <v>7664.8716740674436</v>
      </c>
    </row>
    <row r="57" spans="1:13" ht="11.45" customHeight="1" x14ac:dyDescent="0.2">
      <c r="A57" s="128"/>
      <c r="B57" s="183"/>
      <c r="C57" s="183"/>
      <c r="D57" s="183"/>
      <c r="L57" s="252" t="s">
        <v>565</v>
      </c>
      <c r="M57" s="122">
        <v>7745.5932018317108</v>
      </c>
    </row>
    <row r="58" spans="1:13" ht="11.45" customHeight="1" x14ac:dyDescent="0.2">
      <c r="A58" s="128"/>
      <c r="B58" s="128"/>
      <c r="C58" s="128"/>
      <c r="D58" s="128"/>
      <c r="L58" s="252" t="s">
        <v>566</v>
      </c>
      <c r="M58" s="122">
        <v>6745.3740307671942</v>
      </c>
    </row>
    <row r="59" spans="1:13" ht="11.45" customHeight="1" x14ac:dyDescent="0.2">
      <c r="A59" s="128"/>
      <c r="B59" s="242"/>
      <c r="C59" s="242"/>
      <c r="D59" s="242"/>
      <c r="L59" s="252" t="s">
        <v>567</v>
      </c>
      <c r="M59" s="122">
        <v>6311.9992577574658</v>
      </c>
    </row>
    <row r="60" spans="1:13" ht="11.45" customHeight="1" x14ac:dyDescent="0.2">
      <c r="A60" s="128"/>
      <c r="B60" s="242"/>
      <c r="C60" s="242"/>
      <c r="D60" s="242"/>
      <c r="L60" s="252" t="s">
        <v>568</v>
      </c>
      <c r="M60" s="122">
        <v>6371.7379063306225</v>
      </c>
    </row>
    <row r="61" spans="1:13" ht="11.45" customHeight="1" x14ac:dyDescent="0.2">
      <c r="L61" s="252" t="s">
        <v>569</v>
      </c>
      <c r="M61" s="122">
        <v>6520.7086006942236</v>
      </c>
    </row>
    <row r="62" spans="1:13" ht="11.45" customHeight="1" x14ac:dyDescent="0.2">
      <c r="L62" s="252" t="s">
        <v>570</v>
      </c>
      <c r="M62" s="122">
        <v>6437.4106143473755</v>
      </c>
    </row>
    <row r="63" spans="1:13" ht="11.45" customHeight="1" x14ac:dyDescent="0.2">
      <c r="L63" s="252" t="s">
        <v>571</v>
      </c>
      <c r="M63" s="122">
        <v>6813.5079260509738</v>
      </c>
    </row>
    <row r="64" spans="1:13" ht="11.45" customHeight="1" x14ac:dyDescent="0.2">
      <c r="L64" s="252" t="s">
        <v>572</v>
      </c>
      <c r="M64" s="122">
        <v>6747.9096939782366</v>
      </c>
    </row>
    <row r="65" spans="12:13" ht="11.45" customHeight="1" x14ac:dyDescent="0.2">
      <c r="L65" s="252" t="s">
        <v>573</v>
      </c>
      <c r="M65" s="122">
        <v>6591.3668783625508</v>
      </c>
    </row>
    <row r="66" spans="12:13" ht="11.45" customHeight="1" x14ac:dyDescent="0.2">
      <c r="L66" s="252" t="s">
        <v>574</v>
      </c>
      <c r="M66" s="122">
        <v>7090.2387852840802</v>
      </c>
    </row>
    <row r="67" spans="12:13" ht="11.45" customHeight="1" x14ac:dyDescent="0.2">
      <c r="L67" s="252" t="s">
        <v>575</v>
      </c>
      <c r="M67" s="122">
        <v>6249.2734386887378</v>
      </c>
    </row>
    <row r="68" spans="12:13" ht="11.45" customHeight="1" x14ac:dyDescent="0.2">
      <c r="L68" s="52" t="s">
        <v>42</v>
      </c>
      <c r="M68" s="243">
        <v>6796.2799414439087</v>
      </c>
    </row>
  </sheetData>
  <hyperlinks>
    <hyperlink ref="A1" location="Inhalt!A16" display="Link zum Inhaltsverzeichnis"/>
    <hyperlink ref="A15" location="_GrafikDaten_5.9" display="Grafik 5.9"/>
    <hyperlink ref="D15" location="_GrafikDaten_5.10" display="Grafik 5.10"/>
    <hyperlink ref="D36" location="_GrafikDaten_5.11" display="Grafik 5.11"/>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legacyDrawing r:id="rId3"/>
  <tableParts count="5">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P56"/>
  <sheetViews>
    <sheetView zoomScale="160" zoomScaleNormal="160" workbookViewId="0"/>
  </sheetViews>
  <sheetFormatPr baseColWidth="10" defaultRowHeight="11.45" customHeight="1" x14ac:dyDescent="0.2"/>
  <cols>
    <col min="1" max="1" width="21.28515625" style="48" customWidth="1"/>
    <col min="2" max="2" width="12.85546875" style="42" customWidth="1"/>
    <col min="3" max="9" width="8.28515625" style="42" customWidth="1"/>
    <col min="10" max="10" width="2.7109375" style="29" customWidth="1"/>
    <col min="11" max="11" width="21.5703125" style="29" customWidth="1"/>
    <col min="12" max="12" width="19.28515625" style="29" customWidth="1"/>
    <col min="13" max="16384" width="11.42578125" style="29"/>
  </cols>
  <sheetData>
    <row r="1" spans="1:16" ht="12" customHeight="1" x14ac:dyDescent="0.2">
      <c r="A1" s="82" t="s">
        <v>163</v>
      </c>
    </row>
    <row r="2" spans="1:16" ht="30" customHeight="1" x14ac:dyDescent="0.2">
      <c r="A2" s="110" t="s">
        <v>73</v>
      </c>
    </row>
    <row r="3" spans="1:16" ht="12" customHeight="1" x14ac:dyDescent="0.2">
      <c r="A3" s="153" t="s">
        <v>415</v>
      </c>
    </row>
    <row r="4" spans="1:16" ht="18.600000000000001" customHeight="1" x14ac:dyDescent="0.2">
      <c r="A4" s="153" t="s">
        <v>506</v>
      </c>
    </row>
    <row r="5" spans="1:16" ht="72" customHeight="1" x14ac:dyDescent="0.2">
      <c r="A5" s="136" t="s">
        <v>21</v>
      </c>
      <c r="B5" s="133" t="s">
        <v>469</v>
      </c>
      <c r="C5" s="133" t="s">
        <v>477</v>
      </c>
      <c r="D5" s="133" t="s">
        <v>476</v>
      </c>
      <c r="E5" s="133" t="s">
        <v>475</v>
      </c>
      <c r="F5" s="133" t="s">
        <v>470</v>
      </c>
      <c r="G5" s="133" t="s">
        <v>471</v>
      </c>
      <c r="H5" s="133" t="s">
        <v>472</v>
      </c>
      <c r="I5" s="135" t="s">
        <v>473</v>
      </c>
      <c r="K5" s="139"/>
      <c r="L5" s="199"/>
    </row>
    <row r="6" spans="1:16" ht="20.100000000000001" customHeight="1" x14ac:dyDescent="0.2">
      <c r="A6" s="34">
        <v>1995</v>
      </c>
      <c r="B6" s="197">
        <v>2742</v>
      </c>
      <c r="C6" s="197">
        <v>4</v>
      </c>
      <c r="D6" s="197">
        <v>184</v>
      </c>
      <c r="E6" s="197">
        <v>374</v>
      </c>
      <c r="F6" s="197">
        <v>639</v>
      </c>
      <c r="G6" s="197">
        <v>753</v>
      </c>
      <c r="H6" s="197">
        <v>516</v>
      </c>
      <c r="I6" s="197">
        <v>272</v>
      </c>
      <c r="K6" s="139"/>
      <c r="L6" s="197"/>
      <c r="M6" s="197"/>
      <c r="N6" s="197"/>
      <c r="O6" s="197"/>
      <c r="P6" s="197"/>
    </row>
    <row r="7" spans="1:16" ht="11.45" customHeight="1" x14ac:dyDescent="0.2">
      <c r="A7" s="34">
        <v>2000</v>
      </c>
      <c r="B7" s="197">
        <v>3818</v>
      </c>
      <c r="C7" s="197">
        <v>28</v>
      </c>
      <c r="D7" s="197">
        <v>545</v>
      </c>
      <c r="E7" s="197">
        <v>708</v>
      </c>
      <c r="F7" s="197">
        <v>705</v>
      </c>
      <c r="G7" s="197">
        <v>871</v>
      </c>
      <c r="H7" s="197">
        <v>680</v>
      </c>
      <c r="I7" s="197">
        <v>281</v>
      </c>
      <c r="K7" s="139"/>
      <c r="L7" s="197"/>
      <c r="M7" s="197"/>
      <c r="N7" s="197"/>
      <c r="O7" s="197"/>
      <c r="P7" s="197"/>
    </row>
    <row r="8" spans="1:16" ht="11.45" customHeight="1" x14ac:dyDescent="0.2">
      <c r="A8" s="34">
        <v>2005</v>
      </c>
      <c r="B8" s="197">
        <v>3460</v>
      </c>
      <c r="C8" s="197">
        <v>29</v>
      </c>
      <c r="D8" s="197">
        <v>536</v>
      </c>
      <c r="E8" s="197">
        <v>861</v>
      </c>
      <c r="F8" s="197">
        <v>702</v>
      </c>
      <c r="G8" s="197">
        <v>580</v>
      </c>
      <c r="H8" s="197">
        <v>479</v>
      </c>
      <c r="I8" s="197">
        <v>273</v>
      </c>
      <c r="K8" s="139"/>
      <c r="L8" s="197"/>
      <c r="M8" s="197"/>
      <c r="N8" s="197"/>
      <c r="O8" s="197"/>
      <c r="P8" s="197"/>
    </row>
    <row r="9" spans="1:16" ht="11.45" customHeight="1" x14ac:dyDescent="0.2">
      <c r="A9" s="34">
        <v>2010</v>
      </c>
      <c r="B9" s="197">
        <v>3124</v>
      </c>
      <c r="C9" s="197">
        <v>13</v>
      </c>
      <c r="D9" s="197">
        <v>280</v>
      </c>
      <c r="E9" s="197">
        <v>845</v>
      </c>
      <c r="F9" s="197">
        <v>797</v>
      </c>
      <c r="G9" s="197">
        <v>599</v>
      </c>
      <c r="H9" s="197">
        <v>383</v>
      </c>
      <c r="I9" s="197">
        <v>207</v>
      </c>
      <c r="K9" s="139"/>
      <c r="L9" s="197"/>
      <c r="M9" s="197"/>
      <c r="N9" s="197"/>
      <c r="O9" s="197"/>
      <c r="P9" s="197"/>
    </row>
    <row r="10" spans="1:16" ht="11.45" customHeight="1" x14ac:dyDescent="0.2">
      <c r="A10" s="34">
        <v>2012</v>
      </c>
      <c r="B10" s="197">
        <v>2970</v>
      </c>
      <c r="C10" s="197">
        <v>14</v>
      </c>
      <c r="D10" s="197">
        <v>199</v>
      </c>
      <c r="E10" s="197">
        <v>715</v>
      </c>
      <c r="F10" s="197">
        <v>873</v>
      </c>
      <c r="G10" s="197">
        <v>603</v>
      </c>
      <c r="H10" s="197">
        <v>372</v>
      </c>
      <c r="I10" s="197">
        <v>194</v>
      </c>
      <c r="K10" s="139"/>
      <c r="L10" s="197"/>
      <c r="M10" s="197"/>
      <c r="N10" s="197"/>
      <c r="O10" s="197"/>
      <c r="P10" s="197"/>
    </row>
    <row r="11" spans="1:16" ht="11.45" customHeight="1" x14ac:dyDescent="0.2">
      <c r="A11" s="34">
        <v>2013</v>
      </c>
      <c r="B11" s="197">
        <v>2831</v>
      </c>
      <c r="C11" s="197">
        <v>11</v>
      </c>
      <c r="D11" s="197">
        <v>167</v>
      </c>
      <c r="E11" s="197">
        <v>644</v>
      </c>
      <c r="F11" s="197">
        <v>848</v>
      </c>
      <c r="G11" s="197">
        <v>631</v>
      </c>
      <c r="H11" s="197">
        <v>362</v>
      </c>
      <c r="I11" s="197">
        <v>168</v>
      </c>
      <c r="K11" s="139"/>
      <c r="L11" s="197"/>
      <c r="M11" s="197"/>
      <c r="N11" s="197"/>
      <c r="O11" s="197"/>
      <c r="P11" s="197"/>
    </row>
    <row r="12" spans="1:16" ht="11.45" customHeight="1" x14ac:dyDescent="0.2">
      <c r="A12" s="34">
        <v>2014</v>
      </c>
      <c r="B12" s="197">
        <v>2633</v>
      </c>
      <c r="C12" s="197">
        <v>15</v>
      </c>
      <c r="D12" s="197">
        <v>182</v>
      </c>
      <c r="E12" s="197">
        <v>530</v>
      </c>
      <c r="F12" s="197">
        <v>760</v>
      </c>
      <c r="G12" s="197">
        <v>622</v>
      </c>
      <c r="H12" s="197">
        <v>357</v>
      </c>
      <c r="I12" s="197">
        <v>167</v>
      </c>
      <c r="K12" s="139"/>
      <c r="L12" s="197"/>
      <c r="M12" s="197"/>
      <c r="N12" s="197"/>
      <c r="O12" s="197"/>
      <c r="P12" s="197"/>
    </row>
    <row r="13" spans="1:16" ht="11.45" customHeight="1" x14ac:dyDescent="0.2">
      <c r="A13" s="34">
        <v>2015</v>
      </c>
      <c r="B13" s="197">
        <v>2614</v>
      </c>
      <c r="C13" s="197">
        <v>14</v>
      </c>
      <c r="D13" s="197">
        <v>170</v>
      </c>
      <c r="E13" s="197">
        <v>445</v>
      </c>
      <c r="F13" s="197">
        <v>702</v>
      </c>
      <c r="G13" s="197">
        <v>700</v>
      </c>
      <c r="H13" s="197">
        <v>420</v>
      </c>
      <c r="I13" s="197">
        <v>163</v>
      </c>
      <c r="K13" s="139"/>
      <c r="L13" s="197"/>
      <c r="M13" s="197"/>
      <c r="N13" s="197"/>
      <c r="O13" s="197"/>
      <c r="P13" s="197"/>
    </row>
    <row r="14" spans="1:16" ht="11.45" customHeight="1" x14ac:dyDescent="0.2">
      <c r="A14" s="34">
        <v>2016</v>
      </c>
      <c r="B14" s="197">
        <v>2774</v>
      </c>
      <c r="C14" s="197">
        <v>11</v>
      </c>
      <c r="D14" s="197">
        <v>177</v>
      </c>
      <c r="E14" s="197">
        <v>454</v>
      </c>
      <c r="F14" s="197">
        <v>733</v>
      </c>
      <c r="G14" s="197">
        <v>736</v>
      </c>
      <c r="H14" s="197">
        <v>506</v>
      </c>
      <c r="I14" s="197">
        <v>157</v>
      </c>
      <c r="K14" s="139"/>
    </row>
    <row r="15" spans="1:16" ht="11.45" customHeight="1" x14ac:dyDescent="0.2">
      <c r="A15" s="34">
        <v>2017</v>
      </c>
      <c r="B15" s="197">
        <v>2463</v>
      </c>
      <c r="C15" s="197">
        <v>11</v>
      </c>
      <c r="D15" s="197">
        <v>175</v>
      </c>
      <c r="E15" s="197">
        <v>356</v>
      </c>
      <c r="F15" s="197">
        <v>594</v>
      </c>
      <c r="G15" s="197">
        <v>697</v>
      </c>
      <c r="H15" s="197">
        <v>477</v>
      </c>
      <c r="I15" s="197">
        <v>153</v>
      </c>
      <c r="K15" s="139"/>
    </row>
    <row r="16" spans="1:16" ht="11.45" customHeight="1" x14ac:dyDescent="0.2">
      <c r="A16" s="34">
        <v>2018</v>
      </c>
      <c r="B16" s="197">
        <v>2395</v>
      </c>
      <c r="C16" s="197">
        <v>17</v>
      </c>
      <c r="D16" s="197">
        <v>154</v>
      </c>
      <c r="E16" s="197">
        <v>368</v>
      </c>
      <c r="F16" s="197">
        <v>563</v>
      </c>
      <c r="G16" s="197">
        <v>656</v>
      </c>
      <c r="H16" s="197">
        <v>466</v>
      </c>
      <c r="I16" s="197">
        <v>171</v>
      </c>
      <c r="K16" s="139"/>
    </row>
    <row r="17" spans="1:16" ht="11.45" customHeight="1" x14ac:dyDescent="0.2">
      <c r="A17" s="34">
        <v>2019</v>
      </c>
      <c r="B17" s="197">
        <v>2309</v>
      </c>
      <c r="C17" s="197">
        <v>7</v>
      </c>
      <c r="D17" s="197">
        <v>153</v>
      </c>
      <c r="E17" s="197">
        <v>349</v>
      </c>
      <c r="F17" s="197">
        <v>480</v>
      </c>
      <c r="G17" s="197">
        <v>668</v>
      </c>
      <c r="H17" s="197">
        <v>469</v>
      </c>
      <c r="I17" s="197">
        <v>183</v>
      </c>
      <c r="K17" s="139"/>
    </row>
    <row r="18" spans="1:16" ht="11.45" customHeight="1" x14ac:dyDescent="0.2">
      <c r="A18" s="34">
        <v>2020</v>
      </c>
      <c r="B18" s="197">
        <v>2313</v>
      </c>
      <c r="C18" s="197">
        <v>14</v>
      </c>
      <c r="D18" s="197">
        <v>190</v>
      </c>
      <c r="E18" s="197">
        <v>325</v>
      </c>
      <c r="F18" s="197">
        <v>418</v>
      </c>
      <c r="G18" s="197">
        <v>683</v>
      </c>
      <c r="H18" s="197">
        <v>493</v>
      </c>
      <c r="I18" s="197">
        <v>190</v>
      </c>
      <c r="K18" s="139"/>
    </row>
    <row r="19" spans="1:16" ht="11.45" customHeight="1" x14ac:dyDescent="0.2">
      <c r="A19" s="34">
        <v>2021</v>
      </c>
      <c r="B19" s="197">
        <v>2072</v>
      </c>
      <c r="C19" s="197">
        <v>14</v>
      </c>
      <c r="D19" s="197">
        <v>164</v>
      </c>
      <c r="E19" s="197">
        <v>308</v>
      </c>
      <c r="F19" s="197">
        <v>343</v>
      </c>
      <c r="G19" s="197">
        <v>592</v>
      </c>
      <c r="H19" s="197">
        <v>441</v>
      </c>
      <c r="I19" s="197">
        <v>210</v>
      </c>
      <c r="K19" s="139"/>
    </row>
    <row r="20" spans="1:16" ht="11.45" customHeight="1" x14ac:dyDescent="0.2">
      <c r="A20" s="34">
        <v>2022</v>
      </c>
      <c r="B20" s="197">
        <v>2244</v>
      </c>
      <c r="C20" s="197">
        <v>15</v>
      </c>
      <c r="D20" s="197">
        <v>170</v>
      </c>
      <c r="E20" s="197">
        <v>337</v>
      </c>
      <c r="F20" s="197">
        <v>397</v>
      </c>
      <c r="G20" s="197">
        <v>591</v>
      </c>
      <c r="H20" s="197">
        <v>542</v>
      </c>
      <c r="I20" s="197">
        <v>192</v>
      </c>
      <c r="K20" s="139"/>
    </row>
    <row r="21" spans="1:16" s="52" customFormat="1" ht="20.100000000000001" customHeight="1" x14ac:dyDescent="0.2">
      <c r="A21" s="30">
        <v>2023</v>
      </c>
      <c r="B21" s="199">
        <v>2291</v>
      </c>
      <c r="C21" s="199">
        <v>18</v>
      </c>
      <c r="D21" s="199">
        <v>184</v>
      </c>
      <c r="E21" s="199">
        <v>381</v>
      </c>
      <c r="F21" s="199">
        <v>385</v>
      </c>
      <c r="G21" s="199">
        <v>555</v>
      </c>
      <c r="H21" s="199">
        <v>527</v>
      </c>
      <c r="I21" s="199">
        <v>241</v>
      </c>
      <c r="K21" s="128"/>
      <c r="L21" s="183"/>
      <c r="M21" s="183"/>
      <c r="N21" s="183"/>
    </row>
    <row r="22" spans="1:16" ht="11.45" customHeight="1" x14ac:dyDescent="0.2">
      <c r="A22" s="34" t="s">
        <v>64</v>
      </c>
      <c r="B22" s="197"/>
      <c r="C22" s="197"/>
      <c r="D22" s="197"/>
      <c r="E22" s="197"/>
      <c r="F22" s="197"/>
      <c r="G22" s="197"/>
      <c r="H22" s="197"/>
      <c r="I22" s="197"/>
      <c r="K22" s="128"/>
      <c r="L22" s="128"/>
      <c r="M22" s="128"/>
      <c r="N22" s="128"/>
    </row>
    <row r="23" spans="1:16" ht="11.45" customHeight="1" x14ac:dyDescent="0.2">
      <c r="A23" s="34" t="s">
        <v>74</v>
      </c>
      <c r="B23" s="197">
        <v>1583</v>
      </c>
      <c r="C23" s="197" t="s">
        <v>373</v>
      </c>
      <c r="D23" s="197">
        <v>22</v>
      </c>
      <c r="E23" s="197">
        <v>174</v>
      </c>
      <c r="F23" s="197">
        <v>243</v>
      </c>
      <c r="G23" s="197">
        <v>457</v>
      </c>
      <c r="H23" s="197">
        <v>467</v>
      </c>
      <c r="I23" s="197">
        <v>220</v>
      </c>
    </row>
    <row r="24" spans="1:16" ht="11.45" customHeight="1" x14ac:dyDescent="0.2">
      <c r="A24" s="34" t="s">
        <v>75</v>
      </c>
      <c r="B24" s="197">
        <v>628</v>
      </c>
      <c r="C24" s="197" t="s">
        <v>373</v>
      </c>
      <c r="D24" s="197">
        <v>20</v>
      </c>
      <c r="E24" s="197">
        <v>108</v>
      </c>
      <c r="F24" s="197">
        <v>108</v>
      </c>
      <c r="G24" s="197">
        <v>168</v>
      </c>
      <c r="H24" s="197">
        <v>167</v>
      </c>
      <c r="I24" s="197">
        <v>57</v>
      </c>
    </row>
    <row r="25" spans="1:16" ht="11.45" customHeight="1" x14ac:dyDescent="0.2">
      <c r="A25" s="34" t="s">
        <v>76</v>
      </c>
      <c r="B25" s="197">
        <v>621</v>
      </c>
      <c r="C25" s="197" t="s">
        <v>373</v>
      </c>
      <c r="D25" s="197">
        <v>2</v>
      </c>
      <c r="E25" s="197">
        <v>57</v>
      </c>
      <c r="F25" s="197">
        <v>75</v>
      </c>
      <c r="G25" s="197">
        <v>196</v>
      </c>
      <c r="H25" s="197">
        <v>191</v>
      </c>
      <c r="I25" s="197">
        <v>100</v>
      </c>
    </row>
    <row r="26" spans="1:16" ht="11.45" customHeight="1" x14ac:dyDescent="0.2">
      <c r="A26" s="34" t="s">
        <v>77</v>
      </c>
      <c r="B26" s="197">
        <v>238</v>
      </c>
      <c r="C26" s="197" t="s">
        <v>373</v>
      </c>
      <c r="D26" s="197" t="s">
        <v>373</v>
      </c>
      <c r="E26" s="197">
        <v>9</v>
      </c>
      <c r="F26" s="197">
        <v>44</v>
      </c>
      <c r="G26" s="197">
        <v>60</v>
      </c>
      <c r="H26" s="197">
        <v>84</v>
      </c>
      <c r="I26" s="197">
        <v>41</v>
      </c>
    </row>
    <row r="27" spans="1:16" ht="11.45" customHeight="1" x14ac:dyDescent="0.2">
      <c r="A27" s="34" t="s">
        <v>78</v>
      </c>
      <c r="B27" s="197">
        <v>96</v>
      </c>
      <c r="C27" s="197" t="s">
        <v>373</v>
      </c>
      <c r="D27" s="197" t="s">
        <v>373</v>
      </c>
      <c r="E27" s="197" t="s">
        <v>373</v>
      </c>
      <c r="F27" s="197">
        <v>16</v>
      </c>
      <c r="G27" s="197">
        <v>33</v>
      </c>
      <c r="H27" s="197">
        <v>25</v>
      </c>
      <c r="I27" s="197">
        <v>22</v>
      </c>
    </row>
    <row r="28" spans="1:16" ht="11.45" customHeight="1" x14ac:dyDescent="0.2">
      <c r="A28" s="40"/>
      <c r="B28" s="44"/>
      <c r="C28" s="44"/>
      <c r="D28" s="44"/>
      <c r="E28" s="44"/>
      <c r="F28" s="44"/>
      <c r="G28" s="44"/>
      <c r="H28" s="44"/>
      <c r="I28" s="44"/>
    </row>
    <row r="29" spans="1:16" ht="11.45" customHeight="1" x14ac:dyDescent="0.2">
      <c r="A29" s="40"/>
      <c r="B29" s="44"/>
      <c r="C29" s="44"/>
      <c r="D29" s="44"/>
      <c r="E29" s="44"/>
      <c r="F29" s="44"/>
      <c r="G29" s="44"/>
      <c r="H29" s="44"/>
      <c r="I29" s="44"/>
    </row>
    <row r="30" spans="1:16" ht="11.45" customHeight="1" x14ac:dyDescent="0.2">
      <c r="A30" s="111" t="s">
        <v>187</v>
      </c>
      <c r="B30" s="44"/>
      <c r="C30" s="132"/>
      <c r="D30" s="138" t="s">
        <v>277</v>
      </c>
      <c r="E30" s="44"/>
      <c r="F30" s="44"/>
      <c r="G30" s="44"/>
      <c r="H30" s="44"/>
      <c r="I30" s="44"/>
      <c r="K30" s="80" t="s">
        <v>576</v>
      </c>
    </row>
    <row r="31" spans="1:16" ht="18.600000000000001" customHeight="1" x14ac:dyDescent="0.2">
      <c r="A31" s="153" t="s">
        <v>508</v>
      </c>
      <c r="B31" s="47"/>
      <c r="C31" s="44"/>
      <c r="D31" s="44"/>
      <c r="E31" s="44"/>
      <c r="F31" s="44"/>
      <c r="G31" s="44"/>
      <c r="H31" s="44"/>
      <c r="I31" s="44"/>
      <c r="K31" s="29" t="s">
        <v>206</v>
      </c>
      <c r="L31" s="29" t="s">
        <v>261</v>
      </c>
      <c r="M31" s="215"/>
    </row>
    <row r="32" spans="1:16" ht="24" customHeight="1" x14ac:dyDescent="0.2">
      <c r="A32" s="149" t="s">
        <v>41</v>
      </c>
      <c r="B32" s="150" t="s">
        <v>474</v>
      </c>
      <c r="C32" s="56"/>
      <c r="D32" s="56"/>
      <c r="K32" s="124" t="s">
        <v>560</v>
      </c>
      <c r="L32" s="257">
        <v>48.9</v>
      </c>
      <c r="N32" s="255"/>
      <c r="O32" s="253"/>
      <c r="P32" s="29" t="e">
        <f>N32*10000/O32</f>
        <v>#DIV/0!</v>
      </c>
    </row>
    <row r="33" spans="1:15" ht="20.100000000000001" customHeight="1" x14ac:dyDescent="0.2">
      <c r="A33" s="57" t="s">
        <v>42</v>
      </c>
      <c r="B33" s="213" t="s">
        <v>507</v>
      </c>
      <c r="C33" s="56"/>
      <c r="D33" s="56"/>
      <c r="K33" s="29" t="s">
        <v>561</v>
      </c>
      <c r="L33" s="257">
        <v>46.6</v>
      </c>
      <c r="N33" s="255"/>
      <c r="O33" s="253"/>
    </row>
    <row r="34" spans="1:15" ht="11.45" customHeight="1" x14ac:dyDescent="0.2">
      <c r="A34" s="57" t="s">
        <v>43</v>
      </c>
      <c r="B34" s="213">
        <v>11424</v>
      </c>
      <c r="C34" s="59"/>
      <c r="K34" s="29" t="s">
        <v>562</v>
      </c>
      <c r="L34" s="257">
        <v>104.4</v>
      </c>
      <c r="N34" s="255"/>
      <c r="O34" s="253"/>
    </row>
    <row r="35" spans="1:15" ht="11.45" customHeight="1" x14ac:dyDescent="0.2">
      <c r="A35" s="57" t="s">
        <v>44</v>
      </c>
      <c r="B35" s="213">
        <v>12947</v>
      </c>
      <c r="C35" s="59"/>
      <c r="K35" s="29" t="s">
        <v>563</v>
      </c>
      <c r="L35" s="257">
        <v>72.900000000000006</v>
      </c>
      <c r="M35" s="60"/>
      <c r="N35" s="255"/>
      <c r="O35" s="253"/>
    </row>
    <row r="36" spans="1:15" ht="11.45" customHeight="1" x14ac:dyDescent="0.2">
      <c r="A36" s="57" t="s">
        <v>45</v>
      </c>
      <c r="B36" s="213">
        <v>9332</v>
      </c>
      <c r="C36" s="59"/>
      <c r="K36" s="29" t="s">
        <v>564</v>
      </c>
      <c r="L36" s="257">
        <v>104.1</v>
      </c>
      <c r="M36" s="60"/>
      <c r="N36" s="255"/>
      <c r="O36" s="253"/>
    </row>
    <row r="37" spans="1:15" ht="11.45" customHeight="1" x14ac:dyDescent="0.2">
      <c r="A37" s="57" t="s">
        <v>46</v>
      </c>
      <c r="B37" s="213">
        <v>3341</v>
      </c>
      <c r="C37" s="59"/>
      <c r="K37" s="252" t="s">
        <v>565</v>
      </c>
      <c r="L37" s="257">
        <v>64.2</v>
      </c>
      <c r="M37" s="60"/>
      <c r="N37" s="255"/>
      <c r="O37" s="253"/>
    </row>
    <row r="38" spans="1:15" ht="11.45" customHeight="1" x14ac:dyDescent="0.2">
      <c r="A38" s="57" t="s">
        <v>47</v>
      </c>
      <c r="B38" s="213">
        <v>1540</v>
      </c>
      <c r="C38" s="59"/>
      <c r="K38" s="252" t="s">
        <v>566</v>
      </c>
      <c r="L38" s="257">
        <v>67.5</v>
      </c>
      <c r="N38" s="255"/>
      <c r="O38" s="253"/>
    </row>
    <row r="39" spans="1:15" ht="11.45" customHeight="1" x14ac:dyDescent="0.2">
      <c r="A39" s="57" t="s">
        <v>48</v>
      </c>
      <c r="B39" s="213">
        <v>2930</v>
      </c>
      <c r="C39" s="59"/>
      <c r="K39" s="252" t="s">
        <v>567</v>
      </c>
      <c r="L39" s="257">
        <v>79.2</v>
      </c>
      <c r="N39" s="255"/>
      <c r="O39" s="253"/>
    </row>
    <row r="40" spans="1:15" ht="11.45" customHeight="1" x14ac:dyDescent="0.2">
      <c r="A40" s="57" t="s">
        <v>49</v>
      </c>
      <c r="B40" s="213">
        <v>8994</v>
      </c>
      <c r="C40" s="59"/>
      <c r="K40" s="252" t="s">
        <v>568</v>
      </c>
      <c r="L40" s="257">
        <v>55.9</v>
      </c>
      <c r="N40" s="255"/>
      <c r="O40" s="253"/>
    </row>
    <row r="41" spans="1:15" ht="11.45" customHeight="1" x14ac:dyDescent="0.2">
      <c r="A41" s="58" t="s">
        <v>50</v>
      </c>
      <c r="B41" s="214">
        <v>2291</v>
      </c>
      <c r="C41" s="59"/>
      <c r="K41" s="252" t="s">
        <v>569</v>
      </c>
      <c r="L41" s="257">
        <v>62.6</v>
      </c>
      <c r="N41" s="255"/>
      <c r="O41" s="253"/>
    </row>
    <row r="42" spans="1:15" ht="11.45" customHeight="1" x14ac:dyDescent="0.2">
      <c r="A42" s="57" t="s">
        <v>51</v>
      </c>
      <c r="B42" s="213">
        <v>8975</v>
      </c>
      <c r="C42" s="61"/>
      <c r="K42" s="252" t="s">
        <v>570</v>
      </c>
      <c r="L42" s="257">
        <v>49.1</v>
      </c>
      <c r="N42" s="255"/>
      <c r="O42" s="253"/>
    </row>
    <row r="43" spans="1:15" ht="11.45" customHeight="1" x14ac:dyDescent="0.2">
      <c r="A43" s="57" t="s">
        <v>52</v>
      </c>
      <c r="B43" s="213">
        <v>23246</v>
      </c>
      <c r="C43" s="59"/>
      <c r="K43" s="252" t="s">
        <v>571</v>
      </c>
      <c r="L43" s="257">
        <v>77.099999999999994</v>
      </c>
      <c r="N43" s="255"/>
      <c r="O43" s="253"/>
    </row>
    <row r="44" spans="1:15" ht="11.45" customHeight="1" x14ac:dyDescent="0.2">
      <c r="A44" s="57" t="s">
        <v>53</v>
      </c>
      <c r="B44" s="213">
        <v>4006</v>
      </c>
      <c r="C44" s="59"/>
      <c r="K44" s="252" t="s">
        <v>572</v>
      </c>
      <c r="L44" s="257">
        <v>74.2</v>
      </c>
      <c r="N44" s="255"/>
      <c r="O44" s="253"/>
    </row>
    <row r="45" spans="1:15" ht="11.45" customHeight="1" x14ac:dyDescent="0.2">
      <c r="A45" s="57" t="s">
        <v>54</v>
      </c>
      <c r="B45" s="213">
        <v>1440</v>
      </c>
      <c r="C45" s="59"/>
      <c r="K45" s="252" t="s">
        <v>573</v>
      </c>
      <c r="L45" s="257">
        <v>85.9</v>
      </c>
      <c r="N45" s="255"/>
      <c r="O45" s="253"/>
    </row>
    <row r="46" spans="1:15" ht="11.45" customHeight="1" x14ac:dyDescent="0.2">
      <c r="A46" s="57" t="s">
        <v>55</v>
      </c>
      <c r="B46" s="213">
        <v>5582</v>
      </c>
      <c r="C46" s="59"/>
      <c r="K46" s="252" t="s">
        <v>574</v>
      </c>
      <c r="L46" s="257">
        <v>60.9</v>
      </c>
      <c r="N46" s="255"/>
      <c r="O46" s="253"/>
    </row>
    <row r="47" spans="1:15" ht="11.45" customHeight="1" x14ac:dyDescent="0.2">
      <c r="A47" s="57" t="s">
        <v>56</v>
      </c>
      <c r="B47" s="213">
        <v>3205</v>
      </c>
      <c r="C47" s="59"/>
      <c r="K47" s="252" t="s">
        <v>575</v>
      </c>
      <c r="L47" s="257">
        <v>81.400000000000006</v>
      </c>
      <c r="N47" s="255"/>
      <c r="O47" s="253"/>
    </row>
    <row r="48" spans="1:15" ht="11.45" customHeight="1" x14ac:dyDescent="0.2">
      <c r="A48" s="57" t="s">
        <v>57</v>
      </c>
      <c r="B48" s="213">
        <v>3504</v>
      </c>
      <c r="C48" s="59"/>
      <c r="K48" s="52" t="s">
        <v>42</v>
      </c>
      <c r="L48" s="258">
        <v>62.2</v>
      </c>
      <c r="N48" s="254"/>
    </row>
    <row r="49" spans="1:14" ht="11.45" customHeight="1" x14ac:dyDescent="0.2">
      <c r="A49" s="57" t="s">
        <v>58</v>
      </c>
      <c r="B49" s="213">
        <v>3005</v>
      </c>
      <c r="C49" s="59"/>
      <c r="K49" s="128"/>
      <c r="L49" s="256"/>
      <c r="N49" s="254"/>
    </row>
    <row r="50" spans="1:14" ht="20.100000000000001" customHeight="1" x14ac:dyDescent="0.2">
      <c r="A50" s="57" t="s">
        <v>80</v>
      </c>
      <c r="B50" s="213">
        <v>456</v>
      </c>
      <c r="C50" s="59"/>
      <c r="K50" s="128"/>
      <c r="L50" s="256"/>
    </row>
    <row r="51" spans="1:14" ht="11.45" customHeight="1" x14ac:dyDescent="0.2">
      <c r="C51" s="59"/>
    </row>
    <row r="52" spans="1:14" ht="11.45" customHeight="1" x14ac:dyDescent="0.2">
      <c r="C52" s="59"/>
    </row>
    <row r="53" spans="1:14" ht="11.45" customHeight="1" x14ac:dyDescent="0.2">
      <c r="C53" s="59"/>
    </row>
    <row r="54" spans="1:14" ht="11.45" customHeight="1" x14ac:dyDescent="0.2">
      <c r="C54" s="59"/>
    </row>
    <row r="55" spans="1:14" ht="11.45" customHeight="1" x14ac:dyDescent="0.2">
      <c r="A55" s="128"/>
      <c r="B55" s="183"/>
    </row>
    <row r="56" spans="1:14" ht="11.45" customHeight="1" x14ac:dyDescent="0.2">
      <c r="A56" s="128"/>
      <c r="B56" s="128"/>
    </row>
  </sheetData>
  <hyperlinks>
    <hyperlink ref="A1" location="Inhalt!A19" display="Link zum Inhaltsverzeichnis"/>
    <hyperlink ref="D30" location="_GrafikDaten_5.12" display="Grafik 5.12"/>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legacyDrawing r:id="rId3"/>
  <tableParts count="3">
    <tablePart r:id="rId4"/>
    <tablePart r:id="rId5"/>
    <tablePart r:id="rId6"/>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M51"/>
  <sheetViews>
    <sheetView zoomScale="160" zoomScaleNormal="160" workbookViewId="0"/>
  </sheetViews>
  <sheetFormatPr baseColWidth="10" defaultRowHeight="11.45" customHeight="1" x14ac:dyDescent="0.2"/>
  <cols>
    <col min="1" max="1" width="7.28515625" style="48" customWidth="1"/>
    <col min="2" max="2" width="22.7109375" style="42" customWidth="1"/>
    <col min="3" max="5" width="10.7109375" style="42" customWidth="1"/>
    <col min="6" max="8" width="9.7109375" style="42" customWidth="1"/>
    <col min="9" max="9" width="2.7109375" style="29" customWidth="1"/>
    <col min="10" max="16384" width="11.42578125" style="29"/>
  </cols>
  <sheetData>
    <row r="1" spans="1:13" ht="12" customHeight="1" x14ac:dyDescent="0.2">
      <c r="A1" s="82" t="s">
        <v>163</v>
      </c>
    </row>
    <row r="2" spans="1:13" ht="30" customHeight="1" x14ac:dyDescent="0.2">
      <c r="A2" s="110" t="s">
        <v>81</v>
      </c>
    </row>
    <row r="3" spans="1:13" ht="30" customHeight="1" x14ac:dyDescent="0.2">
      <c r="A3" s="153" t="s">
        <v>509</v>
      </c>
    </row>
    <row r="4" spans="1:13" ht="60" customHeight="1" x14ac:dyDescent="0.2">
      <c r="A4" s="136" t="s">
        <v>478</v>
      </c>
      <c r="B4" s="133" t="s">
        <v>82</v>
      </c>
      <c r="C4" s="133" t="s">
        <v>479</v>
      </c>
      <c r="D4" s="133" t="s">
        <v>480</v>
      </c>
      <c r="E4" s="133" t="s">
        <v>481</v>
      </c>
      <c r="F4" s="134" t="s">
        <v>83</v>
      </c>
      <c r="G4" s="134" t="s">
        <v>84</v>
      </c>
      <c r="H4" s="135" t="s">
        <v>482</v>
      </c>
    </row>
    <row r="5" spans="1:13" ht="20.100000000000001" customHeight="1" x14ac:dyDescent="0.2">
      <c r="A5" s="30"/>
      <c r="B5" s="62" t="s">
        <v>79</v>
      </c>
      <c r="C5" s="221">
        <v>370801</v>
      </c>
      <c r="D5" s="222">
        <v>187725</v>
      </c>
      <c r="E5" s="222">
        <v>183076</v>
      </c>
      <c r="F5" s="222">
        <v>172495</v>
      </c>
      <c r="G5" s="222">
        <v>9571</v>
      </c>
      <c r="H5" s="217">
        <v>7</v>
      </c>
      <c r="J5" s="128"/>
      <c r="K5" s="183"/>
      <c r="L5" s="183"/>
      <c r="M5" s="183"/>
    </row>
    <row r="6" spans="1:13" ht="24.95" customHeight="1" x14ac:dyDescent="0.2">
      <c r="A6" s="34" t="s">
        <v>332</v>
      </c>
      <c r="B6" s="63" t="s">
        <v>343</v>
      </c>
      <c r="C6" s="218">
        <v>360042</v>
      </c>
      <c r="D6" s="219">
        <v>182217</v>
      </c>
      <c r="E6" s="219">
        <v>177825</v>
      </c>
      <c r="F6" s="219">
        <v>163841</v>
      </c>
      <c r="G6" s="219">
        <v>9570</v>
      </c>
      <c r="H6" s="220">
        <v>7.1</v>
      </c>
      <c r="J6" s="128"/>
      <c r="K6" s="128"/>
      <c r="L6" s="128"/>
      <c r="M6" s="128"/>
    </row>
    <row r="7" spans="1:13" ht="24.95" customHeight="1" x14ac:dyDescent="0.2">
      <c r="A7" s="34" t="s">
        <v>324</v>
      </c>
      <c r="B7" s="63" t="s">
        <v>344</v>
      </c>
      <c r="C7" s="218">
        <v>12549</v>
      </c>
      <c r="D7" s="219">
        <v>6418</v>
      </c>
      <c r="E7" s="219">
        <v>6131</v>
      </c>
      <c r="F7" s="219">
        <v>4770</v>
      </c>
      <c r="G7" s="219">
        <v>802</v>
      </c>
      <c r="H7" s="220">
        <v>6.8</v>
      </c>
      <c r="J7" s="109"/>
    </row>
    <row r="8" spans="1:13" ht="15" customHeight="1" x14ac:dyDescent="0.2">
      <c r="A8" s="34" t="s">
        <v>85</v>
      </c>
      <c r="B8" s="63" t="s">
        <v>86</v>
      </c>
      <c r="C8" s="218">
        <v>36527</v>
      </c>
      <c r="D8" s="219">
        <v>20080</v>
      </c>
      <c r="E8" s="219">
        <v>16447</v>
      </c>
      <c r="F8" s="219">
        <v>17069</v>
      </c>
      <c r="G8" s="219">
        <v>1630</v>
      </c>
      <c r="H8" s="220">
        <v>7.1</v>
      </c>
    </row>
    <row r="9" spans="1:13" ht="48" customHeight="1" x14ac:dyDescent="0.2">
      <c r="A9" s="34" t="s">
        <v>333</v>
      </c>
      <c r="B9" s="63" t="s">
        <v>345</v>
      </c>
      <c r="C9" s="218">
        <v>2460</v>
      </c>
      <c r="D9" s="219">
        <v>1159</v>
      </c>
      <c r="E9" s="219">
        <v>1301</v>
      </c>
      <c r="F9" s="219">
        <v>942</v>
      </c>
      <c r="G9" s="219">
        <v>37</v>
      </c>
      <c r="H9" s="220">
        <v>6</v>
      </c>
    </row>
    <row r="10" spans="1:13" ht="24.95" customHeight="1" x14ac:dyDescent="0.2">
      <c r="A10" s="34" t="s">
        <v>325</v>
      </c>
      <c r="B10" s="63" t="s">
        <v>346</v>
      </c>
      <c r="C10" s="218">
        <v>12385</v>
      </c>
      <c r="D10" s="219">
        <v>5903</v>
      </c>
      <c r="E10" s="219">
        <v>6482</v>
      </c>
      <c r="F10" s="219">
        <v>3857</v>
      </c>
      <c r="G10" s="219">
        <v>324</v>
      </c>
      <c r="H10" s="220">
        <v>7.1</v>
      </c>
    </row>
    <row r="11" spans="1:13" ht="24.95" customHeight="1" x14ac:dyDescent="0.2">
      <c r="A11" s="34" t="s">
        <v>348</v>
      </c>
      <c r="B11" s="63" t="s">
        <v>347</v>
      </c>
      <c r="C11" s="218">
        <v>21988</v>
      </c>
      <c r="D11" s="219">
        <v>12162</v>
      </c>
      <c r="E11" s="219">
        <v>9826</v>
      </c>
      <c r="F11" s="219">
        <v>4663</v>
      </c>
      <c r="G11" s="219">
        <v>83</v>
      </c>
      <c r="H11" s="220">
        <v>22.5</v>
      </c>
    </row>
    <row r="12" spans="1:13" ht="15" customHeight="1" x14ac:dyDescent="0.2">
      <c r="A12" s="34" t="s">
        <v>88</v>
      </c>
      <c r="B12" s="63" t="s">
        <v>89</v>
      </c>
      <c r="C12" s="218">
        <v>14388</v>
      </c>
      <c r="D12" s="219">
        <v>7715</v>
      </c>
      <c r="E12" s="219">
        <v>6673</v>
      </c>
      <c r="F12" s="219">
        <v>7067</v>
      </c>
      <c r="G12" s="219">
        <v>279</v>
      </c>
      <c r="H12" s="220">
        <v>8.6</v>
      </c>
    </row>
    <row r="13" spans="1:13" ht="24.95" customHeight="1" x14ac:dyDescent="0.2">
      <c r="A13" s="34" t="s">
        <v>326</v>
      </c>
      <c r="B13" s="63" t="s">
        <v>95</v>
      </c>
      <c r="C13" s="218">
        <v>9127</v>
      </c>
      <c r="D13" s="219">
        <v>4294</v>
      </c>
      <c r="E13" s="219">
        <v>4833</v>
      </c>
      <c r="F13" s="219">
        <v>6706</v>
      </c>
      <c r="G13" s="219">
        <v>4</v>
      </c>
      <c r="H13" s="220">
        <v>3.2</v>
      </c>
    </row>
    <row r="14" spans="1:13" ht="24.95" customHeight="1" x14ac:dyDescent="0.2">
      <c r="A14" s="34" t="s">
        <v>327</v>
      </c>
      <c r="B14" s="63" t="s">
        <v>96</v>
      </c>
      <c r="C14" s="218">
        <v>2956</v>
      </c>
      <c r="D14" s="219">
        <v>1371</v>
      </c>
      <c r="E14" s="219">
        <v>1585</v>
      </c>
      <c r="F14" s="219">
        <v>2095</v>
      </c>
      <c r="G14" s="219" t="s">
        <v>373</v>
      </c>
      <c r="H14" s="220">
        <v>3.1</v>
      </c>
    </row>
    <row r="15" spans="1:13" ht="24.95" customHeight="1" x14ac:dyDescent="0.2">
      <c r="A15" s="34" t="s">
        <v>359</v>
      </c>
      <c r="B15" s="63" t="s">
        <v>349</v>
      </c>
      <c r="C15" s="218">
        <v>60855</v>
      </c>
      <c r="D15" s="219">
        <v>34486</v>
      </c>
      <c r="E15" s="219">
        <v>26369</v>
      </c>
      <c r="F15" s="219">
        <v>25461</v>
      </c>
      <c r="G15" s="219">
        <v>2496</v>
      </c>
      <c r="H15" s="220">
        <v>7</v>
      </c>
    </row>
    <row r="16" spans="1:13" ht="24.95" customHeight="1" x14ac:dyDescent="0.2">
      <c r="A16" s="34" t="s">
        <v>360</v>
      </c>
      <c r="B16" s="63" t="s">
        <v>350</v>
      </c>
      <c r="C16" s="218">
        <v>26673</v>
      </c>
      <c r="D16" s="219">
        <v>15366</v>
      </c>
      <c r="E16" s="219">
        <v>11307</v>
      </c>
      <c r="F16" s="219">
        <v>10136</v>
      </c>
      <c r="G16" s="219">
        <v>1692</v>
      </c>
      <c r="H16" s="220">
        <v>6.7</v>
      </c>
    </row>
    <row r="17" spans="1:8" ht="24.95" customHeight="1" x14ac:dyDescent="0.2">
      <c r="A17" s="34" t="s">
        <v>361</v>
      </c>
      <c r="B17" s="63" t="s">
        <v>351</v>
      </c>
      <c r="C17" s="218">
        <v>38881</v>
      </c>
      <c r="D17" s="219">
        <v>21124</v>
      </c>
      <c r="E17" s="219">
        <v>17757</v>
      </c>
      <c r="F17" s="219">
        <v>19933</v>
      </c>
      <c r="G17" s="219">
        <v>848</v>
      </c>
      <c r="H17" s="220">
        <v>5.2</v>
      </c>
    </row>
    <row r="18" spans="1:8" ht="24.95" customHeight="1" x14ac:dyDescent="0.2">
      <c r="A18" s="34" t="s">
        <v>334</v>
      </c>
      <c r="B18" s="63" t="s">
        <v>97</v>
      </c>
      <c r="C18" s="218">
        <v>5009</v>
      </c>
      <c r="D18" s="219">
        <v>2816</v>
      </c>
      <c r="E18" s="219">
        <v>2193</v>
      </c>
      <c r="F18" s="219">
        <v>2784</v>
      </c>
      <c r="G18" s="219">
        <v>50</v>
      </c>
      <c r="H18" s="220">
        <v>5.0999999999999996</v>
      </c>
    </row>
    <row r="19" spans="1:8" ht="24.95" customHeight="1" x14ac:dyDescent="0.2">
      <c r="A19" s="34" t="s">
        <v>328</v>
      </c>
      <c r="B19" s="63" t="s">
        <v>352</v>
      </c>
      <c r="C19" s="218">
        <v>25411</v>
      </c>
      <c r="D19" s="219">
        <v>11741</v>
      </c>
      <c r="E19" s="219">
        <v>13670</v>
      </c>
      <c r="F19" s="219">
        <v>8214</v>
      </c>
      <c r="G19" s="219">
        <v>81</v>
      </c>
      <c r="H19" s="220">
        <v>6.5</v>
      </c>
    </row>
    <row r="20" spans="1:8" ht="24.95" customHeight="1" x14ac:dyDescent="0.2">
      <c r="A20" s="34" t="s">
        <v>362</v>
      </c>
      <c r="B20" s="63" t="s">
        <v>353</v>
      </c>
      <c r="C20" s="218">
        <v>19668</v>
      </c>
      <c r="D20" s="219">
        <v>9866</v>
      </c>
      <c r="E20" s="219">
        <v>9802</v>
      </c>
      <c r="F20" s="219">
        <v>9762</v>
      </c>
      <c r="G20" s="219">
        <v>416</v>
      </c>
      <c r="H20" s="220">
        <v>4.9000000000000004</v>
      </c>
    </row>
    <row r="21" spans="1:8" ht="24.95" customHeight="1" x14ac:dyDescent="0.2">
      <c r="A21" s="34" t="s">
        <v>329</v>
      </c>
      <c r="B21" s="63" t="s">
        <v>98</v>
      </c>
      <c r="C21" s="218">
        <v>14894</v>
      </c>
      <c r="D21" s="219" t="s">
        <v>374</v>
      </c>
      <c r="E21" s="219">
        <v>14894</v>
      </c>
      <c r="F21" s="219">
        <v>9295</v>
      </c>
      <c r="G21" s="219" t="s">
        <v>373</v>
      </c>
      <c r="H21" s="220">
        <v>3.5</v>
      </c>
    </row>
    <row r="22" spans="1:8" ht="36.950000000000003" customHeight="1" x14ac:dyDescent="0.2">
      <c r="A22" s="34" t="s">
        <v>335</v>
      </c>
      <c r="B22" s="63" t="s">
        <v>354</v>
      </c>
      <c r="C22" s="218">
        <v>2592</v>
      </c>
      <c r="D22" s="219">
        <v>1410</v>
      </c>
      <c r="E22" s="219">
        <v>1182</v>
      </c>
      <c r="F22" s="219">
        <v>914</v>
      </c>
      <c r="G22" s="219">
        <v>14</v>
      </c>
      <c r="H22" s="220">
        <v>9.1999999999999993</v>
      </c>
    </row>
    <row r="23" spans="1:8" ht="36.950000000000003" customHeight="1" x14ac:dyDescent="0.2">
      <c r="A23" s="34" t="s">
        <v>336</v>
      </c>
      <c r="B23" s="63" t="s">
        <v>355</v>
      </c>
      <c r="C23" s="218">
        <v>1465</v>
      </c>
      <c r="D23" s="219">
        <v>778</v>
      </c>
      <c r="E23" s="219">
        <v>687</v>
      </c>
      <c r="F23" s="219">
        <v>816</v>
      </c>
      <c r="G23" s="219" t="s">
        <v>373</v>
      </c>
      <c r="H23" s="220">
        <v>5</v>
      </c>
    </row>
    <row r="24" spans="1:8" ht="48" customHeight="1" x14ac:dyDescent="0.2">
      <c r="A24" s="34" t="s">
        <v>363</v>
      </c>
      <c r="B24" s="63" t="s">
        <v>356</v>
      </c>
      <c r="C24" s="218">
        <v>15374</v>
      </c>
      <c r="D24" s="219">
        <v>7642</v>
      </c>
      <c r="E24" s="219">
        <v>7732</v>
      </c>
      <c r="F24" s="219">
        <v>10594</v>
      </c>
      <c r="G24" s="219">
        <v>147</v>
      </c>
      <c r="H24" s="220">
        <v>3.3</v>
      </c>
    </row>
    <row r="25" spans="1:8" ht="36.950000000000003" customHeight="1" x14ac:dyDescent="0.2">
      <c r="A25" s="34" t="s">
        <v>337</v>
      </c>
      <c r="B25" s="63" t="s">
        <v>357</v>
      </c>
      <c r="C25" s="218">
        <v>36840</v>
      </c>
      <c r="D25" s="219">
        <v>17886</v>
      </c>
      <c r="E25" s="219">
        <v>18954</v>
      </c>
      <c r="F25" s="219">
        <v>18763</v>
      </c>
      <c r="G25" s="219">
        <v>667</v>
      </c>
      <c r="H25" s="220">
        <v>6.3</v>
      </c>
    </row>
    <row r="26" spans="1:8" ht="48" customHeight="1" x14ac:dyDescent="0.2">
      <c r="A26" s="34" t="s">
        <v>364</v>
      </c>
      <c r="B26" s="63" t="s">
        <v>358</v>
      </c>
      <c r="C26" s="218">
        <v>10743</v>
      </c>
      <c r="D26" s="219">
        <v>5500</v>
      </c>
      <c r="E26" s="219">
        <v>5243</v>
      </c>
      <c r="F26" s="219">
        <v>8652</v>
      </c>
      <c r="G26" s="219" t="s">
        <v>373</v>
      </c>
      <c r="H26" s="220">
        <v>2.8</v>
      </c>
    </row>
    <row r="27" spans="1:8" ht="15" customHeight="1" x14ac:dyDescent="0.2">
      <c r="A27" s="34"/>
      <c r="B27" s="63" t="s">
        <v>94</v>
      </c>
      <c r="C27" s="218" t="s">
        <v>373</v>
      </c>
      <c r="D27" s="219" t="s">
        <v>373</v>
      </c>
      <c r="E27" s="219" t="s">
        <v>373</v>
      </c>
      <c r="F27" s="219" t="s">
        <v>373</v>
      </c>
      <c r="G27" s="219" t="s">
        <v>373</v>
      </c>
      <c r="H27" s="220" t="s">
        <v>373</v>
      </c>
    </row>
    <row r="28" spans="1:8" ht="11.45" customHeight="1" x14ac:dyDescent="0.2">
      <c r="C28" s="29"/>
      <c r="D28" s="29"/>
      <c r="E28" s="29"/>
      <c r="F28" s="29"/>
      <c r="G28" s="29"/>
      <c r="H28" s="29"/>
    </row>
    <row r="29" spans="1:8" ht="11.45" customHeight="1" x14ac:dyDescent="0.2">
      <c r="C29" s="54"/>
      <c r="D29" s="54"/>
      <c r="E29" s="54"/>
      <c r="F29" s="54"/>
      <c r="G29" s="54"/>
      <c r="H29" s="64"/>
    </row>
    <row r="30" spans="1:8" ht="11.45" customHeight="1" x14ac:dyDescent="0.2">
      <c r="C30" s="54"/>
      <c r="D30" s="54"/>
      <c r="E30" s="54"/>
      <c r="F30" s="54"/>
      <c r="G30" s="54"/>
      <c r="H30" s="64"/>
    </row>
    <row r="31" spans="1:8" ht="11.45" customHeight="1" x14ac:dyDescent="0.2">
      <c r="C31" s="29"/>
      <c r="D31" s="29"/>
      <c r="E31" s="29"/>
      <c r="F31" s="29"/>
      <c r="G31" s="29"/>
      <c r="H31" s="29"/>
    </row>
    <row r="32" spans="1:8" ht="11.45" customHeight="1" x14ac:dyDescent="0.2">
      <c r="C32" s="54"/>
      <c r="D32" s="54"/>
      <c r="E32" s="54"/>
      <c r="F32" s="54"/>
      <c r="G32" s="54"/>
      <c r="H32" s="64"/>
    </row>
    <row r="33" spans="3:8" ht="11.45" customHeight="1" x14ac:dyDescent="0.2">
      <c r="C33" s="54"/>
      <c r="D33" s="54"/>
      <c r="E33" s="54"/>
      <c r="F33" s="54"/>
      <c r="G33" s="54"/>
      <c r="H33" s="64"/>
    </row>
    <row r="34" spans="3:8" ht="11.45" customHeight="1" x14ac:dyDescent="0.2">
      <c r="C34" s="29"/>
      <c r="D34" s="29"/>
      <c r="E34" s="29"/>
      <c r="F34" s="29"/>
      <c r="G34" s="29"/>
      <c r="H34" s="29"/>
    </row>
    <row r="35" spans="3:8" ht="11.45" customHeight="1" x14ac:dyDescent="0.2">
      <c r="C35" s="54"/>
      <c r="D35" s="54"/>
      <c r="E35" s="54"/>
      <c r="F35" s="54"/>
      <c r="G35" s="54"/>
      <c r="H35" s="64"/>
    </row>
    <row r="36" spans="3:8" ht="11.45" customHeight="1" x14ac:dyDescent="0.2">
      <c r="C36" s="54"/>
      <c r="D36" s="54"/>
      <c r="E36" s="54"/>
      <c r="F36" s="54"/>
      <c r="G36" s="54"/>
      <c r="H36" s="29"/>
    </row>
    <row r="37" spans="3:8" ht="11.45" customHeight="1" x14ac:dyDescent="0.2">
      <c r="C37" s="29"/>
      <c r="D37" s="29"/>
      <c r="E37" s="29"/>
      <c r="F37" s="29"/>
      <c r="G37" s="29"/>
      <c r="H37" s="29"/>
    </row>
    <row r="38" spans="3:8" ht="11.45" customHeight="1" x14ac:dyDescent="0.2">
      <c r="C38" s="54"/>
      <c r="D38" s="54"/>
      <c r="E38" s="54"/>
      <c r="F38" s="54"/>
      <c r="G38" s="54"/>
      <c r="H38" s="64"/>
    </row>
    <row r="39" spans="3:8" ht="11.45" customHeight="1" x14ac:dyDescent="0.2">
      <c r="C39" s="29"/>
      <c r="D39" s="29"/>
      <c r="E39" s="29"/>
      <c r="F39" s="29"/>
      <c r="G39" s="29"/>
      <c r="H39" s="29"/>
    </row>
    <row r="40" spans="3:8" ht="11.45" customHeight="1" x14ac:dyDescent="0.2">
      <c r="C40" s="54"/>
      <c r="D40" s="54"/>
      <c r="E40" s="54"/>
      <c r="F40" s="54"/>
      <c r="G40" s="54"/>
      <c r="H40" s="29"/>
    </row>
    <row r="41" spans="3:8" ht="11.45" customHeight="1" x14ac:dyDescent="0.2">
      <c r="C41" s="54"/>
      <c r="D41" s="54"/>
      <c r="E41" s="54"/>
      <c r="F41" s="54"/>
      <c r="G41" s="54"/>
      <c r="H41" s="64"/>
    </row>
    <row r="42" spans="3:8" ht="11.45" customHeight="1" x14ac:dyDescent="0.2">
      <c r="C42" s="29"/>
      <c r="D42" s="29"/>
      <c r="E42" s="29"/>
      <c r="F42" s="29"/>
      <c r="G42" s="29"/>
      <c r="H42" s="29"/>
    </row>
    <row r="43" spans="3:8" ht="11.45" customHeight="1" x14ac:dyDescent="0.2">
      <c r="C43" s="54"/>
      <c r="D43" s="54"/>
      <c r="E43" s="54"/>
      <c r="F43" s="54"/>
      <c r="G43" s="54"/>
      <c r="H43" s="64"/>
    </row>
    <row r="44" spans="3:8" ht="11.45" customHeight="1" x14ac:dyDescent="0.2">
      <c r="C44" s="29"/>
      <c r="D44" s="29"/>
      <c r="E44" s="29"/>
      <c r="F44" s="29"/>
      <c r="G44" s="29"/>
      <c r="H44" s="29"/>
    </row>
    <row r="47" spans="3:8" ht="11.45" customHeight="1" x14ac:dyDescent="0.2">
      <c r="H47" s="64"/>
    </row>
    <row r="48" spans="3:8" ht="11.45" customHeight="1" x14ac:dyDescent="0.2">
      <c r="H48" s="64"/>
    </row>
    <row r="49" spans="8:8" ht="11.45" customHeight="1" x14ac:dyDescent="0.2">
      <c r="H49" s="64"/>
    </row>
    <row r="50" spans="8:8" ht="11.45" customHeight="1" x14ac:dyDescent="0.2">
      <c r="H50" s="64"/>
    </row>
    <row r="51" spans="8:8" ht="11.45" customHeight="1" x14ac:dyDescent="0.2">
      <c r="H51" s="64"/>
    </row>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P27"/>
  <sheetViews>
    <sheetView zoomScale="160" zoomScaleNormal="160" workbookViewId="0"/>
  </sheetViews>
  <sheetFormatPr baseColWidth="10" defaultRowHeight="11.45" customHeight="1" x14ac:dyDescent="0.2"/>
  <cols>
    <col min="1" max="1" width="7.28515625" style="48" customWidth="1"/>
    <col min="2" max="2" width="22.7109375" style="42" customWidth="1"/>
    <col min="3" max="3" width="8.28515625" style="42" customWidth="1"/>
    <col min="4" max="10" width="6.7109375" style="42" customWidth="1"/>
    <col min="11" max="11" width="6.7109375" style="29" customWidth="1"/>
    <col min="12" max="12" width="2.7109375" style="29" customWidth="1"/>
    <col min="13" max="16384" width="11.42578125" style="29"/>
  </cols>
  <sheetData>
    <row r="1" spans="1:16" ht="12" customHeight="1" x14ac:dyDescent="0.2">
      <c r="A1" s="82" t="s">
        <v>163</v>
      </c>
    </row>
    <row r="2" spans="1:16" ht="30" customHeight="1" x14ac:dyDescent="0.2">
      <c r="A2" s="110" t="s">
        <v>81</v>
      </c>
    </row>
    <row r="3" spans="1:16" ht="30" customHeight="1" x14ac:dyDescent="0.2">
      <c r="A3" s="153" t="s">
        <v>510</v>
      </c>
    </row>
    <row r="4" spans="1:16" ht="72" customHeight="1" x14ac:dyDescent="0.2">
      <c r="A4" s="140" t="s">
        <v>483</v>
      </c>
      <c r="B4" s="141" t="s">
        <v>82</v>
      </c>
      <c r="C4" s="141" t="s">
        <v>484</v>
      </c>
      <c r="D4" s="141" t="s">
        <v>485</v>
      </c>
      <c r="E4" s="141" t="s">
        <v>486</v>
      </c>
      <c r="F4" s="141" t="s">
        <v>487</v>
      </c>
      <c r="G4" s="141" t="s">
        <v>488</v>
      </c>
      <c r="H4" s="141" t="s">
        <v>489</v>
      </c>
      <c r="I4" s="141" t="s">
        <v>490</v>
      </c>
      <c r="J4" s="141" t="s">
        <v>491</v>
      </c>
      <c r="K4" s="142" t="s">
        <v>492</v>
      </c>
    </row>
    <row r="5" spans="1:16" ht="20.100000000000001" customHeight="1" x14ac:dyDescent="0.2">
      <c r="A5" s="30"/>
      <c r="B5" s="62" t="s">
        <v>79</v>
      </c>
      <c r="C5" s="223">
        <v>370801</v>
      </c>
      <c r="D5" s="223">
        <v>32046</v>
      </c>
      <c r="E5" s="223">
        <v>15511</v>
      </c>
      <c r="F5" s="223">
        <v>21690</v>
      </c>
      <c r="G5" s="223">
        <v>26332</v>
      </c>
      <c r="H5" s="223">
        <v>28484</v>
      </c>
      <c r="I5" s="223">
        <v>64128</v>
      </c>
      <c r="J5" s="223">
        <v>73728</v>
      </c>
      <c r="K5" s="223">
        <v>108882</v>
      </c>
      <c r="M5" s="128"/>
      <c r="N5" s="183"/>
      <c r="O5" s="183"/>
      <c r="P5" s="183"/>
    </row>
    <row r="6" spans="1:16" ht="24.95" customHeight="1" x14ac:dyDescent="0.2">
      <c r="A6" s="34" t="s">
        <v>332</v>
      </c>
      <c r="B6" s="63" t="s">
        <v>343</v>
      </c>
      <c r="C6" s="224">
        <v>360042</v>
      </c>
      <c r="D6" s="224">
        <v>23379</v>
      </c>
      <c r="E6" s="224">
        <v>15426</v>
      </c>
      <c r="F6" s="224">
        <v>21603</v>
      </c>
      <c r="G6" s="224">
        <v>26189</v>
      </c>
      <c r="H6" s="224">
        <v>28279</v>
      </c>
      <c r="I6" s="224">
        <v>63746</v>
      </c>
      <c r="J6" s="224">
        <v>73315</v>
      </c>
      <c r="K6" s="224">
        <v>108105</v>
      </c>
      <c r="M6" s="128"/>
      <c r="N6" s="128"/>
      <c r="O6" s="128"/>
      <c r="P6" s="128"/>
    </row>
    <row r="7" spans="1:16" ht="24.95" customHeight="1" x14ac:dyDescent="0.2">
      <c r="A7" s="34" t="s">
        <v>324</v>
      </c>
      <c r="B7" s="63" t="s">
        <v>344</v>
      </c>
      <c r="C7" s="224">
        <v>12549</v>
      </c>
      <c r="D7" s="224">
        <v>2522</v>
      </c>
      <c r="E7" s="224">
        <v>607</v>
      </c>
      <c r="F7" s="224">
        <v>454</v>
      </c>
      <c r="G7" s="224">
        <v>576</v>
      </c>
      <c r="H7" s="224">
        <v>563</v>
      </c>
      <c r="I7" s="224">
        <v>1519</v>
      </c>
      <c r="J7" s="224">
        <v>2107</v>
      </c>
      <c r="K7" s="224">
        <v>4201</v>
      </c>
    </row>
    <row r="8" spans="1:16" ht="15" customHeight="1" x14ac:dyDescent="0.2">
      <c r="A8" s="34" t="s">
        <v>85</v>
      </c>
      <c r="B8" s="63" t="s">
        <v>86</v>
      </c>
      <c r="C8" s="224">
        <v>36527</v>
      </c>
      <c r="D8" s="224">
        <v>541</v>
      </c>
      <c r="E8" s="224">
        <v>276</v>
      </c>
      <c r="F8" s="224">
        <v>513</v>
      </c>
      <c r="G8" s="224">
        <v>1460</v>
      </c>
      <c r="H8" s="224">
        <v>3215</v>
      </c>
      <c r="I8" s="224">
        <v>8988</v>
      </c>
      <c r="J8" s="224">
        <v>11004</v>
      </c>
      <c r="K8" s="224">
        <v>10530</v>
      </c>
    </row>
    <row r="9" spans="1:16" ht="48" customHeight="1" x14ac:dyDescent="0.2">
      <c r="A9" s="34" t="s">
        <v>333</v>
      </c>
      <c r="B9" s="63" t="s">
        <v>345</v>
      </c>
      <c r="C9" s="224">
        <v>2460</v>
      </c>
      <c r="D9" s="224">
        <v>126</v>
      </c>
      <c r="E9" s="224">
        <v>60</v>
      </c>
      <c r="F9" s="224">
        <v>68</v>
      </c>
      <c r="G9" s="224">
        <v>119</v>
      </c>
      <c r="H9" s="224">
        <v>155</v>
      </c>
      <c r="I9" s="224">
        <v>301</v>
      </c>
      <c r="J9" s="224">
        <v>480</v>
      </c>
      <c r="K9" s="224">
        <v>1151</v>
      </c>
    </row>
    <row r="10" spans="1:16" ht="24.95" customHeight="1" x14ac:dyDescent="0.2">
      <c r="A10" s="34" t="s">
        <v>325</v>
      </c>
      <c r="B10" s="63" t="s">
        <v>346</v>
      </c>
      <c r="C10" s="224">
        <v>12385</v>
      </c>
      <c r="D10" s="224">
        <v>553</v>
      </c>
      <c r="E10" s="224">
        <v>409</v>
      </c>
      <c r="F10" s="224">
        <v>381</v>
      </c>
      <c r="G10" s="224">
        <v>797</v>
      </c>
      <c r="H10" s="224">
        <v>1028</v>
      </c>
      <c r="I10" s="224">
        <v>2035</v>
      </c>
      <c r="J10" s="224">
        <v>2372</v>
      </c>
      <c r="K10" s="224">
        <v>4810</v>
      </c>
    </row>
    <row r="11" spans="1:16" ht="24.95" customHeight="1" x14ac:dyDescent="0.2">
      <c r="A11" s="34" t="s">
        <v>348</v>
      </c>
      <c r="B11" s="63" t="s">
        <v>347</v>
      </c>
      <c r="C11" s="224">
        <v>21988</v>
      </c>
      <c r="D11" s="224">
        <v>1378</v>
      </c>
      <c r="E11" s="224">
        <v>3134</v>
      </c>
      <c r="F11" s="224">
        <v>2459</v>
      </c>
      <c r="G11" s="224">
        <v>3911</v>
      </c>
      <c r="H11" s="224">
        <v>2938</v>
      </c>
      <c r="I11" s="224">
        <v>3724</v>
      </c>
      <c r="J11" s="224">
        <v>1951</v>
      </c>
      <c r="K11" s="224">
        <v>2493</v>
      </c>
    </row>
    <row r="12" spans="1:16" ht="15" customHeight="1" x14ac:dyDescent="0.2">
      <c r="A12" s="34" t="s">
        <v>88</v>
      </c>
      <c r="B12" s="63" t="s">
        <v>89</v>
      </c>
      <c r="C12" s="224">
        <v>14388</v>
      </c>
      <c r="D12" s="224">
        <v>903</v>
      </c>
      <c r="E12" s="224">
        <v>680</v>
      </c>
      <c r="F12" s="224">
        <v>737</v>
      </c>
      <c r="G12" s="224">
        <v>1151</v>
      </c>
      <c r="H12" s="224">
        <v>1356</v>
      </c>
      <c r="I12" s="224">
        <v>2800</v>
      </c>
      <c r="J12" s="224">
        <v>3028</v>
      </c>
      <c r="K12" s="224">
        <v>3733</v>
      </c>
    </row>
    <row r="13" spans="1:16" ht="24.95" customHeight="1" x14ac:dyDescent="0.2">
      <c r="A13" s="34" t="s">
        <v>326</v>
      </c>
      <c r="B13" s="63" t="s">
        <v>95</v>
      </c>
      <c r="C13" s="224">
        <v>9127</v>
      </c>
      <c r="D13" s="224">
        <v>197</v>
      </c>
      <c r="E13" s="224">
        <v>136</v>
      </c>
      <c r="F13" s="224">
        <v>193</v>
      </c>
      <c r="G13" s="224">
        <v>324</v>
      </c>
      <c r="H13" s="224">
        <v>570</v>
      </c>
      <c r="I13" s="224">
        <v>1723</v>
      </c>
      <c r="J13" s="224">
        <v>2661</v>
      </c>
      <c r="K13" s="224">
        <v>3323</v>
      </c>
    </row>
    <row r="14" spans="1:16" ht="24.95" customHeight="1" x14ac:dyDescent="0.2">
      <c r="A14" s="34" t="s">
        <v>327</v>
      </c>
      <c r="B14" s="63" t="s">
        <v>96</v>
      </c>
      <c r="C14" s="224">
        <v>2956</v>
      </c>
      <c r="D14" s="224">
        <v>305</v>
      </c>
      <c r="E14" s="224">
        <v>82</v>
      </c>
      <c r="F14" s="224">
        <v>141</v>
      </c>
      <c r="G14" s="224">
        <v>317</v>
      </c>
      <c r="H14" s="224">
        <v>307</v>
      </c>
      <c r="I14" s="224">
        <v>599</v>
      </c>
      <c r="J14" s="224">
        <v>625</v>
      </c>
      <c r="K14" s="224">
        <v>580</v>
      </c>
    </row>
    <row r="15" spans="1:16" ht="24.95" customHeight="1" x14ac:dyDescent="0.2">
      <c r="A15" s="34" t="s">
        <v>359</v>
      </c>
      <c r="B15" s="63" t="s">
        <v>349</v>
      </c>
      <c r="C15" s="224">
        <v>60855</v>
      </c>
      <c r="D15" s="224">
        <v>229</v>
      </c>
      <c r="E15" s="224">
        <v>323</v>
      </c>
      <c r="F15" s="224">
        <v>446</v>
      </c>
      <c r="G15" s="224">
        <v>1419</v>
      </c>
      <c r="H15" s="224">
        <v>3590</v>
      </c>
      <c r="I15" s="224">
        <v>11187</v>
      </c>
      <c r="J15" s="224">
        <v>15886</v>
      </c>
      <c r="K15" s="224">
        <v>27775</v>
      </c>
    </row>
    <row r="16" spans="1:16" ht="24.95" customHeight="1" x14ac:dyDescent="0.2">
      <c r="A16" s="34" t="s">
        <v>360</v>
      </c>
      <c r="B16" s="63" t="s">
        <v>350</v>
      </c>
      <c r="C16" s="224">
        <v>26673</v>
      </c>
      <c r="D16" s="224">
        <v>5023</v>
      </c>
      <c r="E16" s="224">
        <v>795</v>
      </c>
      <c r="F16" s="224">
        <v>805</v>
      </c>
      <c r="G16" s="224">
        <v>1114</v>
      </c>
      <c r="H16" s="224">
        <v>1321</v>
      </c>
      <c r="I16" s="224">
        <v>3866</v>
      </c>
      <c r="J16" s="224">
        <v>5011</v>
      </c>
      <c r="K16" s="224">
        <v>8738</v>
      </c>
    </row>
    <row r="17" spans="1:11" ht="24.95" customHeight="1" x14ac:dyDescent="0.2">
      <c r="A17" s="34" t="s">
        <v>361</v>
      </c>
      <c r="B17" s="63" t="s">
        <v>351</v>
      </c>
      <c r="C17" s="224">
        <v>38881</v>
      </c>
      <c r="D17" s="224">
        <v>1327</v>
      </c>
      <c r="E17" s="224">
        <v>1383</v>
      </c>
      <c r="F17" s="224">
        <v>2014</v>
      </c>
      <c r="G17" s="224">
        <v>3366</v>
      </c>
      <c r="H17" s="224">
        <v>4219</v>
      </c>
      <c r="I17" s="224">
        <v>8067</v>
      </c>
      <c r="J17" s="224">
        <v>8248</v>
      </c>
      <c r="K17" s="224">
        <v>10257</v>
      </c>
    </row>
    <row r="18" spans="1:11" ht="24.95" customHeight="1" x14ac:dyDescent="0.2">
      <c r="A18" s="34" t="s">
        <v>334</v>
      </c>
      <c r="B18" s="63" t="s">
        <v>97</v>
      </c>
      <c r="C18" s="224">
        <v>5009</v>
      </c>
      <c r="D18" s="224">
        <v>355</v>
      </c>
      <c r="E18" s="224">
        <v>468</v>
      </c>
      <c r="F18" s="224">
        <v>502</v>
      </c>
      <c r="G18" s="224">
        <v>665</v>
      </c>
      <c r="H18" s="224">
        <v>565</v>
      </c>
      <c r="I18" s="224">
        <v>826</v>
      </c>
      <c r="J18" s="224">
        <v>670</v>
      </c>
      <c r="K18" s="224">
        <v>958</v>
      </c>
    </row>
    <row r="19" spans="1:11" ht="24.95" customHeight="1" x14ac:dyDescent="0.2">
      <c r="A19" s="34" t="s">
        <v>328</v>
      </c>
      <c r="B19" s="63" t="s">
        <v>352</v>
      </c>
      <c r="C19" s="224">
        <v>25411</v>
      </c>
      <c r="D19" s="224">
        <v>300</v>
      </c>
      <c r="E19" s="224">
        <v>399</v>
      </c>
      <c r="F19" s="224">
        <v>732</v>
      </c>
      <c r="G19" s="224">
        <v>1703</v>
      </c>
      <c r="H19" s="224">
        <v>2689</v>
      </c>
      <c r="I19" s="224">
        <v>6842</v>
      </c>
      <c r="J19" s="224">
        <v>6501</v>
      </c>
      <c r="K19" s="224">
        <v>6245</v>
      </c>
    </row>
    <row r="20" spans="1:11" ht="24.95" customHeight="1" x14ac:dyDescent="0.2">
      <c r="A20" s="34" t="s">
        <v>362</v>
      </c>
      <c r="B20" s="63" t="s">
        <v>353</v>
      </c>
      <c r="C20" s="224">
        <v>19668</v>
      </c>
      <c r="D20" s="224">
        <v>609</v>
      </c>
      <c r="E20" s="224">
        <v>644</v>
      </c>
      <c r="F20" s="224">
        <v>1056</v>
      </c>
      <c r="G20" s="224">
        <v>1746</v>
      </c>
      <c r="H20" s="224">
        <v>1773</v>
      </c>
      <c r="I20" s="224">
        <v>3284</v>
      </c>
      <c r="J20" s="224">
        <v>4173</v>
      </c>
      <c r="K20" s="224">
        <v>6383</v>
      </c>
    </row>
    <row r="21" spans="1:11" ht="24.95" customHeight="1" x14ac:dyDescent="0.2">
      <c r="A21" s="34" t="s">
        <v>329</v>
      </c>
      <c r="B21" s="63" t="s">
        <v>98</v>
      </c>
      <c r="C21" s="224">
        <v>14894</v>
      </c>
      <c r="D21" s="224">
        <v>11</v>
      </c>
      <c r="E21" s="224">
        <v>2617</v>
      </c>
      <c r="F21" s="224">
        <v>8449</v>
      </c>
      <c r="G21" s="224">
        <v>3792</v>
      </c>
      <c r="H21" s="224">
        <v>24</v>
      </c>
      <c r="I21" s="224">
        <v>1</v>
      </c>
      <c r="J21" s="224" t="s">
        <v>373</v>
      </c>
      <c r="K21" s="224" t="s">
        <v>373</v>
      </c>
    </row>
    <row r="22" spans="1:11" ht="36.950000000000003" customHeight="1" x14ac:dyDescent="0.2">
      <c r="A22" s="34" t="s">
        <v>335</v>
      </c>
      <c r="B22" s="63" t="s">
        <v>354</v>
      </c>
      <c r="C22" s="224">
        <v>2592</v>
      </c>
      <c r="D22" s="224">
        <v>2592</v>
      </c>
      <c r="E22" s="224" t="s">
        <v>373</v>
      </c>
      <c r="F22" s="224" t="s">
        <v>373</v>
      </c>
      <c r="G22" s="224" t="s">
        <v>373</v>
      </c>
      <c r="H22" s="224" t="s">
        <v>373</v>
      </c>
      <c r="I22" s="224" t="s">
        <v>373</v>
      </c>
      <c r="J22" s="224" t="s">
        <v>373</v>
      </c>
      <c r="K22" s="224" t="s">
        <v>373</v>
      </c>
    </row>
    <row r="23" spans="1:11" ht="36.950000000000003" customHeight="1" x14ac:dyDescent="0.2">
      <c r="A23" s="34" t="s">
        <v>336</v>
      </c>
      <c r="B23" s="63" t="s">
        <v>355</v>
      </c>
      <c r="C23" s="224">
        <v>1465</v>
      </c>
      <c r="D23" s="224">
        <v>748</v>
      </c>
      <c r="E23" s="224">
        <v>149</v>
      </c>
      <c r="F23" s="224">
        <v>150</v>
      </c>
      <c r="G23" s="224">
        <v>108</v>
      </c>
      <c r="H23" s="224">
        <v>96</v>
      </c>
      <c r="I23" s="224">
        <v>127</v>
      </c>
      <c r="J23" s="224">
        <v>56</v>
      </c>
      <c r="K23" s="224">
        <v>31</v>
      </c>
    </row>
    <row r="24" spans="1:11" ht="48" customHeight="1" x14ac:dyDescent="0.2">
      <c r="A24" s="34" t="s">
        <v>363</v>
      </c>
      <c r="B24" s="63" t="s">
        <v>356</v>
      </c>
      <c r="C24" s="224">
        <v>15374</v>
      </c>
      <c r="D24" s="224">
        <v>1573</v>
      </c>
      <c r="E24" s="224">
        <v>1112</v>
      </c>
      <c r="F24" s="224">
        <v>778</v>
      </c>
      <c r="G24" s="224">
        <v>1127</v>
      </c>
      <c r="H24" s="224">
        <v>1190</v>
      </c>
      <c r="I24" s="224">
        <v>2372</v>
      </c>
      <c r="J24" s="224">
        <v>2653</v>
      </c>
      <c r="K24" s="224">
        <v>4569</v>
      </c>
    </row>
    <row r="25" spans="1:11" ht="36.950000000000003" customHeight="1" x14ac:dyDescent="0.2">
      <c r="A25" s="34" t="s">
        <v>337</v>
      </c>
      <c r="B25" s="63" t="s">
        <v>357</v>
      </c>
      <c r="C25" s="224">
        <v>36840</v>
      </c>
      <c r="D25" s="224">
        <v>4087</v>
      </c>
      <c r="E25" s="224">
        <v>2152</v>
      </c>
      <c r="F25" s="224">
        <v>1725</v>
      </c>
      <c r="G25" s="224">
        <v>2494</v>
      </c>
      <c r="H25" s="224">
        <v>2680</v>
      </c>
      <c r="I25" s="224">
        <v>5485</v>
      </c>
      <c r="J25" s="224">
        <v>5889</v>
      </c>
      <c r="K25" s="224">
        <v>12328</v>
      </c>
    </row>
    <row r="26" spans="1:11" ht="48" customHeight="1" x14ac:dyDescent="0.2">
      <c r="A26" s="34" t="s">
        <v>364</v>
      </c>
      <c r="B26" s="63" t="s">
        <v>358</v>
      </c>
      <c r="C26" s="224">
        <v>10743</v>
      </c>
      <c r="D26" s="224">
        <v>8654</v>
      </c>
      <c r="E26" s="224">
        <v>85</v>
      </c>
      <c r="F26" s="224">
        <v>87</v>
      </c>
      <c r="G26" s="224">
        <v>143</v>
      </c>
      <c r="H26" s="224">
        <v>205</v>
      </c>
      <c r="I26" s="224">
        <v>382</v>
      </c>
      <c r="J26" s="224">
        <v>412</v>
      </c>
      <c r="K26" s="224">
        <v>775</v>
      </c>
    </row>
    <row r="27" spans="1:11" ht="15" customHeight="1" x14ac:dyDescent="0.2">
      <c r="A27" s="34"/>
      <c r="B27" s="63" t="s">
        <v>94</v>
      </c>
      <c r="C27" s="224" t="s">
        <v>373</v>
      </c>
      <c r="D27" s="224" t="s">
        <v>373</v>
      </c>
      <c r="E27" s="224" t="s">
        <v>373</v>
      </c>
      <c r="F27" s="224" t="s">
        <v>373</v>
      </c>
      <c r="G27" s="224" t="s">
        <v>373</v>
      </c>
      <c r="H27" s="224" t="s">
        <v>373</v>
      </c>
      <c r="I27" s="224" t="s">
        <v>373</v>
      </c>
      <c r="J27" s="224" t="s">
        <v>373</v>
      </c>
      <c r="K27" s="224" t="s">
        <v>373</v>
      </c>
    </row>
  </sheetData>
  <hyperlinks>
    <hyperlink ref="A1" location="Inhalt!A2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legacyDrawing r:id="rId2"/>
  <tableParts count="1">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P35"/>
  <sheetViews>
    <sheetView zoomScale="160" zoomScaleNormal="160" workbookViewId="0"/>
  </sheetViews>
  <sheetFormatPr baseColWidth="10" defaultRowHeight="11.45" customHeight="1" x14ac:dyDescent="0.2"/>
  <cols>
    <col min="1" max="1" width="7.28515625" style="42" customWidth="1"/>
    <col min="2" max="2" width="26.28515625" style="42" customWidth="1"/>
    <col min="3" max="3" width="7.28515625" style="42" customWidth="1"/>
    <col min="4" max="7" width="6.28515625" style="29" customWidth="1"/>
    <col min="8" max="8" width="6.28515625" style="42" customWidth="1"/>
    <col min="9" max="9" width="6.28515625" style="29" customWidth="1"/>
    <col min="10" max="11" width="6.7109375" style="29" customWidth="1"/>
    <col min="12" max="12" width="2.7109375" style="29" customWidth="1"/>
    <col min="13" max="16384" width="11.42578125" style="29"/>
  </cols>
  <sheetData>
    <row r="1" spans="1:16" ht="12" customHeight="1" x14ac:dyDescent="0.2">
      <c r="A1" s="82" t="s">
        <v>163</v>
      </c>
    </row>
    <row r="2" spans="1:16" ht="30" customHeight="1" x14ac:dyDescent="0.2">
      <c r="A2" s="110" t="s">
        <v>99</v>
      </c>
    </row>
    <row r="3" spans="1:16" ht="30" customHeight="1" x14ac:dyDescent="0.2">
      <c r="A3" s="153" t="s">
        <v>511</v>
      </c>
    </row>
    <row r="4" spans="1:16" ht="60" customHeight="1" x14ac:dyDescent="0.2">
      <c r="A4" s="136" t="s">
        <v>483</v>
      </c>
      <c r="B4" s="133" t="s">
        <v>100</v>
      </c>
      <c r="C4" s="225" t="s">
        <v>493</v>
      </c>
      <c r="D4" s="133" t="s">
        <v>494</v>
      </c>
      <c r="E4" s="226" t="s">
        <v>495</v>
      </c>
      <c r="F4" s="226" t="s">
        <v>496</v>
      </c>
      <c r="G4" s="226" t="s">
        <v>497</v>
      </c>
      <c r="H4" s="226" t="s">
        <v>498</v>
      </c>
      <c r="I4" s="226" t="s">
        <v>499</v>
      </c>
      <c r="J4" s="133" t="s">
        <v>500</v>
      </c>
      <c r="K4" s="135" t="s">
        <v>501</v>
      </c>
    </row>
    <row r="5" spans="1:16" ht="20.100000000000001" customHeight="1" x14ac:dyDescent="0.2">
      <c r="A5" s="30" t="s">
        <v>101</v>
      </c>
      <c r="B5" s="62" t="s">
        <v>79</v>
      </c>
      <c r="C5" s="223">
        <v>25377</v>
      </c>
      <c r="D5" s="223">
        <v>35</v>
      </c>
      <c r="E5" s="223">
        <v>30</v>
      </c>
      <c r="F5" s="223">
        <v>398</v>
      </c>
      <c r="G5" s="223">
        <v>1589</v>
      </c>
      <c r="H5" s="223">
        <v>3668</v>
      </c>
      <c r="I5" s="223">
        <v>19657</v>
      </c>
      <c r="J5" s="223">
        <v>13022</v>
      </c>
      <c r="K5" s="223">
        <v>12355</v>
      </c>
      <c r="L5" s="65"/>
      <c r="M5" s="128"/>
      <c r="N5" s="183"/>
      <c r="O5" s="183"/>
      <c r="P5" s="183"/>
    </row>
    <row r="6" spans="1:16" ht="30" customHeight="1" x14ac:dyDescent="0.2">
      <c r="A6" s="34" t="s">
        <v>324</v>
      </c>
      <c r="B6" s="63" t="s">
        <v>102</v>
      </c>
      <c r="C6" s="224">
        <v>297</v>
      </c>
      <c r="D6" s="224" t="s">
        <v>373</v>
      </c>
      <c r="E6" s="224" t="s">
        <v>373</v>
      </c>
      <c r="F6" s="224">
        <v>7</v>
      </c>
      <c r="G6" s="224">
        <v>12</v>
      </c>
      <c r="H6" s="224">
        <v>37</v>
      </c>
      <c r="I6" s="224">
        <v>241</v>
      </c>
      <c r="J6" s="224">
        <v>154</v>
      </c>
      <c r="K6" s="224">
        <v>143</v>
      </c>
      <c r="L6" s="65"/>
      <c r="M6" s="128"/>
      <c r="N6" s="128"/>
      <c r="O6" s="128"/>
      <c r="P6" s="128"/>
    </row>
    <row r="7" spans="1:16" ht="11.45" customHeight="1" x14ac:dyDescent="0.2">
      <c r="A7" s="34" t="s">
        <v>103</v>
      </c>
      <c r="B7" s="63" t="s">
        <v>104</v>
      </c>
      <c r="C7" s="224">
        <v>5806</v>
      </c>
      <c r="D7" s="224" t="s">
        <v>373</v>
      </c>
      <c r="E7" s="224">
        <v>6</v>
      </c>
      <c r="F7" s="224">
        <v>69</v>
      </c>
      <c r="G7" s="224">
        <v>583</v>
      </c>
      <c r="H7" s="224">
        <v>1339</v>
      </c>
      <c r="I7" s="224">
        <v>3809</v>
      </c>
      <c r="J7" s="224">
        <v>3327</v>
      </c>
      <c r="K7" s="224">
        <v>2479</v>
      </c>
      <c r="L7" s="65"/>
      <c r="M7" s="109"/>
    </row>
    <row r="8" spans="1:16" ht="11.45" customHeight="1" x14ac:dyDescent="0.2">
      <c r="A8" s="34" t="s">
        <v>105</v>
      </c>
      <c r="B8" s="63" t="s">
        <v>106</v>
      </c>
      <c r="C8" s="224">
        <v>1</v>
      </c>
      <c r="D8" s="224" t="s">
        <v>373</v>
      </c>
      <c r="E8" s="224" t="s">
        <v>373</v>
      </c>
      <c r="F8" s="224" t="s">
        <v>373</v>
      </c>
      <c r="G8" s="224" t="s">
        <v>373</v>
      </c>
      <c r="H8" s="224" t="s">
        <v>373</v>
      </c>
      <c r="I8" s="224">
        <v>1</v>
      </c>
      <c r="J8" s="224">
        <v>1</v>
      </c>
      <c r="K8" s="224" t="s">
        <v>373</v>
      </c>
      <c r="L8" s="65"/>
      <c r="M8" s="65"/>
    </row>
    <row r="9" spans="1:16" ht="11.45" customHeight="1" x14ac:dyDescent="0.2">
      <c r="A9" s="34" t="s">
        <v>107</v>
      </c>
      <c r="B9" s="63" t="s">
        <v>108</v>
      </c>
      <c r="C9" s="224">
        <v>17</v>
      </c>
      <c r="D9" s="224" t="s">
        <v>373</v>
      </c>
      <c r="E9" s="224" t="s">
        <v>373</v>
      </c>
      <c r="F9" s="224" t="s">
        <v>373</v>
      </c>
      <c r="G9" s="224">
        <v>1</v>
      </c>
      <c r="H9" s="224">
        <v>2</v>
      </c>
      <c r="I9" s="224">
        <v>14</v>
      </c>
      <c r="J9" s="224">
        <v>8</v>
      </c>
      <c r="K9" s="224">
        <v>9</v>
      </c>
      <c r="L9" s="65"/>
      <c r="M9" s="65"/>
    </row>
    <row r="10" spans="1:16" ht="23.1" customHeight="1" x14ac:dyDescent="0.2">
      <c r="A10" s="34" t="s">
        <v>338</v>
      </c>
      <c r="B10" s="63" t="s">
        <v>109</v>
      </c>
      <c r="C10" s="224">
        <v>151</v>
      </c>
      <c r="D10" s="224" t="s">
        <v>373</v>
      </c>
      <c r="E10" s="224" t="s">
        <v>373</v>
      </c>
      <c r="F10" s="224" t="s">
        <v>373</v>
      </c>
      <c r="G10" s="224">
        <v>5</v>
      </c>
      <c r="H10" s="224">
        <v>14</v>
      </c>
      <c r="I10" s="224">
        <v>132</v>
      </c>
      <c r="J10" s="224">
        <v>80</v>
      </c>
      <c r="K10" s="224">
        <v>71</v>
      </c>
      <c r="L10" s="65"/>
      <c r="M10" s="65"/>
    </row>
    <row r="11" spans="1:16" ht="45.95" customHeight="1" x14ac:dyDescent="0.2">
      <c r="A11" s="34" t="s">
        <v>339</v>
      </c>
      <c r="B11" s="63" t="s">
        <v>110</v>
      </c>
      <c r="C11" s="224">
        <v>68</v>
      </c>
      <c r="D11" s="224" t="s">
        <v>373</v>
      </c>
      <c r="E11" s="224">
        <v>1</v>
      </c>
      <c r="F11" s="224" t="s">
        <v>373</v>
      </c>
      <c r="G11" s="224">
        <v>1</v>
      </c>
      <c r="H11" s="224">
        <v>5</v>
      </c>
      <c r="I11" s="224">
        <v>61</v>
      </c>
      <c r="J11" s="224">
        <v>28</v>
      </c>
      <c r="K11" s="224">
        <v>40</v>
      </c>
      <c r="L11" s="65"/>
      <c r="M11" s="65"/>
    </row>
    <row r="12" spans="1:16" ht="23.1" customHeight="1" x14ac:dyDescent="0.2">
      <c r="A12" s="34" t="s">
        <v>325</v>
      </c>
      <c r="B12" s="63" t="s">
        <v>111</v>
      </c>
      <c r="C12" s="224">
        <v>969</v>
      </c>
      <c r="D12" s="224" t="s">
        <v>373</v>
      </c>
      <c r="E12" s="224">
        <v>3</v>
      </c>
      <c r="F12" s="224">
        <v>11</v>
      </c>
      <c r="G12" s="224">
        <v>48</v>
      </c>
      <c r="H12" s="224">
        <v>113</v>
      </c>
      <c r="I12" s="224">
        <v>794</v>
      </c>
      <c r="J12" s="224">
        <v>423</v>
      </c>
      <c r="K12" s="224">
        <v>546</v>
      </c>
      <c r="L12" s="65"/>
      <c r="M12" s="65"/>
    </row>
    <row r="13" spans="1:16" ht="11.45" customHeight="1" x14ac:dyDescent="0.2">
      <c r="A13" s="34" t="s">
        <v>87</v>
      </c>
      <c r="B13" s="63" t="s">
        <v>112</v>
      </c>
      <c r="C13" s="224">
        <v>1645</v>
      </c>
      <c r="D13" s="224" t="s">
        <v>373</v>
      </c>
      <c r="E13" s="224" t="s">
        <v>373</v>
      </c>
      <c r="F13" s="224">
        <v>35</v>
      </c>
      <c r="G13" s="224">
        <v>81</v>
      </c>
      <c r="H13" s="224">
        <v>102</v>
      </c>
      <c r="I13" s="224">
        <v>1427</v>
      </c>
      <c r="J13" s="224">
        <v>656</v>
      </c>
      <c r="K13" s="224">
        <v>989</v>
      </c>
      <c r="L13" s="65"/>
      <c r="M13" s="65"/>
    </row>
    <row r="14" spans="1:16" ht="11.45" customHeight="1" x14ac:dyDescent="0.2">
      <c r="A14" s="34" t="s">
        <v>88</v>
      </c>
      <c r="B14" s="63" t="s">
        <v>113</v>
      </c>
      <c r="C14" s="224">
        <v>862</v>
      </c>
      <c r="D14" s="224" t="s">
        <v>373</v>
      </c>
      <c r="E14" s="224">
        <v>3</v>
      </c>
      <c r="F14" s="224">
        <v>13</v>
      </c>
      <c r="G14" s="224">
        <v>48</v>
      </c>
      <c r="H14" s="224">
        <v>104</v>
      </c>
      <c r="I14" s="224">
        <v>694</v>
      </c>
      <c r="J14" s="224">
        <v>452</v>
      </c>
      <c r="K14" s="224">
        <v>410</v>
      </c>
      <c r="L14" s="65"/>
      <c r="M14" s="65"/>
    </row>
    <row r="15" spans="1:16" ht="23.1" customHeight="1" x14ac:dyDescent="0.2">
      <c r="A15" s="34" t="s">
        <v>326</v>
      </c>
      <c r="B15" s="63" t="s">
        <v>114</v>
      </c>
      <c r="C15" s="224">
        <v>1</v>
      </c>
      <c r="D15" s="224" t="s">
        <v>373</v>
      </c>
      <c r="E15" s="224" t="s">
        <v>373</v>
      </c>
      <c r="F15" s="224" t="s">
        <v>373</v>
      </c>
      <c r="G15" s="224" t="s">
        <v>373</v>
      </c>
      <c r="H15" s="224" t="s">
        <v>373</v>
      </c>
      <c r="I15" s="224">
        <v>1</v>
      </c>
      <c r="J15" s="224" t="s">
        <v>373</v>
      </c>
      <c r="K15" s="224">
        <v>1</v>
      </c>
      <c r="L15" s="65"/>
      <c r="M15" s="65"/>
    </row>
    <row r="16" spans="1:16" ht="23.1" customHeight="1" x14ac:dyDescent="0.2">
      <c r="A16" s="34" t="s">
        <v>327</v>
      </c>
      <c r="B16" s="63" t="s">
        <v>115</v>
      </c>
      <c r="C16" s="224">
        <v>2</v>
      </c>
      <c r="D16" s="224" t="s">
        <v>373</v>
      </c>
      <c r="E16" s="224" t="s">
        <v>373</v>
      </c>
      <c r="F16" s="224">
        <v>1</v>
      </c>
      <c r="G16" s="224" t="s">
        <v>373</v>
      </c>
      <c r="H16" s="224" t="s">
        <v>373</v>
      </c>
      <c r="I16" s="224">
        <v>1</v>
      </c>
      <c r="J16" s="224">
        <v>1</v>
      </c>
      <c r="K16" s="224">
        <v>1</v>
      </c>
      <c r="L16" s="65"/>
      <c r="M16" s="65"/>
    </row>
    <row r="17" spans="1:13" ht="11.45" customHeight="1" x14ac:dyDescent="0.2">
      <c r="A17" s="34" t="s">
        <v>90</v>
      </c>
      <c r="B17" s="63" t="s">
        <v>116</v>
      </c>
      <c r="C17" s="224">
        <v>9220</v>
      </c>
      <c r="D17" s="224" t="s">
        <v>373</v>
      </c>
      <c r="E17" s="224">
        <v>1</v>
      </c>
      <c r="F17" s="224">
        <v>51</v>
      </c>
      <c r="G17" s="224">
        <v>306</v>
      </c>
      <c r="H17" s="224">
        <v>958</v>
      </c>
      <c r="I17" s="224">
        <v>7904</v>
      </c>
      <c r="J17" s="224">
        <v>4320</v>
      </c>
      <c r="K17" s="224">
        <v>4900</v>
      </c>
      <c r="L17" s="65"/>
      <c r="M17" s="65"/>
    </row>
    <row r="18" spans="1:13" ht="11.45" customHeight="1" x14ac:dyDescent="0.2">
      <c r="A18" s="34" t="s">
        <v>91</v>
      </c>
      <c r="B18" s="63" t="s">
        <v>117</v>
      </c>
      <c r="C18" s="224">
        <v>1358</v>
      </c>
      <c r="D18" s="224">
        <v>1</v>
      </c>
      <c r="E18" s="224">
        <v>1</v>
      </c>
      <c r="F18" s="224">
        <v>3</v>
      </c>
      <c r="G18" s="224">
        <v>61</v>
      </c>
      <c r="H18" s="224">
        <v>233</v>
      </c>
      <c r="I18" s="224">
        <v>1059</v>
      </c>
      <c r="J18" s="224">
        <v>754</v>
      </c>
      <c r="K18" s="224">
        <v>604</v>
      </c>
      <c r="L18" s="65"/>
      <c r="M18" s="65"/>
    </row>
    <row r="19" spans="1:13" ht="11.45" customHeight="1" x14ac:dyDescent="0.2">
      <c r="A19" s="34" t="s">
        <v>92</v>
      </c>
      <c r="B19" s="63" t="s">
        <v>118</v>
      </c>
      <c r="C19" s="224">
        <v>1222</v>
      </c>
      <c r="D19" s="224">
        <v>1</v>
      </c>
      <c r="E19" s="224">
        <v>1</v>
      </c>
      <c r="F19" s="224">
        <v>48</v>
      </c>
      <c r="G19" s="224">
        <v>190</v>
      </c>
      <c r="H19" s="224">
        <v>323</v>
      </c>
      <c r="I19" s="224">
        <v>659</v>
      </c>
      <c r="J19" s="224">
        <v>738</v>
      </c>
      <c r="K19" s="224">
        <v>484</v>
      </c>
      <c r="L19" s="65"/>
      <c r="M19" s="65"/>
    </row>
    <row r="20" spans="1:13" ht="23.1" customHeight="1" x14ac:dyDescent="0.2">
      <c r="A20" s="34" t="s">
        <v>334</v>
      </c>
      <c r="B20" s="63" t="s">
        <v>119</v>
      </c>
      <c r="C20" s="224">
        <v>40</v>
      </c>
      <c r="D20" s="224" t="s">
        <v>373</v>
      </c>
      <c r="E20" s="224" t="s">
        <v>373</v>
      </c>
      <c r="F20" s="224">
        <v>1</v>
      </c>
      <c r="G20" s="224">
        <v>2</v>
      </c>
      <c r="H20" s="224">
        <v>4</v>
      </c>
      <c r="I20" s="224">
        <v>33</v>
      </c>
      <c r="J20" s="224">
        <v>16</v>
      </c>
      <c r="K20" s="224">
        <v>24</v>
      </c>
      <c r="L20" s="65"/>
      <c r="M20" s="65"/>
    </row>
    <row r="21" spans="1:13" ht="23.1" customHeight="1" x14ac:dyDescent="0.2">
      <c r="A21" s="34" t="s">
        <v>328</v>
      </c>
      <c r="B21" s="63" t="s">
        <v>120</v>
      </c>
      <c r="C21" s="224">
        <v>80</v>
      </c>
      <c r="D21" s="224" t="s">
        <v>373</v>
      </c>
      <c r="E21" s="224">
        <v>1</v>
      </c>
      <c r="F21" s="224">
        <v>1</v>
      </c>
      <c r="G21" s="224">
        <v>5</v>
      </c>
      <c r="H21" s="224">
        <v>7</v>
      </c>
      <c r="I21" s="224">
        <v>66</v>
      </c>
      <c r="J21" s="224">
        <v>34</v>
      </c>
      <c r="K21" s="224">
        <v>46</v>
      </c>
      <c r="L21" s="65"/>
      <c r="M21" s="65"/>
    </row>
    <row r="22" spans="1:13" ht="11.45" customHeight="1" x14ac:dyDescent="0.2">
      <c r="A22" s="34" t="s">
        <v>93</v>
      </c>
      <c r="B22" s="63" t="s">
        <v>121</v>
      </c>
      <c r="C22" s="224">
        <v>531</v>
      </c>
      <c r="D22" s="224" t="s">
        <v>373</v>
      </c>
      <c r="E22" s="224" t="s">
        <v>373</v>
      </c>
      <c r="F22" s="224" t="s">
        <v>373</v>
      </c>
      <c r="G22" s="224">
        <v>9</v>
      </c>
      <c r="H22" s="224">
        <v>35</v>
      </c>
      <c r="I22" s="224">
        <v>487</v>
      </c>
      <c r="J22" s="224">
        <v>245</v>
      </c>
      <c r="K22" s="224">
        <v>286</v>
      </c>
      <c r="L22" s="65"/>
      <c r="M22" s="65"/>
    </row>
    <row r="23" spans="1:13" ht="23.1" customHeight="1" x14ac:dyDescent="0.2">
      <c r="A23" s="34" t="s">
        <v>329</v>
      </c>
      <c r="B23" s="63" t="s">
        <v>122</v>
      </c>
      <c r="C23" s="224">
        <v>1</v>
      </c>
      <c r="D23" s="224" t="s">
        <v>373</v>
      </c>
      <c r="E23" s="224" t="s">
        <v>373</v>
      </c>
      <c r="F23" s="224">
        <v>1</v>
      </c>
      <c r="G23" s="224" t="s">
        <v>373</v>
      </c>
      <c r="H23" s="224" t="s">
        <v>373</v>
      </c>
      <c r="I23" s="224" t="s">
        <v>373</v>
      </c>
      <c r="J23" s="224" t="s">
        <v>374</v>
      </c>
      <c r="K23" s="224">
        <v>1</v>
      </c>
      <c r="L23" s="65"/>
      <c r="M23" s="65"/>
    </row>
    <row r="24" spans="1:13" ht="23.1" customHeight="1" x14ac:dyDescent="0.2">
      <c r="A24" s="34" t="s">
        <v>330</v>
      </c>
      <c r="B24" s="63" t="s">
        <v>123</v>
      </c>
      <c r="C24" s="224">
        <v>22</v>
      </c>
      <c r="D24" s="224">
        <v>21</v>
      </c>
      <c r="E24" s="224">
        <v>1</v>
      </c>
      <c r="F24" s="224" t="s">
        <v>373</v>
      </c>
      <c r="G24" s="224" t="s">
        <v>373</v>
      </c>
      <c r="H24" s="224" t="s">
        <v>373</v>
      </c>
      <c r="I24" s="224" t="s">
        <v>373</v>
      </c>
      <c r="J24" s="224">
        <v>11</v>
      </c>
      <c r="K24" s="224">
        <v>11</v>
      </c>
      <c r="L24" s="65"/>
      <c r="M24" s="65"/>
    </row>
    <row r="25" spans="1:13" ht="34.5" customHeight="1" x14ac:dyDescent="0.2">
      <c r="A25" s="34" t="s">
        <v>336</v>
      </c>
      <c r="B25" s="63" t="s">
        <v>124</v>
      </c>
      <c r="C25" s="224">
        <v>35</v>
      </c>
      <c r="D25" s="224">
        <v>9</v>
      </c>
      <c r="E25" s="224">
        <v>6</v>
      </c>
      <c r="F25" s="224">
        <v>2</v>
      </c>
      <c r="G25" s="224">
        <v>5</v>
      </c>
      <c r="H25" s="224">
        <v>6</v>
      </c>
      <c r="I25" s="224">
        <v>7</v>
      </c>
      <c r="J25" s="224">
        <v>19</v>
      </c>
      <c r="K25" s="224">
        <v>16</v>
      </c>
      <c r="L25" s="65"/>
      <c r="M25" s="65"/>
    </row>
    <row r="26" spans="1:13" ht="34.5" customHeight="1" x14ac:dyDescent="0.2">
      <c r="A26" s="34" t="s">
        <v>331</v>
      </c>
      <c r="B26" s="63" t="s">
        <v>125</v>
      </c>
      <c r="C26" s="224">
        <v>485</v>
      </c>
      <c r="D26" s="224">
        <v>1</v>
      </c>
      <c r="E26" s="224">
        <v>3</v>
      </c>
      <c r="F26" s="224">
        <v>45</v>
      </c>
      <c r="G26" s="224">
        <v>72</v>
      </c>
      <c r="H26" s="224">
        <v>134</v>
      </c>
      <c r="I26" s="224">
        <v>230</v>
      </c>
      <c r="J26" s="224">
        <v>285</v>
      </c>
      <c r="K26" s="224">
        <v>200</v>
      </c>
      <c r="L26" s="65"/>
      <c r="M26" s="65"/>
    </row>
    <row r="27" spans="1:13" ht="34.5" customHeight="1" x14ac:dyDescent="0.2">
      <c r="A27" s="34" t="s">
        <v>337</v>
      </c>
      <c r="B27" s="63" t="s">
        <v>126</v>
      </c>
      <c r="C27" s="224">
        <v>1042</v>
      </c>
      <c r="D27" s="224">
        <v>2</v>
      </c>
      <c r="E27" s="224">
        <v>2</v>
      </c>
      <c r="F27" s="224">
        <v>100</v>
      </c>
      <c r="G27" s="224">
        <v>116</v>
      </c>
      <c r="H27" s="224">
        <v>120</v>
      </c>
      <c r="I27" s="224">
        <v>702</v>
      </c>
      <c r="J27" s="224">
        <v>650</v>
      </c>
      <c r="K27" s="224">
        <v>392</v>
      </c>
      <c r="L27" s="65"/>
      <c r="M27" s="65"/>
    </row>
    <row r="28" spans="1:13" ht="23.1" customHeight="1" x14ac:dyDescent="0.2">
      <c r="A28" s="34" t="s">
        <v>340</v>
      </c>
      <c r="B28" s="63" t="s">
        <v>127</v>
      </c>
      <c r="C28" s="224">
        <v>1522</v>
      </c>
      <c r="D28" s="224" t="s">
        <v>373</v>
      </c>
      <c r="E28" s="224">
        <v>1</v>
      </c>
      <c r="F28" s="224">
        <v>10</v>
      </c>
      <c r="G28" s="224">
        <v>44</v>
      </c>
      <c r="H28" s="224">
        <v>132</v>
      </c>
      <c r="I28" s="224">
        <v>1335</v>
      </c>
      <c r="J28" s="224">
        <v>820</v>
      </c>
      <c r="K28" s="224">
        <v>702</v>
      </c>
      <c r="L28" s="65"/>
      <c r="M28" s="65"/>
    </row>
    <row r="29" spans="1:13" ht="30" customHeight="1" x14ac:dyDescent="0.2">
      <c r="A29" s="34" t="s">
        <v>341</v>
      </c>
      <c r="B29" s="63" t="s">
        <v>128</v>
      </c>
      <c r="C29" s="224">
        <v>1042</v>
      </c>
      <c r="D29" s="224">
        <v>2</v>
      </c>
      <c r="E29" s="224">
        <v>2</v>
      </c>
      <c r="F29" s="224">
        <v>100</v>
      </c>
      <c r="G29" s="224">
        <v>116</v>
      </c>
      <c r="H29" s="224">
        <v>120</v>
      </c>
      <c r="I29" s="224">
        <v>702</v>
      </c>
      <c r="J29" s="224">
        <v>650</v>
      </c>
      <c r="K29" s="224">
        <v>392</v>
      </c>
      <c r="L29" s="65"/>
      <c r="M29" s="65"/>
    </row>
    <row r="30" spans="1:13" ht="11.45" customHeight="1" x14ac:dyDescent="0.2">
      <c r="A30" s="34"/>
      <c r="B30" s="63" t="s">
        <v>129</v>
      </c>
      <c r="C30" s="224"/>
      <c r="D30" s="224"/>
      <c r="E30" s="224"/>
      <c r="F30" s="224"/>
      <c r="G30" s="224"/>
      <c r="H30" s="224"/>
      <c r="I30" s="224"/>
      <c r="J30" s="224"/>
      <c r="K30" s="224"/>
      <c r="L30" s="65"/>
      <c r="M30" s="65"/>
    </row>
    <row r="31" spans="1:13" ht="11.45" customHeight="1" x14ac:dyDescent="0.2">
      <c r="A31" s="34" t="s">
        <v>130</v>
      </c>
      <c r="B31" s="63" t="s">
        <v>131</v>
      </c>
      <c r="C31" s="224">
        <v>98</v>
      </c>
      <c r="D31" s="224">
        <v>1</v>
      </c>
      <c r="E31" s="224" t="s">
        <v>373</v>
      </c>
      <c r="F31" s="224">
        <v>20</v>
      </c>
      <c r="G31" s="224">
        <v>16</v>
      </c>
      <c r="H31" s="224">
        <v>18</v>
      </c>
      <c r="I31" s="224">
        <v>43</v>
      </c>
      <c r="J31" s="224">
        <v>74</v>
      </c>
      <c r="K31" s="224">
        <v>24</v>
      </c>
      <c r="L31" s="65"/>
      <c r="M31" s="65"/>
    </row>
    <row r="32" spans="1:13" ht="11.45" customHeight="1" x14ac:dyDescent="0.2">
      <c r="A32" s="34" t="s">
        <v>132</v>
      </c>
      <c r="B32" s="63" t="s">
        <v>133</v>
      </c>
      <c r="C32" s="224">
        <v>492</v>
      </c>
      <c r="D32" s="224" t="s">
        <v>373</v>
      </c>
      <c r="E32" s="224" t="s">
        <v>373</v>
      </c>
      <c r="F32" s="224">
        <v>2</v>
      </c>
      <c r="G32" s="224">
        <v>20</v>
      </c>
      <c r="H32" s="224">
        <v>30</v>
      </c>
      <c r="I32" s="224">
        <v>440</v>
      </c>
      <c r="J32" s="224">
        <v>252</v>
      </c>
      <c r="K32" s="224">
        <v>240</v>
      </c>
      <c r="L32" s="65"/>
      <c r="M32" s="65"/>
    </row>
    <row r="33" spans="1:13" ht="11.45" customHeight="1" x14ac:dyDescent="0.2">
      <c r="A33" s="34" t="s">
        <v>134</v>
      </c>
      <c r="B33" s="63" t="s">
        <v>135</v>
      </c>
      <c r="C33" s="224">
        <v>223</v>
      </c>
      <c r="D33" s="224" t="s">
        <v>373</v>
      </c>
      <c r="E33" s="224" t="s">
        <v>373</v>
      </c>
      <c r="F33" s="224">
        <v>44</v>
      </c>
      <c r="G33" s="224">
        <v>50</v>
      </c>
      <c r="H33" s="224">
        <v>39</v>
      </c>
      <c r="I33" s="224">
        <v>90</v>
      </c>
      <c r="J33" s="224">
        <v>173</v>
      </c>
      <c r="K33" s="224">
        <v>50</v>
      </c>
      <c r="L33" s="65"/>
      <c r="M33" s="65"/>
    </row>
    <row r="34" spans="1:13" ht="11.45" customHeight="1" x14ac:dyDescent="0.2">
      <c r="A34" s="34" t="s">
        <v>136</v>
      </c>
      <c r="B34" s="63" t="s">
        <v>137</v>
      </c>
      <c r="C34" s="224">
        <v>10</v>
      </c>
      <c r="D34" s="224">
        <v>1</v>
      </c>
      <c r="E34" s="224" t="s">
        <v>373</v>
      </c>
      <c r="F34" s="224">
        <v>4</v>
      </c>
      <c r="G34" s="224">
        <v>2</v>
      </c>
      <c r="H34" s="224">
        <v>1</v>
      </c>
      <c r="I34" s="224">
        <v>2</v>
      </c>
      <c r="J34" s="224">
        <v>4</v>
      </c>
      <c r="K34" s="224">
        <v>6</v>
      </c>
      <c r="L34" s="65"/>
      <c r="M34" s="65"/>
    </row>
    <row r="35" spans="1:13" ht="23.1" customHeight="1" x14ac:dyDescent="0.2">
      <c r="A35" s="34" t="s">
        <v>342</v>
      </c>
      <c r="B35" s="63" t="s">
        <v>138</v>
      </c>
      <c r="C35" s="224">
        <v>12</v>
      </c>
      <c r="D35" s="224" t="s">
        <v>373</v>
      </c>
      <c r="E35" s="224">
        <v>1</v>
      </c>
      <c r="F35" s="224">
        <v>1</v>
      </c>
      <c r="G35" s="224">
        <v>2</v>
      </c>
      <c r="H35" s="224" t="s">
        <v>373</v>
      </c>
      <c r="I35" s="224">
        <v>8</v>
      </c>
      <c r="J35" s="224">
        <v>9</v>
      </c>
      <c r="K35" s="224">
        <v>3</v>
      </c>
      <c r="L35" s="65"/>
      <c r="M35" s="65"/>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legacy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B10"/>
  <sheetViews>
    <sheetView zoomScale="160" zoomScaleNormal="160" workbookViewId="0"/>
  </sheetViews>
  <sheetFormatPr baseColWidth="10" defaultRowHeight="12" x14ac:dyDescent="0.2"/>
  <cols>
    <col min="1" max="1" width="5.7109375" style="69" customWidth="1"/>
    <col min="2" max="2" width="85.7109375" style="67" customWidth="1"/>
    <col min="3" max="16384" width="11.42578125" style="68"/>
  </cols>
  <sheetData>
    <row r="1" spans="1:2" ht="12" customHeight="1" x14ac:dyDescent="0.2">
      <c r="A1" s="82" t="s">
        <v>163</v>
      </c>
    </row>
    <row r="2" spans="1:2" s="66" customFormat="1" ht="30" customHeight="1" thickBot="1" x14ac:dyDescent="0.25">
      <c r="A2" s="91" t="s">
        <v>398</v>
      </c>
      <c r="B2" s="99"/>
    </row>
    <row r="3" spans="1:2" ht="30" customHeight="1" x14ac:dyDescent="0.2">
      <c r="A3" s="96" t="s">
        <v>180</v>
      </c>
      <c r="B3" s="97" t="s">
        <v>399</v>
      </c>
    </row>
    <row r="4" spans="1:2" ht="18" customHeight="1" x14ac:dyDescent="0.2">
      <c r="A4" s="94" t="s">
        <v>173</v>
      </c>
      <c r="B4" s="97" t="s">
        <v>400</v>
      </c>
    </row>
    <row r="5" spans="1:2" ht="18" customHeight="1" x14ac:dyDescent="0.2">
      <c r="A5" s="94" t="s">
        <v>174</v>
      </c>
      <c r="B5" s="97" t="s">
        <v>401</v>
      </c>
    </row>
    <row r="6" spans="1:2" ht="30" customHeight="1" x14ac:dyDescent="0.2">
      <c r="A6" s="94" t="s">
        <v>175</v>
      </c>
      <c r="B6" s="97" t="s">
        <v>402</v>
      </c>
    </row>
    <row r="7" spans="1:2" ht="30" customHeight="1" x14ac:dyDescent="0.2">
      <c r="A7" s="94" t="s">
        <v>176</v>
      </c>
      <c r="B7" s="97" t="s">
        <v>403</v>
      </c>
    </row>
    <row r="8" spans="1:2" ht="18" customHeight="1" x14ac:dyDescent="0.2">
      <c r="A8" s="94" t="s">
        <v>177</v>
      </c>
      <c r="B8" s="97" t="s">
        <v>404</v>
      </c>
    </row>
    <row r="9" spans="1:2" ht="18" customHeight="1" x14ac:dyDescent="0.2">
      <c r="A9" s="94" t="s">
        <v>178</v>
      </c>
      <c r="B9" s="97" t="s">
        <v>405</v>
      </c>
    </row>
    <row r="10" spans="1:2" ht="18" customHeight="1" x14ac:dyDescent="0.2">
      <c r="A10" s="95" t="s">
        <v>179</v>
      </c>
      <c r="B10" s="98" t="s">
        <v>406</v>
      </c>
    </row>
  </sheetData>
  <hyperlinks>
    <hyperlink ref="A1" location="Inhalt!A4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8"/>
  <sheetViews>
    <sheetView zoomScale="160" zoomScaleNormal="160" workbookViewId="0"/>
  </sheetViews>
  <sheetFormatPr baseColWidth="10" defaultRowHeight="11.45" customHeight="1" x14ac:dyDescent="0.2"/>
  <cols>
    <col min="1" max="1" width="95.7109375" style="6" customWidth="1"/>
    <col min="2" max="16384" width="11.42578125" style="6"/>
  </cols>
  <sheetData>
    <row r="1" spans="1:1" ht="12" customHeight="1" x14ac:dyDescent="0.2">
      <c r="A1" s="154" t="s">
        <v>163</v>
      </c>
    </row>
    <row r="2" spans="1:1" s="21" customFormat="1" ht="30" customHeight="1" thickBot="1" x14ac:dyDescent="0.3">
      <c r="A2" s="185" t="s">
        <v>139</v>
      </c>
    </row>
    <row r="3" spans="1:1" ht="48" customHeight="1" x14ac:dyDescent="0.2">
      <c r="A3" s="186" t="s">
        <v>426</v>
      </c>
    </row>
    <row r="4" spans="1:1" ht="60" customHeight="1" x14ac:dyDescent="0.2">
      <c r="A4" s="186" t="s">
        <v>436</v>
      </c>
    </row>
    <row r="5" spans="1:1" ht="108" customHeight="1" x14ac:dyDescent="0.2">
      <c r="A5" s="186" t="s">
        <v>437</v>
      </c>
    </row>
    <row r="6" spans="1:1" ht="96" customHeight="1" x14ac:dyDescent="0.2">
      <c r="A6" s="184" t="s">
        <v>438</v>
      </c>
    </row>
    <row r="7" spans="1:1" ht="72" customHeight="1" x14ac:dyDescent="0.2">
      <c r="A7" s="186" t="s">
        <v>439</v>
      </c>
    </row>
    <row r="8" spans="1:1" ht="60" customHeight="1" x14ac:dyDescent="0.2">
      <c r="A8" s="186" t="s">
        <v>440</v>
      </c>
    </row>
  </sheetData>
  <hyperlinks>
    <hyperlink ref="A1" location="Inhalt!A4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13"/>
  <sheetViews>
    <sheetView zoomScale="160" zoomScaleNormal="160" workbookViewId="0"/>
  </sheetViews>
  <sheetFormatPr baseColWidth="10" defaultRowHeight="11.45" customHeight="1" x14ac:dyDescent="0.2"/>
  <cols>
    <col min="1" max="1" width="95.7109375" style="6" customWidth="1"/>
    <col min="2" max="16384" width="11.42578125" style="6"/>
  </cols>
  <sheetData>
    <row r="1" spans="1:1" ht="12" customHeight="1" x14ac:dyDescent="0.2">
      <c r="A1" s="154" t="s">
        <v>163</v>
      </c>
    </row>
    <row r="2" spans="1:1" s="21" customFormat="1" ht="30" customHeight="1" thickBot="1" x14ac:dyDescent="0.3">
      <c r="A2" s="185" t="s">
        <v>140</v>
      </c>
    </row>
    <row r="3" spans="1:1" ht="72" customHeight="1" x14ac:dyDescent="0.2">
      <c r="A3" s="186" t="s">
        <v>429</v>
      </c>
    </row>
    <row r="4" spans="1:1" ht="36" customHeight="1" x14ac:dyDescent="0.2">
      <c r="A4" s="184" t="s">
        <v>430</v>
      </c>
    </row>
    <row r="5" spans="1:1" ht="48" customHeight="1" x14ac:dyDescent="0.2">
      <c r="A5" s="184" t="s">
        <v>431</v>
      </c>
    </row>
    <row r="6" spans="1:1" ht="86.1" customHeight="1" x14ac:dyDescent="0.2">
      <c r="A6" s="184" t="s">
        <v>432</v>
      </c>
    </row>
    <row r="7" spans="1:1" ht="24" customHeight="1" x14ac:dyDescent="0.2">
      <c r="A7" s="184" t="s">
        <v>433</v>
      </c>
    </row>
    <row r="8" spans="1:1" ht="48" customHeight="1" x14ac:dyDescent="0.2">
      <c r="A8" s="184" t="s">
        <v>441</v>
      </c>
    </row>
    <row r="9" spans="1:1" ht="48" customHeight="1" x14ac:dyDescent="0.2">
      <c r="A9" s="184" t="s">
        <v>434</v>
      </c>
    </row>
    <row r="10" spans="1:1" ht="60" customHeight="1" x14ac:dyDescent="0.2">
      <c r="A10" s="186" t="s">
        <v>435</v>
      </c>
    </row>
    <row r="11" spans="1:1" ht="24" customHeight="1" x14ac:dyDescent="0.2">
      <c r="A11" s="184" t="s">
        <v>427</v>
      </c>
    </row>
    <row r="12" spans="1:1" ht="36" customHeight="1" x14ac:dyDescent="0.2">
      <c r="A12" s="184" t="s">
        <v>428</v>
      </c>
    </row>
    <row r="13" spans="1:1" ht="108" customHeight="1" x14ac:dyDescent="0.2">
      <c r="A13" s="184" t="s">
        <v>442</v>
      </c>
    </row>
  </sheetData>
  <hyperlinks>
    <hyperlink ref="A1" location="Inhalt!A4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24"/>
  <sheetViews>
    <sheetView zoomScale="160" zoomScaleNormal="160" workbookViewId="0"/>
  </sheetViews>
  <sheetFormatPr baseColWidth="10" defaultRowHeight="11.45" customHeight="1" x14ac:dyDescent="0.2"/>
  <cols>
    <col min="1" max="1" width="7.7109375" style="71" customWidth="1"/>
    <col min="2" max="2" width="84.42578125" style="71" customWidth="1"/>
    <col min="3" max="16384" width="11.42578125" style="71"/>
  </cols>
  <sheetData>
    <row r="1" spans="1:2" ht="12" customHeight="1" x14ac:dyDescent="0.2">
      <c r="A1" s="82" t="s">
        <v>163</v>
      </c>
    </row>
    <row r="2" spans="1:2" s="70" customFormat="1" ht="30" customHeight="1" thickBot="1" x14ac:dyDescent="0.3">
      <c r="A2" s="91" t="s">
        <v>141</v>
      </c>
      <c r="B2" s="85"/>
    </row>
    <row r="3" spans="1:2" ht="24" customHeight="1" x14ac:dyDescent="0.2">
      <c r="A3" s="103" t="s">
        <v>407</v>
      </c>
      <c r="B3" s="100"/>
    </row>
    <row r="4" spans="1:2" s="73" customFormat="1" ht="12" customHeight="1" x14ac:dyDescent="0.2">
      <c r="A4" s="104" t="s">
        <v>142</v>
      </c>
      <c r="B4" s="72"/>
    </row>
    <row r="5" spans="1:2" ht="36" customHeight="1" x14ac:dyDescent="0.2">
      <c r="A5" s="101" t="s">
        <v>143</v>
      </c>
      <c r="B5" s="101"/>
    </row>
    <row r="6" spans="1:2" ht="12" customHeight="1" x14ac:dyDescent="0.2">
      <c r="A6" s="13" t="s">
        <v>144</v>
      </c>
      <c r="B6" s="13" t="s">
        <v>145</v>
      </c>
    </row>
    <row r="7" spans="1:2" ht="12" customHeight="1" x14ac:dyDescent="0.2">
      <c r="A7" s="13" t="s">
        <v>146</v>
      </c>
      <c r="B7" s="13" t="s">
        <v>147</v>
      </c>
    </row>
    <row r="8" spans="1:2" ht="36" customHeight="1" x14ac:dyDescent="0.2">
      <c r="A8" s="101" t="s">
        <v>148</v>
      </c>
      <c r="B8" s="101"/>
    </row>
    <row r="9" spans="1:2" ht="12" customHeight="1" x14ac:dyDescent="0.2">
      <c r="A9" s="74" t="s">
        <v>149</v>
      </c>
      <c r="B9" s="75"/>
    </row>
    <row r="10" spans="1:2" ht="36" customHeight="1" x14ac:dyDescent="0.2">
      <c r="A10" s="101" t="s">
        <v>150</v>
      </c>
      <c r="B10" s="101"/>
    </row>
    <row r="11" spans="1:2" ht="12" customHeight="1" x14ac:dyDescent="0.2">
      <c r="A11" s="86" t="s">
        <v>151</v>
      </c>
      <c r="B11" s="86"/>
    </row>
    <row r="12" spans="1:2" ht="36" customHeight="1" x14ac:dyDescent="0.2">
      <c r="A12" s="106" t="s">
        <v>152</v>
      </c>
      <c r="B12" s="102"/>
    </row>
    <row r="13" spans="1:2" ht="12" customHeight="1" x14ac:dyDescent="0.2">
      <c r="A13" s="168" t="s">
        <v>182</v>
      </c>
      <c r="B13" s="102"/>
    </row>
    <row r="14" spans="1:2" ht="12" customHeight="1" x14ac:dyDescent="0.2">
      <c r="A14" s="168" t="s">
        <v>181</v>
      </c>
      <c r="B14" s="102"/>
    </row>
    <row r="15" spans="1:2" ht="12" customHeight="1" x14ac:dyDescent="0.2">
      <c r="A15" s="168" t="s">
        <v>546</v>
      </c>
      <c r="B15" s="187"/>
    </row>
    <row r="16" spans="1:2" ht="12" customHeight="1" x14ac:dyDescent="0.2">
      <c r="A16" s="168" t="s">
        <v>531</v>
      </c>
      <c r="B16" s="187"/>
    </row>
    <row r="17" spans="1:2" ht="12" customHeight="1" x14ac:dyDescent="0.2">
      <c r="A17" s="168" t="s">
        <v>532</v>
      </c>
      <c r="B17" s="187"/>
    </row>
    <row r="18" spans="1:2" ht="12" customHeight="1" x14ac:dyDescent="0.2">
      <c r="A18" s="168" t="s">
        <v>533</v>
      </c>
      <c r="B18" s="187"/>
    </row>
    <row r="19" spans="1:2" ht="12" customHeight="1" x14ac:dyDescent="0.2">
      <c r="A19" s="168" t="s">
        <v>535</v>
      </c>
      <c r="B19" s="187"/>
    </row>
    <row r="20" spans="1:2" ht="12" customHeight="1" x14ac:dyDescent="0.2">
      <c r="A20" s="168" t="s">
        <v>534</v>
      </c>
      <c r="B20" s="187"/>
    </row>
    <row r="21" spans="1:2" ht="36" customHeight="1" x14ac:dyDescent="0.2">
      <c r="A21" s="101" t="s">
        <v>153</v>
      </c>
      <c r="B21" s="101"/>
    </row>
    <row r="22" spans="1:2" ht="12.6" customHeight="1" x14ac:dyDescent="0.2">
      <c r="A22" s="9" t="s">
        <v>154</v>
      </c>
      <c r="B22" s="9"/>
    </row>
    <row r="23" spans="1:2" ht="12.6" customHeight="1" x14ac:dyDescent="0.2">
      <c r="A23" s="9" t="s">
        <v>155</v>
      </c>
      <c r="B23" s="9"/>
    </row>
    <row r="24" spans="1:2" ht="12.6" customHeight="1" x14ac:dyDescent="0.2"/>
  </sheetData>
  <hyperlinks>
    <hyperlink ref="A11" r:id="rId1" display="Reinhard Jonas, Telefon: 0385 588-56042, E-Mail: reinhard.jonas@statistik-mv.de"/>
    <hyperlink ref="A22" r:id="rId2" tooltip="Zahlen &amp; Fakten - Thema: Öffentliche Sozialleistungen"/>
    <hyperlink ref="B7" r:id="rId3" tooltip="Zahlen &amp; Fakten - Thema: Gesundheit"/>
    <hyperlink ref="A23" r:id="rId4" tooltip="Zahlen &amp; Fakten - Thema: Öffentliche Sozialleistungen"/>
    <hyperlink ref="A6" r:id="rId5" tooltip="Zahlen &amp; Fakten - Thema: Gesundheit"/>
    <hyperlink ref="A7" r:id="rId6" tooltip="Zahlen &amp; Fakten - Thema: Gesundheit"/>
    <hyperlink ref="B6" r:id="rId7" tooltip="Zahlen &amp; Fakten - Thema: Gesundheit"/>
    <hyperlink ref="A6:B7" r:id="rId8" tooltip="Zahlen &amp; Fakten - Thema: Gesundheit" display="&gt; A423"/>
    <hyperlink ref="A9:B9" r:id="rId9" tooltip="Qualitätsberichte Statistisches Bundesamt - Thema: Gesundheit" display="&gt; Gesundheit"/>
    <hyperlink ref="A11:B11" r:id="rId10" display="Marco Zimmermann, Telefon: 0385 588-56422, marco.zimmermann@statistik-mv.de"/>
    <hyperlink ref="A1" location="Inhalt!A43" display="Link zum Inhaltsverzeichnis"/>
    <hyperlink ref="A4" r:id="rId11" tooltip="Zahlen &amp; Fakten - Thema: Privathaushalte &amp; Familien"/>
  </hyperlinks>
  <pageMargins left="0.59055118110236227" right="0.59055118110236227" top="0.59055118110236227" bottom="0.59055118110236227" header="0.39370078740157483" footer="0.39370078740157483"/>
  <pageSetup paperSize="9" pageOrder="overThenDown" orientation="portrait" r:id="rId12"/>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3"/>
  <sheetViews>
    <sheetView zoomScale="160" zoomScaleNormal="160" workbookViewId="0"/>
  </sheetViews>
  <sheetFormatPr baseColWidth="10" defaultColWidth="10.7109375" defaultRowHeight="12" customHeight="1" x14ac:dyDescent="0.2"/>
  <cols>
    <col min="1" max="1" width="8.7109375" style="14" customWidth="1"/>
    <col min="2" max="2" width="77.7109375" style="9" customWidth="1"/>
    <col min="3" max="3" width="4.7109375" style="9" customWidth="1"/>
    <col min="4" max="4" width="2.7109375" style="9" customWidth="1"/>
    <col min="5" max="10" width="8.7109375" style="9" customWidth="1"/>
    <col min="11" max="16384" width="10.7109375" style="9"/>
  </cols>
  <sheetData>
    <row r="1" spans="1:10" ht="12" customHeight="1" x14ac:dyDescent="0.2">
      <c r="A1" s="81" t="s">
        <v>160</v>
      </c>
    </row>
    <row r="2" spans="1:10" s="8" customFormat="1" ht="30" customHeight="1" thickBot="1" x14ac:dyDescent="0.3">
      <c r="A2" s="91" t="s">
        <v>375</v>
      </c>
      <c r="B2" s="85"/>
      <c r="C2" s="90" t="s">
        <v>0</v>
      </c>
      <c r="D2" s="7"/>
      <c r="E2" s="7"/>
      <c r="F2" s="7"/>
      <c r="G2" s="7"/>
      <c r="H2" s="7"/>
      <c r="I2" s="7"/>
      <c r="J2" s="7"/>
    </row>
    <row r="3" spans="1:10" ht="20.100000000000001" customHeight="1" x14ac:dyDescent="0.2">
      <c r="A3" s="87" t="s">
        <v>1</v>
      </c>
      <c r="B3" s="88" t="s">
        <v>376</v>
      </c>
      <c r="C3" s="89">
        <f>D3+150</f>
        <v>153</v>
      </c>
      <c r="D3" s="10">
        <v>3</v>
      </c>
      <c r="E3" s="245"/>
      <c r="F3" s="245"/>
      <c r="G3" s="245"/>
      <c r="H3" s="245"/>
      <c r="I3" s="245"/>
      <c r="J3" s="12"/>
    </row>
    <row r="4" spans="1:10" ht="12" customHeight="1" x14ac:dyDescent="0.2">
      <c r="A4" s="68"/>
      <c r="B4" s="83" t="s">
        <v>377</v>
      </c>
      <c r="C4" s="89">
        <f t="shared" ref="C4:C43" si="0">D4+150</f>
        <v>154</v>
      </c>
      <c r="D4" s="10">
        <v>4</v>
      </c>
    </row>
    <row r="5" spans="1:10" ht="20.100000000000001" customHeight="1" x14ac:dyDescent="0.2">
      <c r="A5" s="169" t="s">
        <v>388</v>
      </c>
      <c r="B5" s="170"/>
      <c r="C5" s="89"/>
      <c r="D5" s="10"/>
    </row>
    <row r="6" spans="1:10" ht="12" customHeight="1" x14ac:dyDescent="0.2">
      <c r="A6" s="171" t="s">
        <v>2</v>
      </c>
      <c r="B6" s="167" t="s">
        <v>378</v>
      </c>
      <c r="C6" s="89"/>
      <c r="D6" s="10">
        <v>5</v>
      </c>
    </row>
    <row r="7" spans="1:10" ht="12" customHeight="1" x14ac:dyDescent="0.2">
      <c r="A7" s="172" t="s">
        <v>3</v>
      </c>
      <c r="B7" s="83" t="s">
        <v>379</v>
      </c>
      <c r="C7" s="89">
        <f t="shared" si="0"/>
        <v>155</v>
      </c>
      <c r="D7" s="10">
        <v>5</v>
      </c>
    </row>
    <row r="8" spans="1:10" ht="24" customHeight="1" x14ac:dyDescent="0.2">
      <c r="A8" s="173" t="s">
        <v>365</v>
      </c>
      <c r="B8" s="216" t="s">
        <v>542</v>
      </c>
      <c r="C8" s="89">
        <f t="shared" si="0"/>
        <v>155</v>
      </c>
      <c r="D8" s="10">
        <v>5</v>
      </c>
    </row>
    <row r="9" spans="1:10" ht="24" customHeight="1" x14ac:dyDescent="0.2">
      <c r="A9" s="173" t="s">
        <v>366</v>
      </c>
      <c r="B9" s="216" t="s">
        <v>543</v>
      </c>
      <c r="C9" s="89">
        <f t="shared" si="0"/>
        <v>155</v>
      </c>
      <c r="D9" s="10">
        <v>5</v>
      </c>
    </row>
    <row r="10" spans="1:10" ht="12" customHeight="1" x14ac:dyDescent="0.2">
      <c r="A10" s="171" t="s">
        <v>4</v>
      </c>
      <c r="B10" s="167" t="s">
        <v>380</v>
      </c>
      <c r="C10" s="89"/>
      <c r="D10" s="10">
        <v>6</v>
      </c>
    </row>
    <row r="11" spans="1:10" ht="12" customHeight="1" x14ac:dyDescent="0.2">
      <c r="A11" s="172" t="s">
        <v>5</v>
      </c>
      <c r="B11" s="83" t="s">
        <v>381</v>
      </c>
      <c r="C11" s="89">
        <f t="shared" si="0"/>
        <v>156</v>
      </c>
      <c r="D11" s="10">
        <v>6</v>
      </c>
    </row>
    <row r="12" spans="1:10" ht="24" customHeight="1" x14ac:dyDescent="0.2">
      <c r="A12" s="173" t="s">
        <v>367</v>
      </c>
      <c r="B12" s="216" t="s">
        <v>512</v>
      </c>
      <c r="C12" s="89">
        <f t="shared" si="0"/>
        <v>157</v>
      </c>
      <c r="D12" s="10">
        <v>7</v>
      </c>
    </row>
    <row r="13" spans="1:10" ht="12" customHeight="1" x14ac:dyDescent="0.2">
      <c r="A13" s="172" t="s">
        <v>6</v>
      </c>
      <c r="B13" s="83" t="s">
        <v>513</v>
      </c>
      <c r="C13" s="89">
        <f t="shared" si="0"/>
        <v>158</v>
      </c>
      <c r="D13" s="10">
        <v>8</v>
      </c>
    </row>
    <row r="14" spans="1:10" ht="12" customHeight="1" x14ac:dyDescent="0.2">
      <c r="A14" s="172" t="s">
        <v>7</v>
      </c>
      <c r="B14" s="83" t="s">
        <v>514</v>
      </c>
      <c r="C14" s="89">
        <f t="shared" si="0"/>
        <v>159</v>
      </c>
      <c r="D14" s="10">
        <v>9</v>
      </c>
    </row>
    <row r="15" spans="1:10" ht="12" customHeight="1" x14ac:dyDescent="0.2">
      <c r="A15" s="171" t="s">
        <v>8</v>
      </c>
      <c r="B15" s="167" t="s">
        <v>382</v>
      </c>
      <c r="C15" s="89"/>
      <c r="D15" s="10">
        <v>10</v>
      </c>
    </row>
    <row r="16" spans="1:10" ht="12" customHeight="1" x14ac:dyDescent="0.2">
      <c r="A16" s="172" t="s">
        <v>9</v>
      </c>
      <c r="B16" s="83" t="s">
        <v>383</v>
      </c>
      <c r="C16" s="89">
        <f t="shared" si="0"/>
        <v>160</v>
      </c>
      <c r="D16" s="10">
        <v>10</v>
      </c>
    </row>
    <row r="17" spans="1:4" ht="12" customHeight="1" x14ac:dyDescent="0.2">
      <c r="A17" s="172" t="s">
        <v>10</v>
      </c>
      <c r="B17" s="83" t="s">
        <v>548</v>
      </c>
      <c r="C17" s="89">
        <f t="shared" si="0"/>
        <v>160</v>
      </c>
      <c r="D17" s="10">
        <v>10</v>
      </c>
    </row>
    <row r="18" spans="1:4" ht="12" customHeight="1" x14ac:dyDescent="0.2">
      <c r="A18" s="171" t="s">
        <v>11</v>
      </c>
      <c r="B18" s="167" t="s">
        <v>384</v>
      </c>
      <c r="C18" s="89"/>
      <c r="D18" s="10">
        <v>11</v>
      </c>
    </row>
    <row r="19" spans="1:4" ht="24" customHeight="1" x14ac:dyDescent="0.2">
      <c r="A19" s="173" t="s">
        <v>368</v>
      </c>
      <c r="B19" s="216" t="s">
        <v>516</v>
      </c>
      <c r="C19" s="89">
        <f t="shared" si="0"/>
        <v>161</v>
      </c>
      <c r="D19" s="10">
        <v>11</v>
      </c>
    </row>
    <row r="20" spans="1:4" ht="12" customHeight="1" x14ac:dyDescent="0.2">
      <c r="A20" s="172" t="s">
        <v>12</v>
      </c>
      <c r="B20" s="83" t="s">
        <v>517</v>
      </c>
      <c r="C20" s="89">
        <f t="shared" si="0"/>
        <v>161</v>
      </c>
      <c r="D20" s="10">
        <v>11</v>
      </c>
    </row>
    <row r="21" spans="1:4" ht="12" customHeight="1" x14ac:dyDescent="0.2">
      <c r="A21" s="171" t="s">
        <v>13</v>
      </c>
      <c r="B21" s="167" t="s">
        <v>385</v>
      </c>
      <c r="C21" s="89"/>
      <c r="D21" s="10">
        <v>12</v>
      </c>
    </row>
    <row r="22" spans="1:4" ht="12" customHeight="1" x14ac:dyDescent="0.2">
      <c r="A22" s="172" t="s">
        <v>14</v>
      </c>
      <c r="B22" s="83" t="s">
        <v>518</v>
      </c>
      <c r="C22" s="89">
        <f t="shared" si="0"/>
        <v>162</v>
      </c>
      <c r="D22" s="10">
        <v>12</v>
      </c>
    </row>
    <row r="23" spans="1:4" ht="12" customHeight="1" x14ac:dyDescent="0.2">
      <c r="A23" s="173" t="s">
        <v>15</v>
      </c>
      <c r="B23" s="83" t="s">
        <v>519</v>
      </c>
      <c r="C23" s="89">
        <f t="shared" si="0"/>
        <v>163</v>
      </c>
      <c r="D23" s="10">
        <v>13</v>
      </c>
    </row>
    <row r="24" spans="1:4" s="11" customFormat="1" ht="12" customHeight="1" x14ac:dyDescent="0.2">
      <c r="A24" s="171" t="s">
        <v>16</v>
      </c>
      <c r="B24" s="167" t="s">
        <v>386</v>
      </c>
      <c r="C24" s="89"/>
      <c r="D24" s="10">
        <v>14</v>
      </c>
    </row>
    <row r="25" spans="1:4" ht="12" customHeight="1" x14ac:dyDescent="0.2">
      <c r="A25" s="172" t="s">
        <v>17</v>
      </c>
      <c r="B25" s="83" t="s">
        <v>520</v>
      </c>
      <c r="C25" s="89">
        <f t="shared" si="0"/>
        <v>164</v>
      </c>
      <c r="D25" s="10">
        <v>14</v>
      </c>
    </row>
    <row r="26" spans="1:4" s="12" customFormat="1" ht="20.100000000000001" customHeight="1" x14ac:dyDescent="0.2">
      <c r="A26" s="174" t="s">
        <v>387</v>
      </c>
      <c r="B26" s="175"/>
      <c r="C26" s="89"/>
      <c r="D26" s="10"/>
    </row>
    <row r="27" spans="1:4" s="12" customFormat="1" ht="12" customHeight="1" x14ac:dyDescent="0.2">
      <c r="A27" s="176" t="s">
        <v>2</v>
      </c>
      <c r="B27" s="83" t="s">
        <v>536</v>
      </c>
      <c r="C27" s="89">
        <f t="shared" si="0"/>
        <v>151</v>
      </c>
      <c r="D27" s="10">
        <v>1</v>
      </c>
    </row>
    <row r="28" spans="1:4" s="12" customFormat="1" ht="12" customHeight="1" x14ac:dyDescent="0.2">
      <c r="A28" s="172" t="s">
        <v>4</v>
      </c>
      <c r="B28" s="83" t="s">
        <v>389</v>
      </c>
      <c r="C28" s="89">
        <f t="shared" si="0"/>
        <v>153</v>
      </c>
      <c r="D28" s="10">
        <v>3</v>
      </c>
    </row>
    <row r="29" spans="1:4" s="12" customFormat="1" ht="12" customHeight="1" x14ac:dyDescent="0.2">
      <c r="A29" s="172" t="s">
        <v>8</v>
      </c>
      <c r="B29" s="83" t="s">
        <v>537</v>
      </c>
      <c r="C29" s="89">
        <f t="shared" si="0"/>
        <v>153</v>
      </c>
      <c r="D29" s="10">
        <v>3</v>
      </c>
    </row>
    <row r="30" spans="1:4" s="12" customFormat="1" ht="12" customHeight="1" x14ac:dyDescent="0.2">
      <c r="A30" s="172" t="s">
        <v>11</v>
      </c>
      <c r="B30" s="83" t="s">
        <v>390</v>
      </c>
      <c r="C30" s="89">
        <f t="shared" si="0"/>
        <v>156</v>
      </c>
      <c r="D30" s="10">
        <v>6</v>
      </c>
    </row>
    <row r="31" spans="1:4" s="12" customFormat="1" ht="12" customHeight="1" x14ac:dyDescent="0.2">
      <c r="A31" s="172" t="s">
        <v>13</v>
      </c>
      <c r="B31" s="83" t="s">
        <v>391</v>
      </c>
      <c r="C31" s="89">
        <f t="shared" si="0"/>
        <v>156</v>
      </c>
      <c r="D31" s="10">
        <v>6</v>
      </c>
    </row>
    <row r="32" spans="1:4" s="12" customFormat="1" ht="24" customHeight="1" x14ac:dyDescent="0.2">
      <c r="A32" s="173" t="s">
        <v>369</v>
      </c>
      <c r="B32" s="216" t="s">
        <v>538</v>
      </c>
      <c r="C32" s="89">
        <f t="shared" si="0"/>
        <v>156</v>
      </c>
      <c r="D32" s="10">
        <v>6</v>
      </c>
    </row>
    <row r="33" spans="1:4" s="12" customFormat="1" ht="24" customHeight="1" x14ac:dyDescent="0.2">
      <c r="A33" s="173" t="s">
        <v>370</v>
      </c>
      <c r="B33" s="216" t="s">
        <v>539</v>
      </c>
      <c r="C33" s="89">
        <f t="shared" si="0"/>
        <v>158</v>
      </c>
      <c r="D33" s="10">
        <v>8</v>
      </c>
    </row>
    <row r="34" spans="1:4" s="12" customFormat="1" ht="12" customHeight="1" x14ac:dyDescent="0.2">
      <c r="A34" s="176" t="s">
        <v>164</v>
      </c>
      <c r="B34" s="83" t="s">
        <v>540</v>
      </c>
      <c r="C34" s="89">
        <f t="shared" si="0"/>
        <v>159</v>
      </c>
      <c r="D34" s="10">
        <v>9</v>
      </c>
    </row>
    <row r="35" spans="1:4" s="12" customFormat="1" ht="12" customHeight="1" x14ac:dyDescent="0.2">
      <c r="A35" s="176" t="s">
        <v>165</v>
      </c>
      <c r="B35" s="83" t="s">
        <v>541</v>
      </c>
      <c r="C35" s="89">
        <f t="shared" si="0"/>
        <v>160</v>
      </c>
      <c r="D35" s="10">
        <v>10</v>
      </c>
    </row>
    <row r="36" spans="1:4" s="12" customFormat="1" ht="12" customHeight="1" x14ac:dyDescent="0.2">
      <c r="A36" s="176" t="s">
        <v>166</v>
      </c>
      <c r="B36" s="83" t="s">
        <v>392</v>
      </c>
      <c r="C36" s="89">
        <f t="shared" si="0"/>
        <v>160</v>
      </c>
      <c r="D36" s="10">
        <v>10</v>
      </c>
    </row>
    <row r="37" spans="1:4" s="12" customFormat="1" ht="12" customHeight="1" x14ac:dyDescent="0.2">
      <c r="A37" s="176" t="s">
        <v>167</v>
      </c>
      <c r="B37" s="83" t="s">
        <v>549</v>
      </c>
      <c r="C37" s="89">
        <f t="shared" si="0"/>
        <v>160</v>
      </c>
      <c r="D37" s="10">
        <v>10</v>
      </c>
    </row>
    <row r="38" spans="1:4" s="12" customFormat="1" ht="12" customHeight="1" x14ac:dyDescent="0.2">
      <c r="A38" s="176" t="s">
        <v>168</v>
      </c>
      <c r="B38" s="83" t="s">
        <v>577</v>
      </c>
      <c r="C38" s="89">
        <f t="shared" si="0"/>
        <v>161</v>
      </c>
      <c r="D38" s="10">
        <v>11</v>
      </c>
    </row>
    <row r="39" spans="1:4" ht="20.100000000000001" customHeight="1" x14ac:dyDescent="0.2">
      <c r="A39" s="177" t="s">
        <v>393</v>
      </c>
      <c r="B39" s="178"/>
      <c r="C39" s="89"/>
      <c r="D39" s="10"/>
    </row>
    <row r="40" spans="1:4" ht="12" customHeight="1" x14ac:dyDescent="0.2">
      <c r="A40" s="83" t="s">
        <v>394</v>
      </c>
      <c r="B40" s="179"/>
      <c r="C40" s="89">
        <f t="shared" si="0"/>
        <v>165</v>
      </c>
      <c r="D40" s="10">
        <v>15</v>
      </c>
    </row>
    <row r="41" spans="1:4" ht="12" customHeight="1" x14ac:dyDescent="0.2">
      <c r="A41" s="83" t="s">
        <v>395</v>
      </c>
      <c r="B41" s="179"/>
      <c r="C41" s="89">
        <f t="shared" si="0"/>
        <v>166</v>
      </c>
      <c r="D41" s="10">
        <v>16</v>
      </c>
    </row>
    <row r="42" spans="1:4" ht="12" customHeight="1" x14ac:dyDescent="0.2">
      <c r="A42" s="83" t="s">
        <v>396</v>
      </c>
      <c r="B42" s="179"/>
      <c r="C42" s="89">
        <f t="shared" si="0"/>
        <v>167</v>
      </c>
      <c r="D42" s="10">
        <v>17</v>
      </c>
    </row>
    <row r="43" spans="1:4" ht="12" customHeight="1" x14ac:dyDescent="0.2">
      <c r="A43" s="86" t="s">
        <v>397</v>
      </c>
      <c r="B43" s="68"/>
      <c r="C43" s="89">
        <f t="shared" si="0"/>
        <v>168</v>
      </c>
      <c r="D43" s="10">
        <v>18</v>
      </c>
    </row>
  </sheetData>
  <hyperlinks>
    <hyperlink ref="B3" location="'Überblick in Grafiken'!A1" display="Überblick in Grafiken"/>
    <hyperlink ref="B4" location="'Überblick in Worten'!A1" display="Überblick in Worten"/>
    <hyperlink ref="A40" location="Fußnotenerläuterungen!A1" tooltip="Fußnotenerläuterungen" display="  Fußnotenerläuterungen"/>
    <hyperlink ref="A41" location="Methodik!A1" display="  Methodik"/>
    <hyperlink ref="A42" location="Glossar!A1" display="  Glossar"/>
    <hyperlink ref="A43" location="'Mehr zum Thema'!A1" display="  Mehr zum Thema"/>
    <hyperlink ref="A7:B7" location="_Tabelle_5.1.1" display="  5.1.1"/>
    <hyperlink ref="A8:B8" location="_Tabelle_5.1.2" display="_Tabelle_5.1.2"/>
    <hyperlink ref="A9:B9" location="_Tabelle_5.1.3" display="_Tabelle_5.1.3"/>
    <hyperlink ref="A11:B11" location="_Tabelle_5.2.1" display="  5.2.1"/>
    <hyperlink ref="A12:B12" location="_Tabelle_5.2.2" display="_Tabelle_5.2.2"/>
    <hyperlink ref="A13:B13" location="_Tabelle_5.2.3" display="  5.2.3"/>
    <hyperlink ref="A14:B14" location="_Tabelle_5.2.4" display="  5.2.4"/>
    <hyperlink ref="A16:B16" location="_Tabelle_5.3.1" display="  5.3.1"/>
    <hyperlink ref="A17:B17" location="_Tabelle_5.3.2" display="  5.3.2"/>
    <hyperlink ref="A19:B19" location="_Tabelle_5.4.1" display="_Tabelle_5.4.1"/>
    <hyperlink ref="A20:B20" location="_Tabelle_5.4.2" display="  5.4.2"/>
    <hyperlink ref="A22:B22" location="_Tabelle_5.5.1" display="  5.5.1"/>
    <hyperlink ref="A23:B23" location="_Tabelle_5.5.2" display="  5.5.2"/>
    <hyperlink ref="A25:B25" location="_Tabelle_5.6.1" display="  5.6.1"/>
    <hyperlink ref="A27:B27" location="_GrafikDaten_5.1" display="  5.1"/>
    <hyperlink ref="A28:B28" location="_GrafikDaten_5.2" display="  5.2"/>
    <hyperlink ref="A29:B29" location="_GrafikDaten_5.3" display="  5.3"/>
    <hyperlink ref="A30:B30" location="_GrafikDaten_5.4" display="  5.4"/>
    <hyperlink ref="A31:B31" location="_GrafikDaten_5.5" display="  5.5"/>
    <hyperlink ref="A32:B32" location="_GrafikDaten_5.6" display="_GrafikDaten_5.6"/>
    <hyperlink ref="A33:B33" location="_GrafikDaten_5.7" display="_GrafikDaten_5.7"/>
    <hyperlink ref="A34:B34" location="_GrafikDaten_5.8" display="  5.8"/>
    <hyperlink ref="A35:B35" location="_GrafikDaten_5.9" display="  5.9"/>
    <hyperlink ref="A36:B36" location="_GrafikDaten_5.10" display="  5.10"/>
    <hyperlink ref="A37:B37" location="_GrafikDaten_5.11" display="  5.11"/>
    <hyperlink ref="A38:B38" location="_GrafikDaten_5.12" display="  5.12"/>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ignoredErrors>
    <ignoredError sqref="A7:A2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146"/>
  <sheetViews>
    <sheetView zoomScale="160" zoomScaleNormal="160" workbookViewId="0"/>
  </sheetViews>
  <sheetFormatPr baseColWidth="10" defaultRowHeight="11.45" customHeight="1" x14ac:dyDescent="0.2"/>
  <cols>
    <col min="1" max="1" width="91.7109375" style="19" customWidth="1"/>
    <col min="2" max="2" width="2.7109375" style="20" customWidth="1"/>
    <col min="3" max="3" width="32.28515625" style="117" customWidth="1"/>
    <col min="4" max="4" width="18.7109375" style="117" customWidth="1"/>
    <col min="5" max="5" width="17.5703125" style="117" customWidth="1"/>
    <col min="6" max="6" width="13.85546875" style="117" customWidth="1"/>
    <col min="7" max="7" width="15.85546875" style="117" customWidth="1"/>
    <col min="8" max="17" width="11.42578125" style="117"/>
    <col min="18" max="16384" width="11.42578125" style="20"/>
  </cols>
  <sheetData>
    <row r="1" spans="1:17" ht="12" customHeight="1" x14ac:dyDescent="0.2">
      <c r="A1" s="82" t="s">
        <v>163</v>
      </c>
    </row>
    <row r="2" spans="1:17" s="8" customFormat="1" ht="30" customHeight="1" thickBot="1" x14ac:dyDescent="0.3">
      <c r="A2" s="91" t="s">
        <v>161</v>
      </c>
      <c r="B2" s="7"/>
      <c r="C2" s="155"/>
      <c r="D2" s="155"/>
      <c r="E2" s="155"/>
      <c r="F2" s="155"/>
      <c r="G2" s="155"/>
      <c r="H2" s="155"/>
      <c r="I2" s="155"/>
      <c r="J2" s="155"/>
      <c r="K2" s="155"/>
      <c r="L2" s="155"/>
      <c r="M2" s="155"/>
      <c r="N2" s="155"/>
      <c r="O2" s="155"/>
      <c r="P2" s="155"/>
      <c r="Q2" s="155"/>
    </row>
    <row r="3" spans="1:17" s="9" customFormat="1" ht="20.100000000000001" customHeight="1" x14ac:dyDescent="0.2">
      <c r="A3" s="137" t="s">
        <v>169</v>
      </c>
      <c r="B3" s="92"/>
      <c r="C3" s="80" t="s">
        <v>170</v>
      </c>
      <c r="D3" s="117"/>
      <c r="E3" s="117"/>
      <c r="F3" s="117"/>
      <c r="G3" s="117"/>
      <c r="H3" s="117"/>
      <c r="I3" s="117"/>
      <c r="J3" s="117"/>
      <c r="K3" s="117"/>
      <c r="L3" s="117"/>
      <c r="M3" s="117"/>
      <c r="N3" s="117"/>
      <c r="O3" s="117"/>
      <c r="P3" s="117"/>
      <c r="Q3" s="117"/>
    </row>
    <row r="4" spans="1:17" s="9" customFormat="1" ht="11.45" customHeight="1" x14ac:dyDescent="0.2">
      <c r="A4" s="13"/>
      <c r="B4" s="15"/>
      <c r="C4" s="117" t="s">
        <v>224</v>
      </c>
      <c r="D4" s="117" t="s">
        <v>39</v>
      </c>
      <c r="E4" s="117" t="s">
        <v>225</v>
      </c>
      <c r="F4" s="117" t="s">
        <v>195</v>
      </c>
      <c r="G4" s="117" t="s">
        <v>226</v>
      </c>
      <c r="H4" s="117" t="s">
        <v>196</v>
      </c>
      <c r="I4" s="117"/>
      <c r="J4" s="117"/>
      <c r="K4" s="117"/>
      <c r="L4" s="117"/>
      <c r="M4" s="117"/>
      <c r="N4" s="117"/>
      <c r="O4" s="117"/>
      <c r="P4" s="117"/>
      <c r="Q4" s="117"/>
    </row>
    <row r="5" spans="1:17" s="9" customFormat="1" ht="11.45" customHeight="1" x14ac:dyDescent="0.2">
      <c r="A5" s="16"/>
      <c r="B5" s="17"/>
      <c r="C5" s="123">
        <v>1991</v>
      </c>
      <c r="D5" s="165">
        <v>100</v>
      </c>
      <c r="E5" s="165">
        <v>100</v>
      </c>
      <c r="F5" s="165">
        <v>100</v>
      </c>
      <c r="G5" s="165">
        <v>100</v>
      </c>
      <c r="H5" s="165">
        <v>100</v>
      </c>
      <c r="I5" s="117"/>
      <c r="J5" s="117"/>
      <c r="K5" s="117"/>
      <c r="L5" s="117"/>
      <c r="M5" s="117"/>
      <c r="N5" s="117"/>
      <c r="O5" s="117"/>
      <c r="P5" s="117"/>
      <c r="Q5" s="117"/>
    </row>
    <row r="6" spans="1:17" s="9" customFormat="1" ht="11.45" customHeight="1" x14ac:dyDescent="0.2">
      <c r="A6" s="13"/>
      <c r="C6" s="123">
        <v>1992</v>
      </c>
      <c r="D6" s="165">
        <v>93</v>
      </c>
      <c r="E6" s="165">
        <v>101</v>
      </c>
      <c r="F6" s="165">
        <v>101.9</v>
      </c>
      <c r="G6" s="165">
        <v>95</v>
      </c>
      <c r="H6" s="165">
        <v>94.7</v>
      </c>
      <c r="I6" s="117"/>
      <c r="J6" s="117"/>
      <c r="K6" s="117"/>
      <c r="L6" s="117"/>
      <c r="M6" s="117"/>
      <c r="N6" s="117"/>
      <c r="O6" s="117"/>
      <c r="P6" s="117"/>
      <c r="Q6" s="117"/>
    </row>
    <row r="7" spans="1:17" s="9" customFormat="1" ht="11.45" customHeight="1" x14ac:dyDescent="0.2">
      <c r="A7" s="13"/>
      <c r="C7" s="124">
        <v>1993</v>
      </c>
      <c r="D7" s="165">
        <v>84.8</v>
      </c>
      <c r="E7" s="165">
        <v>100.4</v>
      </c>
      <c r="F7" s="165">
        <v>101.7</v>
      </c>
      <c r="G7" s="165">
        <v>86.2</v>
      </c>
      <c r="H7" s="165">
        <v>86.5</v>
      </c>
      <c r="I7" s="117"/>
      <c r="J7" s="117"/>
      <c r="K7" s="117"/>
      <c r="L7" s="117"/>
      <c r="M7" s="117"/>
      <c r="N7" s="117"/>
      <c r="O7" s="117"/>
      <c r="P7" s="117"/>
      <c r="Q7" s="117"/>
    </row>
    <row r="8" spans="1:17" s="9" customFormat="1" ht="11.45" customHeight="1" x14ac:dyDescent="0.2">
      <c r="A8" s="13"/>
      <c r="C8" s="124">
        <v>1994</v>
      </c>
      <c r="D8" s="165">
        <v>80.7</v>
      </c>
      <c r="E8" s="165">
        <v>103.4</v>
      </c>
      <c r="F8" s="165">
        <v>103.5</v>
      </c>
      <c r="G8" s="165">
        <v>83.5</v>
      </c>
      <c r="H8" s="165">
        <v>82</v>
      </c>
      <c r="I8" s="117"/>
      <c r="J8" s="117"/>
      <c r="K8" s="117"/>
      <c r="L8" s="117"/>
      <c r="M8" s="117"/>
      <c r="N8" s="117"/>
      <c r="O8" s="117"/>
      <c r="P8" s="117"/>
      <c r="Q8" s="117"/>
    </row>
    <row r="9" spans="1:17" s="9" customFormat="1" ht="11.45" customHeight="1" x14ac:dyDescent="0.2">
      <c r="A9" s="13"/>
      <c r="C9" s="124">
        <v>1995</v>
      </c>
      <c r="D9" s="165">
        <v>78.2</v>
      </c>
      <c r="E9" s="165">
        <v>106.5</v>
      </c>
      <c r="F9" s="165">
        <v>104.8</v>
      </c>
      <c r="G9" s="165">
        <v>82</v>
      </c>
      <c r="H9" s="165">
        <v>78.2</v>
      </c>
      <c r="I9" s="117"/>
      <c r="J9" s="117"/>
      <c r="K9" s="117"/>
      <c r="L9" s="117"/>
      <c r="M9" s="117"/>
      <c r="N9" s="117"/>
      <c r="O9" s="117"/>
      <c r="P9" s="117"/>
      <c r="Q9" s="117"/>
    </row>
    <row r="10" spans="1:17" s="9" customFormat="1" ht="11.45" customHeight="1" x14ac:dyDescent="0.2">
      <c r="A10" s="13"/>
      <c r="C10" s="124">
        <v>1996</v>
      </c>
      <c r="D10" s="165">
        <v>78.599999999999994</v>
      </c>
      <c r="E10" s="165">
        <v>107.6</v>
      </c>
      <c r="F10" s="165">
        <v>100.1</v>
      </c>
      <c r="G10" s="165">
        <v>78.900000000000006</v>
      </c>
      <c r="H10" s="165">
        <v>74.400000000000006</v>
      </c>
      <c r="I10" s="117"/>
      <c r="J10" s="117"/>
      <c r="K10" s="117"/>
      <c r="L10" s="117"/>
      <c r="M10" s="117"/>
      <c r="N10" s="117"/>
      <c r="O10" s="117"/>
      <c r="P10" s="117"/>
      <c r="Q10" s="117"/>
    </row>
    <row r="11" spans="1:17" s="9" customFormat="1" ht="11.45" customHeight="1" x14ac:dyDescent="0.2">
      <c r="A11" s="13"/>
      <c r="C11" s="124">
        <v>1997</v>
      </c>
      <c r="D11" s="165">
        <v>74.5</v>
      </c>
      <c r="E11" s="165">
        <v>109.1</v>
      </c>
      <c r="F11" s="165">
        <v>102.9</v>
      </c>
      <c r="G11" s="165">
        <v>76.599999999999994</v>
      </c>
      <c r="H11" s="165">
        <v>70.7</v>
      </c>
      <c r="I11" s="117"/>
      <c r="J11" s="117"/>
      <c r="K11" s="117"/>
      <c r="L11" s="117"/>
      <c r="M11" s="117"/>
      <c r="N11" s="117"/>
      <c r="O11" s="117"/>
      <c r="P11" s="117"/>
      <c r="Q11" s="117"/>
    </row>
    <row r="12" spans="1:17" s="9" customFormat="1" ht="11.45" customHeight="1" x14ac:dyDescent="0.2">
      <c r="A12" s="13"/>
      <c r="C12" s="124">
        <v>1998</v>
      </c>
      <c r="D12" s="165">
        <v>73.099999999999994</v>
      </c>
      <c r="E12" s="165">
        <v>113.1</v>
      </c>
      <c r="F12" s="165">
        <v>105.6</v>
      </c>
      <c r="G12" s="165">
        <v>77.2</v>
      </c>
      <c r="H12" s="165">
        <v>68.400000000000006</v>
      </c>
      <c r="I12" s="117"/>
      <c r="J12" s="117"/>
      <c r="K12" s="117"/>
      <c r="L12" s="117"/>
      <c r="M12" s="117"/>
      <c r="N12" s="117"/>
      <c r="O12" s="117"/>
      <c r="P12" s="117"/>
      <c r="Q12" s="117"/>
    </row>
    <row r="13" spans="1:17" s="9" customFormat="1" ht="11.45" customHeight="1" x14ac:dyDescent="0.2">
      <c r="A13" s="13"/>
      <c r="C13" s="124">
        <v>1999</v>
      </c>
      <c r="D13" s="165">
        <v>71.900000000000006</v>
      </c>
      <c r="E13" s="165">
        <v>114.8</v>
      </c>
      <c r="F13" s="165">
        <v>105.4</v>
      </c>
      <c r="G13" s="165">
        <v>75.8</v>
      </c>
      <c r="H13" s="165">
        <v>66.2</v>
      </c>
      <c r="I13" s="117"/>
      <c r="J13" s="117"/>
      <c r="K13" s="117"/>
      <c r="L13" s="117"/>
      <c r="M13" s="117"/>
      <c r="N13" s="117"/>
      <c r="O13" s="117"/>
      <c r="P13" s="117"/>
      <c r="Q13" s="117"/>
    </row>
    <row r="14" spans="1:17" s="9" customFormat="1" ht="11.45" customHeight="1" x14ac:dyDescent="0.2">
      <c r="A14" s="13"/>
      <c r="C14" s="124">
        <v>2000</v>
      </c>
      <c r="D14" s="165">
        <v>69.5</v>
      </c>
      <c r="E14" s="165">
        <v>116</v>
      </c>
      <c r="F14" s="165">
        <v>107.9</v>
      </c>
      <c r="G14" s="165">
        <v>75.099999999999994</v>
      </c>
      <c r="H14" s="165">
        <v>64.7</v>
      </c>
      <c r="I14" s="117"/>
      <c r="J14" s="117"/>
      <c r="K14" s="117"/>
      <c r="L14" s="117"/>
      <c r="M14" s="117"/>
      <c r="N14" s="117"/>
      <c r="O14" s="117"/>
      <c r="P14" s="117"/>
      <c r="Q14" s="117"/>
    </row>
    <row r="15" spans="1:17" s="9" customFormat="1" ht="11.45" customHeight="1" x14ac:dyDescent="0.2">
      <c r="A15" s="13"/>
      <c r="C15" s="124">
        <v>2001</v>
      </c>
      <c r="D15" s="165">
        <v>69.5</v>
      </c>
      <c r="E15" s="165">
        <v>116.7</v>
      </c>
      <c r="F15" s="165">
        <v>106.5</v>
      </c>
      <c r="G15" s="165">
        <v>74</v>
      </c>
      <c r="H15" s="165">
        <v>63.9</v>
      </c>
      <c r="I15" s="117"/>
      <c r="J15" s="117"/>
      <c r="K15" s="117"/>
      <c r="L15" s="117"/>
      <c r="M15" s="117"/>
      <c r="N15" s="117"/>
      <c r="O15" s="117"/>
      <c r="P15" s="117"/>
      <c r="Q15" s="117"/>
    </row>
    <row r="16" spans="1:17" s="9" customFormat="1" ht="11.45" customHeight="1" x14ac:dyDescent="0.2">
      <c r="A16" s="13"/>
      <c r="C16" s="124">
        <v>2002</v>
      </c>
      <c r="D16" s="165">
        <v>67.8</v>
      </c>
      <c r="E16" s="165">
        <v>115.4</v>
      </c>
      <c r="F16" s="165">
        <v>106.3</v>
      </c>
      <c r="G16" s="165">
        <v>72.099999999999994</v>
      </c>
      <c r="H16" s="165">
        <v>60.9</v>
      </c>
      <c r="I16" s="117"/>
      <c r="J16" s="117"/>
      <c r="K16" s="117"/>
      <c r="L16" s="117"/>
      <c r="M16" s="117"/>
      <c r="N16" s="117"/>
      <c r="O16" s="117"/>
      <c r="P16" s="117"/>
      <c r="Q16" s="117"/>
    </row>
    <row r="17" spans="1:17" s="9" customFormat="1" ht="11.45" customHeight="1" x14ac:dyDescent="0.2">
      <c r="A17" s="13"/>
      <c r="C17" s="124">
        <v>2003</v>
      </c>
      <c r="D17" s="165">
        <v>67.3</v>
      </c>
      <c r="E17" s="165">
        <v>114.4</v>
      </c>
      <c r="F17" s="165">
        <v>104</v>
      </c>
      <c r="G17" s="165">
        <v>70</v>
      </c>
      <c r="H17" s="165">
        <v>60.2</v>
      </c>
      <c r="I17" s="117"/>
      <c r="J17" s="117"/>
      <c r="K17" s="117"/>
      <c r="L17" s="117"/>
      <c r="M17" s="117"/>
      <c r="N17" s="117"/>
      <c r="O17" s="117"/>
      <c r="P17" s="117"/>
      <c r="Q17" s="117"/>
    </row>
    <row r="18" spans="1:17" s="9" customFormat="1" ht="11.45" customHeight="1" x14ac:dyDescent="0.2">
      <c r="A18" s="13"/>
      <c r="C18" s="124">
        <v>2004</v>
      </c>
      <c r="D18" s="165">
        <v>64.900000000000006</v>
      </c>
      <c r="E18" s="165">
        <v>110.9</v>
      </c>
      <c r="F18" s="165">
        <v>104.1</v>
      </c>
      <c r="G18" s="165">
        <v>70.099999999999994</v>
      </c>
      <c r="H18" s="165">
        <v>60.9</v>
      </c>
      <c r="I18" s="117"/>
      <c r="J18" s="117"/>
      <c r="K18" s="117"/>
      <c r="L18" s="117"/>
      <c r="M18" s="117"/>
      <c r="N18" s="117"/>
      <c r="O18" s="117"/>
      <c r="P18" s="117"/>
      <c r="Q18" s="117"/>
    </row>
    <row r="19" spans="1:17" s="9" customFormat="1" ht="11.45" customHeight="1" x14ac:dyDescent="0.2">
      <c r="A19" s="13"/>
      <c r="C19" s="124">
        <v>2005</v>
      </c>
      <c r="D19" s="165">
        <v>63.9</v>
      </c>
      <c r="E19" s="165">
        <v>114</v>
      </c>
      <c r="F19" s="165">
        <v>106.2</v>
      </c>
      <c r="G19" s="165">
        <v>67.900000000000006</v>
      </c>
      <c r="H19" s="165">
        <v>59.4</v>
      </c>
      <c r="I19" s="117"/>
      <c r="J19" s="117"/>
      <c r="K19" s="117"/>
      <c r="L19" s="117"/>
      <c r="M19" s="117"/>
      <c r="N19" s="117"/>
      <c r="O19" s="117"/>
      <c r="P19" s="117"/>
      <c r="Q19" s="117"/>
    </row>
    <row r="20" spans="1:17" s="9" customFormat="1" ht="11.45" customHeight="1" x14ac:dyDescent="0.2">
      <c r="A20" s="13"/>
      <c r="C20" s="124">
        <v>2006</v>
      </c>
      <c r="D20" s="165">
        <v>63.8</v>
      </c>
      <c r="E20" s="165">
        <v>114.9</v>
      </c>
      <c r="F20" s="165">
        <v>105.5</v>
      </c>
      <c r="G20" s="165">
        <v>67.3</v>
      </c>
      <c r="H20" s="165">
        <v>58.6</v>
      </c>
      <c r="I20" s="117"/>
      <c r="J20" s="117"/>
      <c r="K20" s="117"/>
      <c r="L20" s="117"/>
      <c r="M20" s="117"/>
      <c r="N20" s="117"/>
      <c r="O20" s="117"/>
      <c r="P20" s="117"/>
      <c r="Q20" s="117"/>
    </row>
    <row r="21" spans="1:17" s="9" customFormat="1" ht="11.45" customHeight="1" x14ac:dyDescent="0.2">
      <c r="A21" s="13"/>
      <c r="C21" s="124">
        <v>2007</v>
      </c>
      <c r="D21" s="165">
        <v>64.3</v>
      </c>
      <c r="E21" s="165">
        <v>116.2</v>
      </c>
      <c r="F21" s="165">
        <v>104.7</v>
      </c>
      <c r="G21" s="165">
        <v>67.400000000000006</v>
      </c>
      <c r="H21" s="165">
        <v>57.9</v>
      </c>
      <c r="I21" s="117"/>
      <c r="J21" s="117"/>
      <c r="K21" s="117"/>
      <c r="L21" s="117"/>
      <c r="M21" s="117"/>
      <c r="N21" s="117"/>
      <c r="O21" s="117"/>
      <c r="P21" s="117"/>
      <c r="Q21" s="117"/>
    </row>
    <row r="22" spans="1:17" s="9" customFormat="1" ht="11.45" customHeight="1" x14ac:dyDescent="0.2">
      <c r="A22" s="13"/>
      <c r="C22" s="124">
        <v>2008</v>
      </c>
      <c r="D22" s="165">
        <v>65.7</v>
      </c>
      <c r="E22" s="165">
        <v>117.4</v>
      </c>
      <c r="F22" s="165">
        <v>103.1</v>
      </c>
      <c r="G22" s="165">
        <v>68</v>
      </c>
      <c r="H22" s="165">
        <v>57.9</v>
      </c>
      <c r="I22" s="117"/>
      <c r="J22" s="117"/>
      <c r="K22" s="117"/>
      <c r="L22" s="117"/>
      <c r="M22" s="117"/>
      <c r="N22" s="117"/>
      <c r="O22" s="117"/>
      <c r="P22" s="117"/>
      <c r="Q22" s="117"/>
    </row>
    <row r="23" spans="1:17" s="9" customFormat="1" ht="11.45" customHeight="1" x14ac:dyDescent="0.2">
      <c r="A23" s="13"/>
      <c r="C23" s="124">
        <v>2009</v>
      </c>
      <c r="D23" s="165">
        <v>65.599999999999994</v>
      </c>
      <c r="E23" s="165">
        <v>119.2</v>
      </c>
      <c r="F23" s="165">
        <v>104.6</v>
      </c>
      <c r="G23" s="165">
        <v>68.5</v>
      </c>
      <c r="H23" s="165">
        <v>57.1</v>
      </c>
      <c r="I23" s="117"/>
      <c r="J23" s="117"/>
      <c r="K23" s="117"/>
      <c r="L23" s="117"/>
      <c r="M23" s="117"/>
      <c r="N23" s="117"/>
      <c r="O23" s="117"/>
      <c r="P23" s="117"/>
      <c r="Q23" s="117"/>
    </row>
    <row r="24" spans="1:17" s="9" customFormat="1" ht="11.45" customHeight="1" x14ac:dyDescent="0.2">
      <c r="A24" s="13"/>
      <c r="C24" s="124">
        <v>2010</v>
      </c>
      <c r="D24" s="165">
        <v>65.3</v>
      </c>
      <c r="E24" s="165">
        <v>120.9</v>
      </c>
      <c r="F24" s="165">
        <v>104.1</v>
      </c>
      <c r="G24" s="165">
        <v>68</v>
      </c>
      <c r="H24" s="165">
        <v>56.4</v>
      </c>
      <c r="I24" s="117"/>
      <c r="J24" s="117"/>
      <c r="K24" s="117"/>
      <c r="L24" s="117"/>
      <c r="M24" s="117"/>
      <c r="N24" s="117"/>
      <c r="O24" s="117"/>
      <c r="P24" s="117"/>
      <c r="Q24" s="117"/>
    </row>
    <row r="25" spans="1:17" s="9" customFormat="1" ht="11.45" customHeight="1" x14ac:dyDescent="0.2">
      <c r="A25" s="13"/>
      <c r="C25" s="124">
        <v>2011</v>
      </c>
      <c r="D25" s="165">
        <v>64.8</v>
      </c>
      <c r="E25" s="165">
        <v>121.8</v>
      </c>
      <c r="F25" s="165">
        <v>103.3</v>
      </c>
      <c r="G25" s="165">
        <v>66.900000000000006</v>
      </c>
      <c r="H25" s="165">
        <v>54.9</v>
      </c>
      <c r="I25" s="117"/>
      <c r="J25" s="117"/>
      <c r="K25" s="117"/>
      <c r="L25" s="117"/>
      <c r="M25" s="117"/>
      <c r="N25" s="117"/>
      <c r="O25" s="117"/>
      <c r="P25" s="117"/>
      <c r="Q25" s="117"/>
    </row>
    <row r="26" spans="1:17" s="9" customFormat="1" ht="11.45" customHeight="1" x14ac:dyDescent="0.2">
      <c r="A26" s="13"/>
      <c r="C26" s="124">
        <v>2012</v>
      </c>
      <c r="D26" s="165">
        <v>64.900000000000006</v>
      </c>
      <c r="E26" s="165">
        <v>121.3</v>
      </c>
      <c r="F26" s="165">
        <v>101.8</v>
      </c>
      <c r="G26" s="165">
        <v>66.3</v>
      </c>
      <c r="H26" s="165">
        <v>54.1</v>
      </c>
      <c r="I26" s="117"/>
      <c r="J26" s="117"/>
      <c r="K26" s="117"/>
      <c r="L26" s="117"/>
      <c r="M26" s="117"/>
      <c r="N26" s="117"/>
      <c r="O26" s="117"/>
      <c r="P26" s="117"/>
      <c r="Q26" s="117"/>
    </row>
    <row r="27" spans="1:17" s="9" customFormat="1" ht="11.45" customHeight="1" x14ac:dyDescent="0.2">
      <c r="A27" s="13"/>
      <c r="B27" s="17"/>
      <c r="C27" s="124">
        <v>2013</v>
      </c>
      <c r="D27" s="165">
        <v>64.900000000000006</v>
      </c>
      <c r="E27" s="165">
        <v>120.1</v>
      </c>
      <c r="F27" s="165">
        <v>99.7</v>
      </c>
      <c r="G27" s="165">
        <v>64.7</v>
      </c>
      <c r="H27" s="165">
        <v>53.4</v>
      </c>
      <c r="I27" s="117"/>
      <c r="J27" s="117"/>
      <c r="K27" s="117"/>
      <c r="L27" s="117"/>
      <c r="M27" s="117"/>
      <c r="N27" s="117"/>
      <c r="O27" s="117"/>
      <c r="P27" s="117"/>
      <c r="Q27" s="117"/>
    </row>
    <row r="28" spans="1:17" s="9" customFormat="1" ht="11.45" customHeight="1" x14ac:dyDescent="0.2">
      <c r="A28" s="13"/>
      <c r="C28" s="124">
        <v>2014</v>
      </c>
      <c r="D28" s="165">
        <v>65.2</v>
      </c>
      <c r="E28" s="165">
        <v>122</v>
      </c>
      <c r="F28" s="165">
        <v>99.9</v>
      </c>
      <c r="G28" s="165">
        <v>65.099999999999994</v>
      </c>
      <c r="H28" s="165">
        <v>53.4</v>
      </c>
      <c r="I28" s="117"/>
      <c r="J28" s="117"/>
      <c r="K28" s="117"/>
      <c r="L28" s="117"/>
      <c r="M28" s="117"/>
      <c r="N28" s="117"/>
      <c r="O28" s="117"/>
      <c r="P28" s="117"/>
      <c r="Q28" s="117"/>
    </row>
    <row r="29" spans="1:17" s="9" customFormat="1" ht="11.45" customHeight="1" x14ac:dyDescent="0.2">
      <c r="A29" s="13"/>
      <c r="C29" s="124">
        <v>2015</v>
      </c>
      <c r="D29" s="165">
        <v>65.3</v>
      </c>
      <c r="E29" s="165">
        <v>122.3</v>
      </c>
      <c r="F29" s="165">
        <v>98.8</v>
      </c>
      <c r="G29" s="165">
        <v>64.5</v>
      </c>
      <c r="H29" s="165">
        <v>52.6</v>
      </c>
      <c r="I29" s="117"/>
      <c r="J29" s="117"/>
      <c r="K29" s="117"/>
      <c r="L29" s="117"/>
      <c r="M29" s="117"/>
      <c r="N29" s="117"/>
      <c r="O29" s="117"/>
      <c r="P29" s="117"/>
      <c r="Q29" s="117"/>
    </row>
    <row r="30" spans="1:17" s="9" customFormat="1" ht="11.45" customHeight="1" x14ac:dyDescent="0.2">
      <c r="A30" s="13"/>
      <c r="C30" s="124">
        <v>2016</v>
      </c>
      <c r="D30" s="165">
        <v>64.3</v>
      </c>
      <c r="E30" s="165">
        <v>123.6</v>
      </c>
      <c r="F30" s="165">
        <v>100.5</v>
      </c>
      <c r="G30" s="165">
        <v>64.8</v>
      </c>
      <c r="H30" s="165">
        <v>51.9</v>
      </c>
      <c r="I30" s="117"/>
      <c r="J30" s="117"/>
      <c r="K30" s="117"/>
      <c r="L30" s="117"/>
      <c r="M30" s="117"/>
      <c r="N30" s="117"/>
      <c r="O30" s="117"/>
      <c r="P30" s="117"/>
      <c r="Q30" s="117"/>
    </row>
    <row r="31" spans="1:17" s="9" customFormat="1" ht="11.45" customHeight="1" x14ac:dyDescent="0.2">
      <c r="A31" s="13"/>
      <c r="C31" s="124">
        <v>2017</v>
      </c>
      <c r="D31" s="165">
        <v>64.3</v>
      </c>
      <c r="E31" s="165">
        <v>123.6</v>
      </c>
      <c r="F31" s="165">
        <v>100.3</v>
      </c>
      <c r="G31" s="165">
        <v>64.400000000000006</v>
      </c>
      <c r="H31" s="165">
        <v>51.9</v>
      </c>
      <c r="I31" s="117"/>
      <c r="J31" s="117"/>
      <c r="K31" s="117"/>
      <c r="L31" s="117"/>
      <c r="M31" s="117"/>
      <c r="N31" s="117"/>
      <c r="O31" s="117"/>
      <c r="P31" s="117"/>
      <c r="Q31" s="117"/>
    </row>
    <row r="32" spans="1:17" s="9" customFormat="1" ht="11.45" customHeight="1" x14ac:dyDescent="0.2">
      <c r="A32" s="13"/>
      <c r="C32" s="124">
        <v>2018</v>
      </c>
      <c r="D32" s="165">
        <v>63.7</v>
      </c>
      <c r="E32" s="165">
        <v>122.5</v>
      </c>
      <c r="F32" s="165">
        <v>99.6</v>
      </c>
      <c r="G32" s="165">
        <v>63.4</v>
      </c>
      <c r="H32" s="165">
        <v>51.9</v>
      </c>
      <c r="I32" s="117"/>
      <c r="J32" s="117"/>
      <c r="K32" s="117"/>
      <c r="L32" s="117"/>
      <c r="M32" s="117"/>
      <c r="N32" s="117"/>
      <c r="O32" s="117"/>
      <c r="P32" s="117"/>
      <c r="Q32" s="117"/>
    </row>
    <row r="33" spans="1:17" s="9" customFormat="1" ht="11.45" customHeight="1" x14ac:dyDescent="0.2">
      <c r="A33" s="13"/>
      <c r="C33" s="124">
        <v>2019</v>
      </c>
      <c r="D33" s="165">
        <v>63.7</v>
      </c>
      <c r="E33" s="165">
        <v>123.5</v>
      </c>
      <c r="F33" s="165">
        <v>98.3</v>
      </c>
      <c r="G33" s="165">
        <v>62.6</v>
      </c>
      <c r="H33" s="165">
        <v>50.4</v>
      </c>
      <c r="I33" s="117"/>
      <c r="J33" s="117"/>
      <c r="K33" s="117"/>
      <c r="L33" s="117"/>
      <c r="M33" s="117"/>
      <c r="N33" s="117"/>
      <c r="O33" s="117"/>
      <c r="P33" s="117"/>
      <c r="Q33" s="117"/>
    </row>
    <row r="34" spans="1:17" s="9" customFormat="1" ht="11.45" customHeight="1" x14ac:dyDescent="0.2">
      <c r="A34" s="13"/>
      <c r="C34" s="124">
        <v>2020</v>
      </c>
      <c r="D34" s="165">
        <v>63.2</v>
      </c>
      <c r="E34" s="165">
        <v>109.1</v>
      </c>
      <c r="F34" s="165">
        <v>87</v>
      </c>
      <c r="G34" s="165">
        <v>55.5</v>
      </c>
      <c r="H34" s="165">
        <v>50.4</v>
      </c>
      <c r="I34" s="117"/>
      <c r="J34" s="117"/>
      <c r="K34" s="117"/>
      <c r="L34" s="117"/>
      <c r="M34" s="117"/>
      <c r="N34" s="117"/>
      <c r="O34" s="117"/>
      <c r="P34" s="117"/>
      <c r="Q34" s="117"/>
    </row>
    <row r="35" spans="1:17" s="9" customFormat="1" ht="11.45" customHeight="1" x14ac:dyDescent="0.2">
      <c r="A35" s="137" t="s">
        <v>171</v>
      </c>
      <c r="B35" s="92"/>
      <c r="C35" s="80">
        <v>2021</v>
      </c>
      <c r="D35" s="50">
        <v>62.8</v>
      </c>
      <c r="E35" s="50">
        <v>107</v>
      </c>
      <c r="F35" s="50">
        <v>87.3</v>
      </c>
      <c r="G35" s="50">
        <v>54.8</v>
      </c>
      <c r="H35" s="50">
        <v>51.1</v>
      </c>
      <c r="I35" s="117"/>
      <c r="J35" s="117"/>
      <c r="K35" s="117"/>
      <c r="L35" s="117"/>
      <c r="M35" s="117"/>
      <c r="N35" s="117"/>
      <c r="O35" s="117"/>
      <c r="P35" s="117"/>
      <c r="Q35" s="117"/>
    </row>
    <row r="36" spans="1:17" s="9" customFormat="1" ht="11.45" customHeight="1" x14ac:dyDescent="0.2">
      <c r="A36" s="13"/>
      <c r="C36" s="80">
        <v>2022</v>
      </c>
      <c r="D36" s="50">
        <v>63.5</v>
      </c>
      <c r="E36" s="50">
        <v>108.1</v>
      </c>
      <c r="F36" s="50">
        <v>86.9</v>
      </c>
      <c r="G36" s="50">
        <v>55.2</v>
      </c>
      <c r="H36" s="50">
        <v>51.1</v>
      </c>
      <c r="I36" s="117"/>
      <c r="J36" s="117"/>
      <c r="K36" s="117"/>
      <c r="L36" s="117"/>
      <c r="M36" s="117"/>
      <c r="N36" s="117"/>
      <c r="O36" s="117"/>
      <c r="P36" s="117"/>
      <c r="Q36" s="117"/>
    </row>
    <row r="37" spans="1:17" s="9" customFormat="1" ht="11.45" customHeight="1" x14ac:dyDescent="0.2">
      <c r="A37" s="18"/>
      <c r="C37" s="121"/>
      <c r="D37" s="117"/>
      <c r="E37" s="166"/>
      <c r="F37" s="117"/>
      <c r="G37" s="117"/>
      <c r="H37" s="117"/>
      <c r="I37" s="117"/>
      <c r="J37" s="117"/>
      <c r="K37" s="117"/>
      <c r="L37" s="117"/>
      <c r="M37" s="117"/>
      <c r="N37" s="117"/>
      <c r="O37" s="117"/>
      <c r="P37" s="117"/>
      <c r="Q37" s="117"/>
    </row>
    <row r="38" spans="1:17" s="9" customFormat="1" ht="11.45" customHeight="1" x14ac:dyDescent="0.2">
      <c r="A38" s="13"/>
      <c r="C38" s="121"/>
      <c r="D38" s="117"/>
      <c r="E38" s="166"/>
      <c r="F38" s="117"/>
      <c r="G38" s="117"/>
      <c r="H38" s="117"/>
      <c r="I38" s="117"/>
      <c r="J38" s="117"/>
      <c r="K38" s="117"/>
      <c r="L38" s="117"/>
      <c r="M38" s="117"/>
      <c r="N38" s="117"/>
      <c r="O38" s="117"/>
      <c r="P38" s="117"/>
      <c r="Q38" s="117"/>
    </row>
    <row r="39" spans="1:17" s="9" customFormat="1" ht="11.45" customHeight="1" x14ac:dyDescent="0.2">
      <c r="A39" s="13"/>
      <c r="C39" s="80" t="s">
        <v>522</v>
      </c>
      <c r="D39" s="29"/>
      <c r="E39" s="117"/>
      <c r="F39" s="117"/>
      <c r="G39" s="117"/>
      <c r="H39" s="117"/>
      <c r="I39" s="117"/>
      <c r="J39" s="117"/>
      <c r="K39" s="117"/>
      <c r="L39" s="117"/>
      <c r="M39" s="117"/>
      <c r="N39" s="117"/>
      <c r="O39" s="117"/>
      <c r="P39" s="117"/>
      <c r="Q39" s="117"/>
    </row>
    <row r="40" spans="1:17" s="9" customFormat="1" ht="11.45" customHeight="1" x14ac:dyDescent="0.2">
      <c r="A40" s="13"/>
      <c r="C40" s="29" t="s">
        <v>262</v>
      </c>
      <c r="D40" s="29" t="s">
        <v>264</v>
      </c>
      <c r="E40" s="117"/>
      <c r="F40" s="117"/>
      <c r="G40" s="117"/>
      <c r="H40" s="117"/>
      <c r="I40" s="117"/>
      <c r="J40" s="117"/>
      <c r="K40" s="117"/>
      <c r="L40" s="117"/>
      <c r="M40" s="117"/>
      <c r="N40" s="117"/>
      <c r="O40" s="117"/>
      <c r="P40" s="117"/>
      <c r="Q40" s="117"/>
    </row>
    <row r="41" spans="1:17" s="9" customFormat="1" ht="11.45" customHeight="1" x14ac:dyDescent="0.2">
      <c r="A41" s="13"/>
      <c r="C41" s="52" t="s">
        <v>263</v>
      </c>
      <c r="D41" s="52" t="s">
        <v>234</v>
      </c>
      <c r="E41" s="166"/>
      <c r="F41" s="165"/>
      <c r="G41" s="117"/>
      <c r="H41" s="117"/>
      <c r="I41" s="117"/>
      <c r="J41" s="117"/>
      <c r="K41" s="117"/>
      <c r="L41" s="117"/>
      <c r="M41" s="117"/>
      <c r="N41" s="117"/>
      <c r="O41" s="117"/>
      <c r="P41" s="117"/>
      <c r="Q41" s="117"/>
    </row>
    <row r="42" spans="1:17" s="9" customFormat="1" ht="11.45" customHeight="1" x14ac:dyDescent="0.2">
      <c r="A42" s="13"/>
      <c r="C42" s="235" t="s">
        <v>227</v>
      </c>
      <c r="D42" s="50">
        <v>2</v>
      </c>
      <c r="E42" s="166"/>
      <c r="F42" s="165"/>
      <c r="G42" s="117"/>
      <c r="H42" s="117"/>
      <c r="I42" s="117"/>
      <c r="J42" s="117"/>
      <c r="K42" s="117"/>
      <c r="L42" s="117"/>
      <c r="M42" s="117"/>
      <c r="N42" s="117"/>
      <c r="O42" s="117"/>
      <c r="P42" s="117"/>
      <c r="Q42" s="117"/>
    </row>
    <row r="43" spans="1:17" s="9" customFormat="1" ht="11.45" customHeight="1" x14ac:dyDescent="0.2">
      <c r="A43" s="13"/>
      <c r="C43" s="235" t="s">
        <v>192</v>
      </c>
      <c r="D43" s="50">
        <v>2.2999999999999998</v>
      </c>
      <c r="E43" s="166"/>
      <c r="F43" s="165"/>
      <c r="G43" s="117"/>
      <c r="H43" s="117"/>
      <c r="I43" s="117"/>
      <c r="J43" s="117"/>
      <c r="K43" s="117"/>
      <c r="L43" s="117"/>
      <c r="M43" s="117"/>
      <c r="N43" s="117"/>
      <c r="O43" s="117"/>
      <c r="P43" s="117"/>
      <c r="Q43" s="117"/>
    </row>
    <row r="44" spans="1:17" s="9" customFormat="1" ht="11.45" customHeight="1" x14ac:dyDescent="0.2">
      <c r="A44" s="13"/>
      <c r="C44" s="236" t="s">
        <v>191</v>
      </c>
      <c r="D44" s="50">
        <v>2.6</v>
      </c>
      <c r="E44" s="166"/>
      <c r="F44" s="165"/>
      <c r="G44" s="117"/>
      <c r="H44" s="117"/>
      <c r="I44" s="117"/>
      <c r="J44" s="117"/>
      <c r="K44" s="117"/>
      <c r="L44" s="117"/>
      <c r="M44" s="117"/>
      <c r="N44" s="117"/>
      <c r="O44" s="117"/>
      <c r="P44" s="117"/>
      <c r="Q44" s="117"/>
    </row>
    <row r="45" spans="1:17" s="9" customFormat="1" ht="11.45" customHeight="1" x14ac:dyDescent="0.2">
      <c r="A45" s="13"/>
      <c r="C45" s="29" t="s">
        <v>228</v>
      </c>
      <c r="D45" s="50">
        <v>2.7</v>
      </c>
      <c r="E45" s="117"/>
      <c r="F45" s="165"/>
      <c r="G45" s="117"/>
      <c r="H45" s="117"/>
      <c r="I45" s="117"/>
      <c r="J45" s="117"/>
      <c r="K45" s="117"/>
      <c r="L45" s="117"/>
      <c r="M45" s="117"/>
      <c r="N45" s="117"/>
      <c r="O45" s="117"/>
      <c r="P45" s="117"/>
      <c r="Q45" s="117"/>
    </row>
    <row r="46" spans="1:17" s="9" customFormat="1" ht="11.45" customHeight="1" x14ac:dyDescent="0.2">
      <c r="A46" s="13"/>
      <c r="B46" s="17"/>
      <c r="C46" s="235" t="s">
        <v>230</v>
      </c>
      <c r="D46" s="50">
        <v>3</v>
      </c>
      <c r="E46" s="166"/>
      <c r="F46" s="165"/>
      <c r="G46" s="117"/>
      <c r="H46" s="117"/>
      <c r="I46" s="117"/>
      <c r="J46" s="117"/>
      <c r="K46" s="117"/>
      <c r="L46" s="117"/>
      <c r="M46" s="117"/>
      <c r="N46" s="117"/>
      <c r="O46" s="117"/>
      <c r="P46" s="117"/>
      <c r="Q46" s="117"/>
    </row>
    <row r="47" spans="1:17" s="9" customFormat="1" ht="11.45" customHeight="1" x14ac:dyDescent="0.2">
      <c r="A47" s="13"/>
      <c r="C47" s="29" t="s">
        <v>229</v>
      </c>
      <c r="D47" s="50">
        <v>3</v>
      </c>
      <c r="E47" s="117"/>
      <c r="F47" s="165"/>
      <c r="G47" s="117"/>
      <c r="H47" s="117"/>
      <c r="I47" s="117"/>
      <c r="J47" s="117"/>
      <c r="K47" s="117"/>
      <c r="L47" s="117"/>
      <c r="M47" s="117"/>
      <c r="N47" s="117"/>
      <c r="O47" s="117"/>
      <c r="P47" s="117"/>
      <c r="Q47" s="117"/>
    </row>
    <row r="48" spans="1:17" s="9" customFormat="1" ht="11.45" customHeight="1" x14ac:dyDescent="0.2">
      <c r="A48" s="13"/>
      <c r="C48" s="235" t="s">
        <v>231</v>
      </c>
      <c r="D48" s="50">
        <v>5.4</v>
      </c>
      <c r="E48" s="117"/>
      <c r="F48" s="165"/>
      <c r="G48" s="117"/>
      <c r="H48" s="117"/>
      <c r="I48" s="117"/>
      <c r="J48" s="117"/>
      <c r="K48" s="117"/>
      <c r="L48" s="117"/>
      <c r="M48" s="117"/>
      <c r="N48" s="117"/>
      <c r="O48" s="117"/>
      <c r="P48" s="117"/>
      <c r="Q48" s="117"/>
    </row>
    <row r="49" spans="1:17" s="9" customFormat="1" ht="11.45" customHeight="1" x14ac:dyDescent="0.2">
      <c r="A49" s="13"/>
      <c r="C49" s="235" t="s">
        <v>371</v>
      </c>
      <c r="D49" s="50">
        <v>6.2</v>
      </c>
      <c r="E49" s="166"/>
      <c r="F49" s="165"/>
      <c r="G49" s="117"/>
      <c r="H49" s="117"/>
      <c r="I49" s="117"/>
      <c r="J49" s="117"/>
      <c r="K49" s="117"/>
      <c r="L49" s="117"/>
      <c r="M49" s="117"/>
      <c r="N49" s="117"/>
      <c r="O49" s="117"/>
      <c r="P49" s="117"/>
      <c r="Q49" s="117"/>
    </row>
    <row r="50" spans="1:17" s="9" customFormat="1" ht="11.45" customHeight="1" x14ac:dyDescent="0.2">
      <c r="A50" s="13"/>
      <c r="C50" s="235" t="s">
        <v>193</v>
      </c>
      <c r="D50" s="50">
        <v>6.5</v>
      </c>
      <c r="E50" s="166"/>
      <c r="F50" s="165"/>
      <c r="G50" s="117"/>
      <c r="H50" s="117"/>
      <c r="I50" s="117"/>
      <c r="J50" s="117"/>
      <c r="K50" s="117"/>
      <c r="L50" s="117"/>
      <c r="M50" s="117"/>
      <c r="N50" s="117"/>
      <c r="O50" s="117"/>
      <c r="P50" s="117"/>
      <c r="Q50" s="117"/>
    </row>
    <row r="51" spans="1:17" s="9" customFormat="1" ht="11.45" customHeight="1" x14ac:dyDescent="0.2">
      <c r="A51" s="13"/>
      <c r="C51" s="235" t="s">
        <v>232</v>
      </c>
      <c r="D51" s="50">
        <v>9.1</v>
      </c>
      <c r="E51" s="117"/>
      <c r="F51" s="117"/>
      <c r="G51" s="117"/>
      <c r="H51" s="117"/>
      <c r="I51" s="117"/>
      <c r="J51" s="117"/>
      <c r="K51" s="117"/>
      <c r="L51" s="117"/>
      <c r="M51" s="117"/>
      <c r="N51" s="117"/>
      <c r="O51" s="117"/>
      <c r="P51" s="117"/>
      <c r="Q51" s="117"/>
    </row>
    <row r="52" spans="1:17" s="9" customFormat="1" ht="11.45" customHeight="1" x14ac:dyDescent="0.2">
      <c r="A52" s="13"/>
      <c r="C52" s="52" t="s">
        <v>233</v>
      </c>
      <c r="D52" s="52" t="s">
        <v>235</v>
      </c>
      <c r="E52" s="117"/>
      <c r="F52" s="117"/>
      <c r="G52" s="117"/>
      <c r="H52" s="117"/>
      <c r="I52" s="117"/>
      <c r="J52" s="117"/>
      <c r="K52" s="117"/>
      <c r="L52" s="117"/>
      <c r="M52" s="117"/>
      <c r="N52" s="117"/>
      <c r="O52" s="117"/>
      <c r="P52" s="117"/>
      <c r="Q52" s="117"/>
    </row>
    <row r="53" spans="1:17" s="9" customFormat="1" ht="11.45" customHeight="1" x14ac:dyDescent="0.2">
      <c r="A53" s="13"/>
      <c r="C53" s="29" t="s">
        <v>228</v>
      </c>
      <c r="D53" s="50">
        <v>2.1</v>
      </c>
      <c r="E53" s="117"/>
      <c r="F53" s="117"/>
      <c r="G53" s="117"/>
      <c r="H53" s="117"/>
      <c r="I53" s="117"/>
      <c r="J53" s="117"/>
      <c r="K53" s="117"/>
      <c r="L53" s="117"/>
      <c r="M53" s="117"/>
      <c r="N53" s="117"/>
      <c r="O53" s="117"/>
      <c r="P53" s="117"/>
      <c r="Q53" s="117"/>
    </row>
    <row r="54" spans="1:17" s="9" customFormat="1" ht="11.45" customHeight="1" x14ac:dyDescent="0.2">
      <c r="A54" s="13"/>
      <c r="C54" s="235" t="s">
        <v>231</v>
      </c>
      <c r="D54" s="50">
        <v>2.9</v>
      </c>
      <c r="E54" s="117"/>
      <c r="F54" s="117"/>
      <c r="G54" s="117"/>
      <c r="H54" s="117"/>
      <c r="I54" s="117"/>
      <c r="J54" s="117"/>
      <c r="K54" s="117"/>
      <c r="L54" s="117"/>
      <c r="M54" s="117"/>
      <c r="N54" s="117"/>
      <c r="O54" s="117"/>
      <c r="P54" s="117"/>
      <c r="Q54" s="117"/>
    </row>
    <row r="55" spans="1:17" s="9" customFormat="1" ht="11.45" customHeight="1" x14ac:dyDescent="0.2">
      <c r="A55" s="13"/>
      <c r="C55" s="29" t="s">
        <v>236</v>
      </c>
      <c r="D55" s="50">
        <v>3.1</v>
      </c>
      <c r="E55" s="117"/>
      <c r="F55" s="117"/>
      <c r="G55" s="117"/>
      <c r="H55" s="117"/>
      <c r="I55" s="117"/>
      <c r="J55" s="117"/>
      <c r="K55" s="117"/>
      <c r="L55" s="117"/>
      <c r="M55" s="117"/>
      <c r="N55" s="117"/>
      <c r="O55" s="117"/>
      <c r="P55" s="117"/>
      <c r="Q55" s="117"/>
    </row>
    <row r="56" spans="1:17" s="9" customFormat="1" ht="11.45" customHeight="1" x14ac:dyDescent="0.2">
      <c r="A56" s="13"/>
      <c r="C56" s="235" t="s">
        <v>372</v>
      </c>
      <c r="D56" s="50">
        <v>3.4</v>
      </c>
      <c r="E56" s="117"/>
      <c r="F56" s="117"/>
      <c r="G56" s="117"/>
      <c r="H56" s="117"/>
      <c r="I56" s="117"/>
      <c r="J56" s="117"/>
      <c r="K56" s="117"/>
      <c r="L56" s="117"/>
      <c r="M56" s="117"/>
      <c r="N56" s="117"/>
      <c r="O56" s="117"/>
      <c r="P56" s="117"/>
      <c r="Q56" s="117"/>
    </row>
    <row r="57" spans="1:17" s="9" customFormat="1" ht="11.45" customHeight="1" x14ac:dyDescent="0.2">
      <c r="A57" s="13"/>
      <c r="C57" s="235" t="s">
        <v>194</v>
      </c>
      <c r="D57" s="50">
        <v>3.7</v>
      </c>
      <c r="E57" s="117"/>
      <c r="F57" s="117"/>
      <c r="G57" s="117"/>
      <c r="H57" s="117"/>
      <c r="I57" s="117"/>
      <c r="J57" s="117"/>
      <c r="K57" s="117"/>
      <c r="L57" s="117"/>
      <c r="M57" s="117"/>
      <c r="N57" s="117"/>
      <c r="O57" s="117"/>
      <c r="P57" s="117"/>
      <c r="Q57" s="117"/>
    </row>
    <row r="58" spans="1:17" s="9" customFormat="1" ht="11.45" customHeight="1" x14ac:dyDescent="0.2">
      <c r="A58" s="13"/>
      <c r="C58" s="235" t="s">
        <v>191</v>
      </c>
      <c r="D58" s="50">
        <v>4.3</v>
      </c>
      <c r="E58" s="117"/>
      <c r="F58" s="117"/>
      <c r="G58" s="117"/>
      <c r="H58" s="117"/>
      <c r="I58" s="117"/>
      <c r="J58" s="117"/>
      <c r="K58" s="117"/>
      <c r="L58" s="117"/>
      <c r="M58" s="117"/>
      <c r="N58" s="117"/>
      <c r="O58" s="117"/>
      <c r="P58" s="117"/>
      <c r="Q58" s="117"/>
    </row>
    <row r="59" spans="1:17" s="9" customFormat="1" ht="11.45" customHeight="1" x14ac:dyDescent="0.2">
      <c r="A59" s="13"/>
      <c r="C59" s="29" t="s">
        <v>193</v>
      </c>
      <c r="D59" s="50">
        <v>4.7</v>
      </c>
      <c r="E59" s="117"/>
      <c r="F59" s="117"/>
      <c r="G59" s="117"/>
      <c r="H59" s="117"/>
      <c r="I59" s="117"/>
      <c r="J59" s="117"/>
      <c r="K59" s="117"/>
      <c r="L59" s="117"/>
      <c r="M59" s="117"/>
      <c r="N59" s="117"/>
      <c r="O59" s="117"/>
      <c r="P59" s="117"/>
      <c r="Q59" s="117"/>
    </row>
    <row r="60" spans="1:17" s="9" customFormat="1" ht="11.45" customHeight="1" x14ac:dyDescent="0.2">
      <c r="A60" s="13"/>
      <c r="C60" s="29" t="s">
        <v>371</v>
      </c>
      <c r="D60" s="50">
        <v>5.6</v>
      </c>
      <c r="E60" s="117"/>
      <c r="F60" s="117"/>
      <c r="G60" s="117"/>
      <c r="H60" s="117"/>
      <c r="I60" s="117"/>
      <c r="J60" s="117"/>
      <c r="K60" s="117"/>
      <c r="L60" s="117"/>
      <c r="M60" s="117"/>
      <c r="N60" s="117"/>
      <c r="O60" s="117"/>
      <c r="P60" s="117"/>
      <c r="Q60" s="117"/>
    </row>
    <row r="61" spans="1:17" s="9" customFormat="1" ht="11.45" customHeight="1" x14ac:dyDescent="0.2">
      <c r="A61" s="13"/>
      <c r="C61" s="235" t="s">
        <v>229</v>
      </c>
      <c r="D61" s="50">
        <v>6.6</v>
      </c>
      <c r="E61" s="117"/>
      <c r="F61" s="117"/>
      <c r="G61" s="117"/>
      <c r="H61" s="117"/>
      <c r="I61" s="117"/>
      <c r="J61" s="117"/>
      <c r="K61" s="117"/>
      <c r="L61" s="117"/>
      <c r="M61" s="117"/>
      <c r="N61" s="117"/>
      <c r="O61" s="117"/>
      <c r="P61" s="117"/>
      <c r="Q61" s="117"/>
    </row>
    <row r="62" spans="1:17" s="9" customFormat="1" ht="11.45" customHeight="1" x14ac:dyDescent="0.2">
      <c r="A62" s="13"/>
      <c r="C62" s="235" t="s">
        <v>232</v>
      </c>
      <c r="D62" s="50">
        <v>8.1</v>
      </c>
      <c r="E62" s="117"/>
      <c r="F62" s="117"/>
      <c r="G62" s="117"/>
      <c r="H62" s="117"/>
      <c r="I62" s="117"/>
      <c r="J62" s="117"/>
      <c r="K62" s="117"/>
      <c r="L62" s="117"/>
      <c r="M62" s="117"/>
      <c r="N62" s="117"/>
      <c r="O62" s="117"/>
      <c r="P62" s="117"/>
      <c r="Q62" s="117"/>
    </row>
    <row r="63" spans="1:17" s="9" customFormat="1" ht="11.45" customHeight="1" x14ac:dyDescent="0.2">
      <c r="A63" s="13"/>
      <c r="C63" s="117"/>
      <c r="D63" s="117"/>
      <c r="E63" s="117"/>
      <c r="F63" s="117"/>
      <c r="G63" s="117"/>
      <c r="H63" s="117"/>
      <c r="I63" s="117"/>
      <c r="J63" s="117"/>
      <c r="K63" s="117"/>
      <c r="L63" s="117"/>
      <c r="M63" s="117"/>
      <c r="N63" s="117"/>
      <c r="O63" s="117"/>
      <c r="P63" s="117"/>
      <c r="Q63" s="117"/>
    </row>
    <row r="64" spans="1:17" s="9" customFormat="1" ht="11.45" customHeight="1" x14ac:dyDescent="0.2">
      <c r="A64" s="13"/>
      <c r="C64" s="117"/>
      <c r="D64" s="117"/>
      <c r="E64" s="117"/>
      <c r="F64" s="117"/>
      <c r="G64" s="117"/>
      <c r="H64" s="117"/>
      <c r="I64" s="117"/>
      <c r="J64" s="117"/>
      <c r="K64" s="117"/>
      <c r="L64" s="117"/>
      <c r="M64" s="117"/>
      <c r="N64" s="117"/>
      <c r="O64" s="117"/>
      <c r="P64" s="117"/>
      <c r="Q64" s="117"/>
    </row>
    <row r="65" spans="1:17" s="9" customFormat="1" ht="11.45" customHeight="1" x14ac:dyDescent="0.2">
      <c r="A65" s="13"/>
      <c r="C65" s="117"/>
      <c r="D65" s="117"/>
      <c r="E65" s="117"/>
      <c r="F65" s="117"/>
      <c r="G65" s="117"/>
      <c r="H65" s="117"/>
      <c r="I65" s="117"/>
      <c r="J65" s="117"/>
      <c r="K65" s="117"/>
      <c r="L65" s="117"/>
      <c r="M65" s="117"/>
      <c r="N65" s="117"/>
      <c r="O65" s="117"/>
      <c r="P65" s="117"/>
      <c r="Q65" s="117"/>
    </row>
    <row r="66" spans="1:17" s="9" customFormat="1" ht="11.45" customHeight="1" x14ac:dyDescent="0.2">
      <c r="A66" s="13"/>
      <c r="C66" s="117"/>
      <c r="D66" s="117"/>
      <c r="E66" s="117"/>
      <c r="F66" s="117"/>
      <c r="G66" s="117"/>
      <c r="H66" s="117"/>
      <c r="I66" s="117"/>
      <c r="J66" s="117"/>
      <c r="K66" s="117"/>
      <c r="L66" s="117"/>
      <c r="M66" s="117"/>
      <c r="N66" s="117"/>
      <c r="O66" s="117"/>
      <c r="P66" s="117"/>
      <c r="Q66" s="117"/>
    </row>
    <row r="67" spans="1:17" s="9" customFormat="1" ht="11.45" customHeight="1" x14ac:dyDescent="0.2">
      <c r="A67" s="13"/>
      <c r="C67" s="117"/>
      <c r="D67" s="117"/>
      <c r="E67" s="117"/>
      <c r="F67" s="117"/>
      <c r="G67" s="117"/>
      <c r="H67" s="117"/>
      <c r="I67" s="117"/>
      <c r="J67" s="117"/>
      <c r="K67" s="117"/>
      <c r="L67" s="117"/>
      <c r="M67" s="117"/>
      <c r="N67" s="117"/>
      <c r="O67" s="117"/>
      <c r="P67" s="117"/>
      <c r="Q67" s="117"/>
    </row>
    <row r="68" spans="1:17" s="9" customFormat="1" ht="11.45" customHeight="1" x14ac:dyDescent="0.2">
      <c r="A68" s="13"/>
      <c r="C68" s="117"/>
      <c r="D68" s="117"/>
      <c r="E68" s="117"/>
      <c r="F68" s="117"/>
      <c r="G68" s="117"/>
      <c r="H68" s="117"/>
      <c r="I68" s="117"/>
      <c r="J68" s="117"/>
      <c r="K68" s="117"/>
      <c r="L68" s="117"/>
      <c r="M68" s="117"/>
      <c r="N68" s="117"/>
      <c r="O68" s="117"/>
      <c r="P68" s="117"/>
      <c r="Q68" s="117"/>
    </row>
    <row r="69" spans="1:17" s="9" customFormat="1" ht="11.45" customHeight="1" x14ac:dyDescent="0.2">
      <c r="A69" s="13"/>
      <c r="C69" s="117"/>
      <c r="D69" s="117"/>
      <c r="E69" s="117"/>
      <c r="F69" s="117"/>
      <c r="G69" s="117"/>
      <c r="H69" s="117"/>
      <c r="I69" s="117"/>
      <c r="J69" s="117"/>
      <c r="K69" s="117"/>
      <c r="L69" s="117"/>
      <c r="M69" s="117"/>
      <c r="N69" s="117"/>
      <c r="O69" s="117"/>
      <c r="P69" s="117"/>
      <c r="Q69" s="117"/>
    </row>
    <row r="70" spans="1:17" s="9" customFormat="1" ht="11.45" customHeight="1" x14ac:dyDescent="0.2">
      <c r="A70" s="13"/>
      <c r="C70" s="117"/>
      <c r="D70" s="117"/>
      <c r="E70" s="117"/>
      <c r="F70" s="117"/>
      <c r="G70" s="117"/>
      <c r="H70" s="117"/>
      <c r="I70" s="117"/>
      <c r="J70" s="117"/>
      <c r="K70" s="117"/>
      <c r="L70" s="117"/>
      <c r="M70" s="117"/>
      <c r="N70" s="117"/>
      <c r="O70" s="117"/>
      <c r="P70" s="117"/>
      <c r="Q70" s="117"/>
    </row>
    <row r="71" spans="1:17" s="9" customFormat="1" ht="11.45" customHeight="1" x14ac:dyDescent="0.2">
      <c r="A71" s="13"/>
      <c r="C71" s="117"/>
      <c r="D71" s="117"/>
      <c r="E71" s="117"/>
      <c r="F71" s="117"/>
      <c r="G71" s="117"/>
      <c r="H71" s="117"/>
      <c r="I71" s="117"/>
      <c r="J71" s="117"/>
      <c r="K71" s="117"/>
      <c r="L71" s="117"/>
      <c r="M71" s="117"/>
      <c r="N71" s="117"/>
      <c r="O71" s="117"/>
      <c r="P71" s="117"/>
      <c r="Q71" s="117"/>
    </row>
    <row r="72" spans="1:17" s="9" customFormat="1" ht="11.45" customHeight="1" x14ac:dyDescent="0.2">
      <c r="A72" s="13"/>
      <c r="C72" s="117"/>
      <c r="D72" s="117"/>
      <c r="E72" s="117"/>
      <c r="F72" s="117"/>
      <c r="G72" s="117"/>
      <c r="H72" s="117"/>
      <c r="I72" s="117"/>
      <c r="J72" s="117"/>
      <c r="K72" s="117"/>
      <c r="L72" s="117"/>
      <c r="M72" s="117"/>
      <c r="N72" s="117"/>
      <c r="O72" s="117"/>
      <c r="P72" s="117"/>
      <c r="Q72" s="117"/>
    </row>
    <row r="73" spans="1:17" s="9" customFormat="1" ht="11.45" customHeight="1" x14ac:dyDescent="0.2">
      <c r="A73" s="13"/>
      <c r="C73" s="117"/>
      <c r="D73" s="117"/>
      <c r="E73" s="117"/>
      <c r="F73" s="117"/>
      <c r="G73" s="117"/>
      <c r="H73" s="117"/>
      <c r="I73" s="117"/>
      <c r="J73" s="117"/>
      <c r="K73" s="117"/>
      <c r="L73" s="117"/>
      <c r="M73" s="117"/>
      <c r="N73" s="117"/>
      <c r="O73" s="117"/>
      <c r="P73" s="117"/>
      <c r="Q73" s="117"/>
    </row>
    <row r="74" spans="1:17" s="9" customFormat="1" ht="11.45" customHeight="1" x14ac:dyDescent="0.2">
      <c r="A74" s="13"/>
      <c r="C74" s="117"/>
      <c r="D74" s="117"/>
      <c r="E74" s="117"/>
      <c r="F74" s="117"/>
      <c r="G74" s="117"/>
      <c r="H74" s="117"/>
      <c r="I74" s="117"/>
      <c r="J74" s="117"/>
      <c r="K74" s="117"/>
      <c r="L74" s="117"/>
      <c r="M74" s="117"/>
      <c r="N74" s="117"/>
      <c r="O74" s="117"/>
      <c r="P74" s="117"/>
      <c r="Q74" s="117"/>
    </row>
    <row r="75" spans="1:17" s="9" customFormat="1" ht="11.45" customHeight="1" x14ac:dyDescent="0.2">
      <c r="A75" s="13"/>
      <c r="C75" s="117"/>
      <c r="D75" s="117"/>
      <c r="E75" s="117"/>
      <c r="F75" s="117"/>
      <c r="G75" s="117"/>
      <c r="H75" s="117"/>
      <c r="I75" s="117"/>
      <c r="J75" s="117"/>
      <c r="K75" s="117"/>
      <c r="L75" s="117"/>
      <c r="M75" s="117"/>
      <c r="N75" s="117"/>
      <c r="O75" s="117"/>
      <c r="P75" s="117"/>
      <c r="Q75" s="117"/>
    </row>
    <row r="76" spans="1:17" s="9" customFormat="1" ht="11.45" customHeight="1" x14ac:dyDescent="0.2">
      <c r="A76" s="13"/>
      <c r="C76" s="117"/>
      <c r="D76" s="117"/>
      <c r="E76" s="117"/>
      <c r="F76" s="117"/>
      <c r="G76" s="117"/>
      <c r="H76" s="117"/>
      <c r="I76" s="117"/>
      <c r="J76" s="117"/>
      <c r="K76" s="117"/>
      <c r="L76" s="117"/>
      <c r="M76" s="117"/>
      <c r="N76" s="117"/>
      <c r="O76" s="117"/>
      <c r="P76" s="117"/>
      <c r="Q76" s="117"/>
    </row>
    <row r="77" spans="1:17" s="9" customFormat="1" ht="11.45" customHeight="1" x14ac:dyDescent="0.2">
      <c r="A77" s="13"/>
      <c r="C77" s="117"/>
      <c r="D77" s="117"/>
      <c r="E77" s="117"/>
      <c r="F77" s="117"/>
      <c r="G77" s="117"/>
      <c r="H77" s="117"/>
      <c r="I77" s="117"/>
      <c r="J77" s="117"/>
      <c r="K77" s="117"/>
      <c r="L77" s="117"/>
      <c r="M77" s="117"/>
      <c r="N77" s="117"/>
      <c r="O77" s="117"/>
      <c r="P77" s="117"/>
      <c r="Q77" s="117"/>
    </row>
    <row r="78" spans="1:17" s="9" customFormat="1" ht="11.45" customHeight="1" x14ac:dyDescent="0.2">
      <c r="A78" s="13"/>
      <c r="C78" s="117"/>
      <c r="D78" s="117"/>
      <c r="E78" s="117"/>
      <c r="F78" s="117"/>
      <c r="G78" s="117"/>
      <c r="H78" s="117"/>
      <c r="I78" s="117"/>
      <c r="J78" s="117"/>
      <c r="K78" s="117"/>
      <c r="L78" s="117"/>
      <c r="M78" s="117"/>
      <c r="N78" s="117"/>
      <c r="O78" s="117"/>
      <c r="P78" s="117"/>
      <c r="Q78" s="117"/>
    </row>
    <row r="79" spans="1:17" s="9" customFormat="1" ht="11.45" customHeight="1" x14ac:dyDescent="0.2">
      <c r="A79" s="13"/>
      <c r="C79" s="117"/>
      <c r="D79" s="117"/>
      <c r="E79" s="117"/>
      <c r="F79" s="117"/>
      <c r="G79" s="117"/>
      <c r="H79" s="117"/>
      <c r="I79" s="117"/>
      <c r="J79" s="117"/>
      <c r="K79" s="117"/>
      <c r="L79" s="117"/>
      <c r="M79" s="117"/>
      <c r="N79" s="117"/>
      <c r="O79" s="117"/>
      <c r="P79" s="117"/>
      <c r="Q79" s="117"/>
    </row>
    <row r="80" spans="1:17" s="9" customFormat="1" ht="11.45" customHeight="1" x14ac:dyDescent="0.2">
      <c r="A80" s="13"/>
      <c r="C80" s="117"/>
      <c r="D80" s="117"/>
      <c r="E80" s="117"/>
      <c r="F80" s="117"/>
      <c r="G80" s="117"/>
      <c r="H80" s="117"/>
      <c r="I80" s="117"/>
      <c r="J80" s="117"/>
      <c r="K80" s="117"/>
      <c r="L80" s="117"/>
      <c r="M80" s="117"/>
      <c r="N80" s="117"/>
      <c r="O80" s="117"/>
      <c r="P80" s="117"/>
      <c r="Q80" s="117"/>
    </row>
    <row r="81" spans="1:17" s="9" customFormat="1" ht="11.45" customHeight="1" x14ac:dyDescent="0.2">
      <c r="A81" s="13"/>
      <c r="C81" s="117"/>
      <c r="D81" s="117"/>
      <c r="E81" s="117"/>
      <c r="F81" s="117"/>
      <c r="G81" s="117"/>
      <c r="H81" s="117"/>
      <c r="I81" s="117"/>
      <c r="J81" s="117"/>
      <c r="K81" s="117"/>
      <c r="L81" s="117"/>
      <c r="M81" s="117"/>
      <c r="N81" s="117"/>
      <c r="O81" s="117"/>
      <c r="P81" s="117"/>
      <c r="Q81" s="117"/>
    </row>
    <row r="82" spans="1:17" s="9" customFormat="1" ht="11.45" customHeight="1" x14ac:dyDescent="0.2">
      <c r="A82" s="13"/>
      <c r="C82" s="117"/>
      <c r="D82" s="117"/>
      <c r="E82" s="117"/>
      <c r="F82" s="117"/>
      <c r="G82" s="117"/>
      <c r="H82" s="117"/>
      <c r="I82" s="117"/>
      <c r="J82" s="117"/>
      <c r="K82" s="117"/>
      <c r="L82" s="117"/>
      <c r="M82" s="117"/>
      <c r="N82" s="117"/>
      <c r="O82" s="117"/>
      <c r="P82" s="117"/>
      <c r="Q82" s="117"/>
    </row>
    <row r="83" spans="1:17" s="9" customFormat="1" ht="11.45" customHeight="1" x14ac:dyDescent="0.2">
      <c r="A83" s="13"/>
      <c r="C83" s="117"/>
      <c r="D83" s="117"/>
      <c r="E83" s="117"/>
      <c r="F83" s="117"/>
      <c r="G83" s="117"/>
      <c r="H83" s="117"/>
      <c r="I83" s="117"/>
      <c r="J83" s="117"/>
      <c r="K83" s="117"/>
      <c r="L83" s="117"/>
      <c r="M83" s="117"/>
      <c r="N83" s="117"/>
      <c r="O83" s="117"/>
      <c r="P83" s="117"/>
      <c r="Q83" s="117"/>
    </row>
    <row r="84" spans="1:17" s="9" customFormat="1" ht="11.45" customHeight="1" x14ac:dyDescent="0.2">
      <c r="A84" s="13"/>
      <c r="C84" s="117"/>
      <c r="D84" s="117"/>
      <c r="E84" s="117"/>
      <c r="F84" s="117"/>
      <c r="G84" s="117"/>
      <c r="H84" s="117"/>
      <c r="I84" s="117"/>
      <c r="J84" s="117"/>
      <c r="K84" s="117"/>
      <c r="L84" s="117"/>
      <c r="M84" s="117"/>
      <c r="N84" s="117"/>
      <c r="O84" s="117"/>
      <c r="P84" s="117"/>
      <c r="Q84" s="117"/>
    </row>
    <row r="85" spans="1:17" s="9" customFormat="1" ht="11.45" customHeight="1" x14ac:dyDescent="0.2">
      <c r="A85" s="13"/>
      <c r="C85" s="117"/>
      <c r="D85" s="117"/>
      <c r="E85" s="117"/>
      <c r="F85" s="117"/>
      <c r="G85" s="117"/>
      <c r="H85" s="117"/>
      <c r="I85" s="117"/>
      <c r="J85" s="117"/>
      <c r="K85" s="117"/>
      <c r="L85" s="117"/>
      <c r="M85" s="117"/>
      <c r="N85" s="117"/>
      <c r="O85" s="117"/>
      <c r="P85" s="117"/>
      <c r="Q85" s="117"/>
    </row>
    <row r="86" spans="1:17" s="9" customFormat="1" ht="11.45" customHeight="1" x14ac:dyDescent="0.2">
      <c r="A86" s="13"/>
      <c r="C86" s="117"/>
      <c r="D86" s="117"/>
      <c r="E86" s="117"/>
      <c r="F86" s="117"/>
      <c r="G86" s="117"/>
      <c r="H86" s="117"/>
      <c r="I86" s="117"/>
      <c r="J86" s="117"/>
      <c r="K86" s="117"/>
      <c r="L86" s="117"/>
      <c r="M86" s="117"/>
      <c r="N86" s="117"/>
      <c r="O86" s="117"/>
      <c r="P86" s="117"/>
      <c r="Q86" s="117"/>
    </row>
    <row r="87" spans="1:17" s="9" customFormat="1" ht="11.45" customHeight="1" x14ac:dyDescent="0.2">
      <c r="A87" s="13"/>
      <c r="C87" s="117"/>
      <c r="D87" s="117"/>
      <c r="E87" s="117"/>
      <c r="F87" s="117"/>
      <c r="G87" s="117"/>
      <c r="H87" s="117"/>
      <c r="I87" s="117"/>
      <c r="J87" s="117"/>
      <c r="K87" s="117"/>
      <c r="L87" s="117"/>
      <c r="M87" s="117"/>
      <c r="N87" s="117"/>
      <c r="O87" s="117"/>
      <c r="P87" s="117"/>
      <c r="Q87" s="117"/>
    </row>
    <row r="88" spans="1:17" s="9" customFormat="1" ht="11.45" customHeight="1" x14ac:dyDescent="0.2">
      <c r="A88" s="13"/>
      <c r="C88" s="117"/>
      <c r="D88" s="117"/>
      <c r="E88" s="117"/>
      <c r="F88" s="117"/>
      <c r="G88" s="117"/>
      <c r="H88" s="117"/>
      <c r="I88" s="117"/>
      <c r="J88" s="117"/>
      <c r="K88" s="117"/>
      <c r="L88" s="117"/>
      <c r="M88" s="117"/>
      <c r="N88" s="117"/>
      <c r="O88" s="117"/>
      <c r="P88" s="117"/>
      <c r="Q88" s="117"/>
    </row>
    <row r="89" spans="1:17" s="9" customFormat="1" ht="11.45" customHeight="1" x14ac:dyDescent="0.2">
      <c r="A89" s="13"/>
      <c r="C89" s="117"/>
      <c r="D89" s="117"/>
      <c r="E89" s="117"/>
      <c r="F89" s="117"/>
      <c r="G89" s="117"/>
      <c r="H89" s="117"/>
      <c r="I89" s="117"/>
      <c r="J89" s="117"/>
      <c r="K89" s="117"/>
      <c r="L89" s="117"/>
      <c r="M89" s="117"/>
      <c r="N89" s="117"/>
      <c r="O89" s="117"/>
      <c r="P89" s="117"/>
      <c r="Q89" s="117"/>
    </row>
    <row r="90" spans="1:17" s="9" customFormat="1" ht="11.45" customHeight="1" x14ac:dyDescent="0.2">
      <c r="A90" s="13"/>
      <c r="C90" s="117"/>
      <c r="D90" s="117"/>
      <c r="E90" s="117"/>
      <c r="F90" s="117"/>
      <c r="G90" s="117"/>
      <c r="H90" s="117"/>
      <c r="I90" s="117"/>
      <c r="J90" s="117"/>
      <c r="K90" s="117"/>
      <c r="L90" s="117"/>
      <c r="M90" s="117"/>
      <c r="N90" s="117"/>
      <c r="O90" s="117"/>
      <c r="P90" s="117"/>
      <c r="Q90" s="117"/>
    </row>
    <row r="91" spans="1:17" s="9" customFormat="1" ht="11.45" customHeight="1" x14ac:dyDescent="0.2">
      <c r="A91" s="13"/>
      <c r="C91" s="117"/>
      <c r="D91" s="117"/>
      <c r="E91" s="117"/>
      <c r="F91" s="117"/>
      <c r="G91" s="117"/>
      <c r="H91" s="117"/>
      <c r="I91" s="117"/>
      <c r="J91" s="117"/>
      <c r="K91" s="117"/>
      <c r="L91" s="117"/>
      <c r="M91" s="117"/>
      <c r="N91" s="117"/>
      <c r="O91" s="117"/>
      <c r="P91" s="117"/>
      <c r="Q91" s="117"/>
    </row>
    <row r="92" spans="1:17" s="9" customFormat="1" ht="11.45" customHeight="1" x14ac:dyDescent="0.2">
      <c r="A92" s="13"/>
      <c r="C92" s="117"/>
      <c r="D92" s="117"/>
      <c r="E92" s="117"/>
      <c r="F92" s="117"/>
      <c r="G92" s="117"/>
      <c r="H92" s="117"/>
      <c r="I92" s="117"/>
      <c r="J92" s="117"/>
      <c r="K92" s="117"/>
      <c r="L92" s="117"/>
      <c r="M92" s="117"/>
      <c r="N92" s="117"/>
      <c r="O92" s="117"/>
      <c r="P92" s="117"/>
      <c r="Q92" s="117"/>
    </row>
    <row r="93" spans="1:17" s="9" customFormat="1" ht="11.45" customHeight="1" x14ac:dyDescent="0.2">
      <c r="A93" s="13"/>
      <c r="C93" s="117"/>
      <c r="D93" s="117"/>
      <c r="E93" s="117"/>
      <c r="F93" s="117"/>
      <c r="G93" s="117"/>
      <c r="H93" s="117"/>
      <c r="I93" s="117"/>
      <c r="J93" s="117"/>
      <c r="K93" s="117"/>
      <c r="L93" s="117"/>
      <c r="M93" s="117"/>
      <c r="N93" s="117"/>
      <c r="O93" s="117"/>
      <c r="P93" s="117"/>
      <c r="Q93" s="117"/>
    </row>
    <row r="94" spans="1:17" s="9" customFormat="1" ht="11.45" customHeight="1" x14ac:dyDescent="0.2">
      <c r="A94" s="13"/>
      <c r="C94" s="117"/>
      <c r="D94" s="117"/>
      <c r="E94" s="117"/>
      <c r="F94" s="117"/>
      <c r="G94" s="117"/>
      <c r="H94" s="117"/>
      <c r="I94" s="117"/>
      <c r="J94" s="117"/>
      <c r="K94" s="117"/>
      <c r="L94" s="117"/>
      <c r="M94" s="117"/>
      <c r="N94" s="117"/>
      <c r="O94" s="117"/>
      <c r="P94" s="117"/>
      <c r="Q94" s="117"/>
    </row>
    <row r="95" spans="1:17" s="9" customFormat="1" ht="11.45" customHeight="1" x14ac:dyDescent="0.2">
      <c r="A95" s="13"/>
      <c r="C95" s="117"/>
      <c r="D95" s="117"/>
      <c r="E95" s="117"/>
      <c r="F95" s="117"/>
      <c r="G95" s="117"/>
      <c r="H95" s="117"/>
      <c r="I95" s="117"/>
      <c r="J95" s="117"/>
      <c r="K95" s="117"/>
      <c r="L95" s="117"/>
      <c r="M95" s="117"/>
      <c r="N95" s="117"/>
      <c r="O95" s="117"/>
      <c r="P95" s="117"/>
      <c r="Q95" s="117"/>
    </row>
    <row r="96" spans="1:17" s="9" customFormat="1" ht="11.45" customHeight="1" x14ac:dyDescent="0.2">
      <c r="A96" s="13"/>
      <c r="C96" s="117"/>
      <c r="D96" s="117"/>
      <c r="E96" s="117"/>
      <c r="F96" s="117"/>
      <c r="G96" s="117"/>
      <c r="H96" s="117"/>
      <c r="I96" s="117"/>
      <c r="J96" s="117"/>
      <c r="K96" s="117"/>
      <c r="L96" s="117"/>
      <c r="M96" s="117"/>
      <c r="N96" s="117"/>
      <c r="O96" s="117"/>
      <c r="P96" s="117"/>
      <c r="Q96" s="117"/>
    </row>
    <row r="97" spans="1:17" s="9" customFormat="1" ht="11.45" customHeight="1" x14ac:dyDescent="0.2">
      <c r="A97" s="13"/>
      <c r="C97" s="117"/>
      <c r="D97" s="117"/>
      <c r="E97" s="117"/>
      <c r="F97" s="117"/>
      <c r="G97" s="117"/>
      <c r="H97" s="117"/>
      <c r="I97" s="117"/>
      <c r="J97" s="117"/>
      <c r="K97" s="117"/>
      <c r="L97" s="117"/>
      <c r="M97" s="117"/>
      <c r="N97" s="117"/>
      <c r="O97" s="117"/>
      <c r="P97" s="117"/>
      <c r="Q97" s="117"/>
    </row>
    <row r="98" spans="1:17" s="9" customFormat="1" ht="11.45" customHeight="1" x14ac:dyDescent="0.2">
      <c r="A98" s="13"/>
      <c r="C98" s="117"/>
      <c r="D98" s="117"/>
      <c r="E98" s="117"/>
      <c r="F98" s="117"/>
      <c r="G98" s="117"/>
      <c r="H98" s="117"/>
      <c r="I98" s="117"/>
      <c r="J98" s="117"/>
      <c r="K98" s="117"/>
      <c r="L98" s="117"/>
      <c r="M98" s="117"/>
      <c r="N98" s="117"/>
      <c r="O98" s="117"/>
      <c r="P98" s="117"/>
      <c r="Q98" s="117"/>
    </row>
    <row r="99" spans="1:17" s="9" customFormat="1" ht="11.45" customHeight="1" x14ac:dyDescent="0.2">
      <c r="A99" s="13"/>
      <c r="C99" s="117"/>
      <c r="D99" s="117"/>
      <c r="E99" s="117"/>
      <c r="F99" s="117"/>
      <c r="G99" s="117"/>
      <c r="H99" s="117"/>
      <c r="I99" s="117"/>
      <c r="J99" s="117"/>
      <c r="K99" s="117"/>
      <c r="L99" s="117"/>
      <c r="M99" s="117"/>
      <c r="N99" s="117"/>
      <c r="O99" s="117"/>
      <c r="P99" s="117"/>
      <c r="Q99" s="117"/>
    </row>
    <row r="100" spans="1:17" s="9" customFormat="1" ht="11.45" customHeight="1" x14ac:dyDescent="0.2">
      <c r="A100" s="13"/>
      <c r="C100" s="117"/>
      <c r="D100" s="117"/>
      <c r="E100" s="117"/>
      <c r="F100" s="117"/>
      <c r="G100" s="117"/>
      <c r="H100" s="117"/>
      <c r="I100" s="117"/>
      <c r="J100" s="117"/>
      <c r="K100" s="117"/>
      <c r="L100" s="117"/>
      <c r="M100" s="117"/>
      <c r="N100" s="117"/>
      <c r="O100" s="117"/>
      <c r="P100" s="117"/>
      <c r="Q100" s="117"/>
    </row>
    <row r="101" spans="1:17" s="9" customFormat="1" ht="11.45" customHeight="1" x14ac:dyDescent="0.2">
      <c r="A101" s="13"/>
      <c r="C101" s="117"/>
      <c r="D101" s="117"/>
      <c r="E101" s="117"/>
      <c r="F101" s="117"/>
      <c r="G101" s="117"/>
      <c r="H101" s="117"/>
      <c r="I101" s="117"/>
      <c r="J101" s="117"/>
      <c r="K101" s="117"/>
      <c r="L101" s="117"/>
      <c r="M101" s="117"/>
      <c r="N101" s="117"/>
      <c r="O101" s="117"/>
      <c r="P101" s="117"/>
      <c r="Q101" s="117"/>
    </row>
    <row r="102" spans="1:17" s="9" customFormat="1" ht="11.45" customHeight="1" x14ac:dyDescent="0.2">
      <c r="A102" s="13"/>
      <c r="C102" s="117"/>
      <c r="D102" s="117"/>
      <c r="E102" s="117"/>
      <c r="F102" s="117"/>
      <c r="G102" s="117"/>
      <c r="H102" s="117"/>
      <c r="I102" s="117"/>
      <c r="J102" s="117"/>
      <c r="K102" s="117"/>
      <c r="L102" s="117"/>
      <c r="M102" s="117"/>
      <c r="N102" s="117"/>
      <c r="O102" s="117"/>
      <c r="P102" s="117"/>
      <c r="Q102" s="117"/>
    </row>
    <row r="103" spans="1:17" s="9" customFormat="1" ht="11.45" customHeight="1" x14ac:dyDescent="0.2">
      <c r="A103" s="13"/>
      <c r="C103" s="117"/>
      <c r="D103" s="117"/>
      <c r="E103" s="117"/>
      <c r="F103" s="117"/>
      <c r="G103" s="117"/>
      <c r="H103" s="117"/>
      <c r="I103" s="117"/>
      <c r="J103" s="117"/>
      <c r="K103" s="117"/>
      <c r="L103" s="117"/>
      <c r="M103" s="117"/>
      <c r="N103" s="117"/>
      <c r="O103" s="117"/>
      <c r="P103" s="117"/>
      <c r="Q103" s="117"/>
    </row>
    <row r="104" spans="1:17" s="9" customFormat="1" ht="11.45" customHeight="1" x14ac:dyDescent="0.2">
      <c r="A104" s="13"/>
      <c r="C104" s="117"/>
      <c r="D104" s="117"/>
      <c r="E104" s="117"/>
      <c r="F104" s="117"/>
      <c r="G104" s="117"/>
      <c r="H104" s="117"/>
      <c r="I104" s="117"/>
      <c r="J104" s="117"/>
      <c r="K104" s="117"/>
      <c r="L104" s="117"/>
      <c r="M104" s="117"/>
      <c r="N104" s="117"/>
      <c r="O104" s="117"/>
      <c r="P104" s="117"/>
      <c r="Q104" s="117"/>
    </row>
    <row r="105" spans="1:17" s="9" customFormat="1" ht="11.45" customHeight="1" x14ac:dyDescent="0.2">
      <c r="A105" s="13"/>
      <c r="C105" s="117"/>
      <c r="D105" s="117"/>
      <c r="E105" s="117"/>
      <c r="F105" s="117"/>
      <c r="G105" s="117"/>
      <c r="H105" s="117"/>
      <c r="I105" s="117"/>
      <c r="J105" s="117"/>
      <c r="K105" s="117"/>
      <c r="L105" s="117"/>
      <c r="M105" s="117"/>
      <c r="N105" s="117"/>
      <c r="O105" s="117"/>
      <c r="P105" s="117"/>
      <c r="Q105" s="117"/>
    </row>
    <row r="106" spans="1:17" s="9" customFormat="1" ht="11.45" customHeight="1" x14ac:dyDescent="0.2">
      <c r="A106" s="13"/>
      <c r="C106" s="117"/>
      <c r="D106" s="117"/>
      <c r="E106" s="117"/>
      <c r="F106" s="117"/>
      <c r="G106" s="117"/>
      <c r="H106" s="117"/>
      <c r="I106" s="117"/>
      <c r="J106" s="117"/>
      <c r="K106" s="117"/>
      <c r="L106" s="117"/>
      <c r="M106" s="117"/>
      <c r="N106" s="117"/>
      <c r="O106" s="117"/>
      <c r="P106" s="117"/>
      <c r="Q106" s="117"/>
    </row>
    <row r="107" spans="1:17" s="9" customFormat="1" ht="11.45" customHeight="1" x14ac:dyDescent="0.2">
      <c r="A107" s="13"/>
      <c r="C107" s="117"/>
      <c r="D107" s="117"/>
      <c r="E107" s="117"/>
      <c r="F107" s="117"/>
      <c r="G107" s="117"/>
      <c r="H107" s="117"/>
      <c r="I107" s="117"/>
      <c r="J107" s="117"/>
      <c r="K107" s="117"/>
      <c r="L107" s="117"/>
      <c r="M107" s="117"/>
      <c r="N107" s="117"/>
      <c r="O107" s="117"/>
      <c r="P107" s="117"/>
      <c r="Q107" s="117"/>
    </row>
    <row r="108" spans="1:17" s="9" customFormat="1" ht="11.45" customHeight="1" x14ac:dyDescent="0.2">
      <c r="A108" s="13"/>
      <c r="C108" s="117"/>
      <c r="D108" s="117"/>
      <c r="E108" s="117"/>
      <c r="F108" s="117"/>
      <c r="G108" s="117"/>
      <c r="H108" s="117"/>
      <c r="I108" s="117"/>
      <c r="J108" s="117"/>
      <c r="K108" s="117"/>
      <c r="L108" s="117"/>
      <c r="M108" s="117"/>
      <c r="N108" s="117"/>
      <c r="O108" s="117"/>
      <c r="P108" s="117"/>
      <c r="Q108" s="117"/>
    </row>
    <row r="109" spans="1:17" s="9" customFormat="1" ht="11.45" customHeight="1" x14ac:dyDescent="0.2">
      <c r="A109" s="13"/>
      <c r="C109" s="117"/>
      <c r="D109" s="117"/>
      <c r="E109" s="117"/>
      <c r="F109" s="117"/>
      <c r="G109" s="117"/>
      <c r="H109" s="117"/>
      <c r="I109" s="117"/>
      <c r="J109" s="117"/>
      <c r="K109" s="117"/>
      <c r="L109" s="117"/>
      <c r="M109" s="117"/>
      <c r="N109" s="117"/>
      <c r="O109" s="117"/>
      <c r="P109" s="117"/>
      <c r="Q109" s="117"/>
    </row>
    <row r="110" spans="1:17" s="9" customFormat="1" ht="11.45" customHeight="1" x14ac:dyDescent="0.2">
      <c r="A110" s="13"/>
      <c r="C110" s="117"/>
      <c r="D110" s="117"/>
      <c r="E110" s="117"/>
      <c r="F110" s="117"/>
      <c r="G110" s="117"/>
      <c r="H110" s="117"/>
      <c r="I110" s="117"/>
      <c r="J110" s="117"/>
      <c r="K110" s="117"/>
      <c r="L110" s="117"/>
      <c r="M110" s="117"/>
      <c r="N110" s="117"/>
      <c r="O110" s="117"/>
      <c r="P110" s="117"/>
      <c r="Q110" s="117"/>
    </row>
    <row r="111" spans="1:17" s="9" customFormat="1" ht="11.45" customHeight="1" x14ac:dyDescent="0.2">
      <c r="A111" s="13"/>
      <c r="C111" s="117"/>
      <c r="D111" s="117"/>
      <c r="E111" s="117"/>
      <c r="F111" s="117"/>
      <c r="G111" s="117"/>
      <c r="H111" s="117"/>
      <c r="I111" s="117"/>
      <c r="J111" s="117"/>
      <c r="K111" s="117"/>
      <c r="L111" s="117"/>
      <c r="M111" s="117"/>
      <c r="N111" s="117"/>
      <c r="O111" s="117"/>
      <c r="P111" s="117"/>
      <c r="Q111" s="117"/>
    </row>
    <row r="112" spans="1:17" s="9" customFormat="1" ht="11.45" customHeight="1" x14ac:dyDescent="0.2">
      <c r="A112" s="13"/>
      <c r="C112" s="117"/>
      <c r="D112" s="117"/>
      <c r="E112" s="117"/>
      <c r="F112" s="117"/>
      <c r="G112" s="117"/>
      <c r="H112" s="117"/>
      <c r="I112" s="117"/>
      <c r="J112" s="117"/>
      <c r="K112" s="117"/>
      <c r="L112" s="117"/>
      <c r="M112" s="117"/>
      <c r="N112" s="117"/>
      <c r="O112" s="117"/>
      <c r="P112" s="117"/>
      <c r="Q112" s="117"/>
    </row>
    <row r="113" spans="1:17" s="9" customFormat="1" ht="11.45" customHeight="1" x14ac:dyDescent="0.2">
      <c r="A113" s="13"/>
      <c r="C113" s="117"/>
      <c r="D113" s="117"/>
      <c r="E113" s="117"/>
      <c r="F113" s="117"/>
      <c r="G113" s="117"/>
      <c r="H113" s="117"/>
      <c r="I113" s="117"/>
      <c r="J113" s="117"/>
      <c r="K113" s="117"/>
      <c r="L113" s="117"/>
      <c r="M113" s="117"/>
      <c r="N113" s="117"/>
      <c r="O113" s="117"/>
      <c r="P113" s="117"/>
      <c r="Q113" s="117"/>
    </row>
    <row r="114" spans="1:17" s="9" customFormat="1" ht="11.45" customHeight="1" x14ac:dyDescent="0.2">
      <c r="A114" s="13"/>
      <c r="C114" s="117"/>
      <c r="D114" s="117"/>
      <c r="E114" s="117"/>
      <c r="F114" s="117"/>
      <c r="G114" s="117"/>
      <c r="H114" s="117"/>
      <c r="I114" s="117"/>
      <c r="J114" s="117"/>
      <c r="K114" s="117"/>
      <c r="L114" s="117"/>
      <c r="M114" s="117"/>
      <c r="N114" s="117"/>
      <c r="O114" s="117"/>
      <c r="P114" s="117"/>
      <c r="Q114" s="117"/>
    </row>
    <row r="115" spans="1:17" s="9" customFormat="1" ht="11.45" customHeight="1" x14ac:dyDescent="0.2">
      <c r="A115" s="13"/>
      <c r="C115" s="117"/>
      <c r="D115" s="117"/>
      <c r="E115" s="117"/>
      <c r="F115" s="117"/>
      <c r="G115" s="117"/>
      <c r="H115" s="117"/>
      <c r="I115" s="117"/>
      <c r="J115" s="117"/>
      <c r="K115" s="117"/>
      <c r="L115" s="117"/>
      <c r="M115" s="117"/>
      <c r="N115" s="117"/>
      <c r="O115" s="117"/>
      <c r="P115" s="117"/>
      <c r="Q115" s="117"/>
    </row>
    <row r="116" spans="1:17" s="9" customFormat="1" ht="11.45" customHeight="1" x14ac:dyDescent="0.2">
      <c r="A116" s="13"/>
      <c r="C116" s="117"/>
      <c r="D116" s="117"/>
      <c r="E116" s="117"/>
      <c r="F116" s="117"/>
      <c r="G116" s="117"/>
      <c r="H116" s="117"/>
      <c r="I116" s="117"/>
      <c r="J116" s="117"/>
      <c r="K116" s="117"/>
      <c r="L116" s="117"/>
      <c r="M116" s="117"/>
      <c r="N116" s="117"/>
      <c r="O116" s="117"/>
      <c r="P116" s="117"/>
      <c r="Q116" s="117"/>
    </row>
    <row r="117" spans="1:17" s="9" customFormat="1" ht="11.45" customHeight="1" x14ac:dyDescent="0.2">
      <c r="A117" s="13"/>
      <c r="C117" s="117"/>
      <c r="D117" s="117"/>
      <c r="E117" s="117"/>
      <c r="F117" s="117"/>
      <c r="G117" s="117"/>
      <c r="H117" s="117"/>
      <c r="I117" s="117"/>
      <c r="J117" s="117"/>
      <c r="K117" s="117"/>
      <c r="L117" s="117"/>
      <c r="M117" s="117"/>
      <c r="N117" s="117"/>
      <c r="O117" s="117"/>
      <c r="P117" s="117"/>
      <c r="Q117" s="117"/>
    </row>
    <row r="118" spans="1:17" s="9" customFormat="1" ht="11.45" customHeight="1" x14ac:dyDescent="0.2">
      <c r="A118" s="13"/>
      <c r="C118" s="117"/>
      <c r="D118" s="117"/>
      <c r="E118" s="117"/>
      <c r="F118" s="117"/>
      <c r="G118" s="117"/>
      <c r="H118" s="117"/>
      <c r="I118" s="117"/>
      <c r="J118" s="117"/>
      <c r="K118" s="117"/>
      <c r="L118" s="117"/>
      <c r="M118" s="117"/>
      <c r="N118" s="117"/>
      <c r="O118" s="117"/>
      <c r="P118" s="117"/>
      <c r="Q118" s="117"/>
    </row>
    <row r="119" spans="1:17" s="9" customFormat="1" ht="11.45" customHeight="1" x14ac:dyDescent="0.2">
      <c r="A119" s="13"/>
      <c r="C119" s="117"/>
      <c r="D119" s="117"/>
      <c r="E119" s="117"/>
      <c r="F119" s="117"/>
      <c r="G119" s="117"/>
      <c r="H119" s="117"/>
      <c r="I119" s="117"/>
      <c r="J119" s="117"/>
      <c r="K119" s="117"/>
      <c r="L119" s="117"/>
      <c r="M119" s="117"/>
      <c r="N119" s="117"/>
      <c r="O119" s="117"/>
      <c r="P119" s="117"/>
      <c r="Q119" s="117"/>
    </row>
    <row r="120" spans="1:17" s="9" customFormat="1" ht="11.45" customHeight="1" x14ac:dyDescent="0.2">
      <c r="A120" s="13"/>
      <c r="C120" s="117"/>
      <c r="D120" s="117"/>
      <c r="E120" s="117"/>
      <c r="F120" s="117"/>
      <c r="G120" s="117"/>
      <c r="H120" s="117"/>
      <c r="I120" s="117"/>
      <c r="J120" s="117"/>
      <c r="K120" s="117"/>
      <c r="L120" s="117"/>
      <c r="M120" s="117"/>
      <c r="N120" s="117"/>
      <c r="O120" s="117"/>
      <c r="P120" s="117"/>
      <c r="Q120" s="117"/>
    </row>
    <row r="121" spans="1:17" s="9" customFormat="1" ht="11.45" customHeight="1" x14ac:dyDescent="0.2">
      <c r="A121" s="13"/>
      <c r="C121" s="117"/>
      <c r="D121" s="117"/>
      <c r="E121" s="117"/>
      <c r="F121" s="117"/>
      <c r="G121" s="117"/>
      <c r="H121" s="117"/>
      <c r="I121" s="117"/>
      <c r="J121" s="117"/>
      <c r="K121" s="117"/>
      <c r="L121" s="117"/>
      <c r="M121" s="117"/>
      <c r="N121" s="117"/>
      <c r="O121" s="117"/>
      <c r="P121" s="117"/>
      <c r="Q121" s="117"/>
    </row>
    <row r="122" spans="1:17" s="9" customFormat="1" ht="11.45" customHeight="1" x14ac:dyDescent="0.2">
      <c r="A122" s="13"/>
      <c r="C122" s="117"/>
      <c r="D122" s="117"/>
      <c r="E122" s="117"/>
      <c r="F122" s="117"/>
      <c r="G122" s="117"/>
      <c r="H122" s="117"/>
      <c r="I122" s="117"/>
      <c r="J122" s="117"/>
      <c r="K122" s="117"/>
      <c r="L122" s="117"/>
      <c r="M122" s="117"/>
      <c r="N122" s="117"/>
      <c r="O122" s="117"/>
      <c r="P122" s="117"/>
      <c r="Q122" s="117"/>
    </row>
    <row r="123" spans="1:17" s="9" customFormat="1" ht="11.45" customHeight="1" x14ac:dyDescent="0.2">
      <c r="A123" s="13"/>
      <c r="C123" s="117"/>
      <c r="D123" s="117"/>
      <c r="E123" s="117"/>
      <c r="F123" s="117"/>
      <c r="G123" s="117"/>
      <c r="H123" s="117"/>
      <c r="I123" s="117"/>
      <c r="J123" s="117"/>
      <c r="K123" s="117"/>
      <c r="L123" s="117"/>
      <c r="M123" s="117"/>
      <c r="N123" s="117"/>
      <c r="O123" s="117"/>
      <c r="P123" s="117"/>
      <c r="Q123" s="117"/>
    </row>
    <row r="124" spans="1:17" s="9" customFormat="1" ht="11.45" customHeight="1" x14ac:dyDescent="0.2">
      <c r="A124" s="13"/>
      <c r="C124" s="117"/>
      <c r="D124" s="117"/>
      <c r="E124" s="117"/>
      <c r="F124" s="117"/>
      <c r="G124" s="117"/>
      <c r="H124" s="117"/>
      <c r="I124" s="117"/>
      <c r="J124" s="117"/>
      <c r="K124" s="117"/>
      <c r="L124" s="117"/>
      <c r="M124" s="117"/>
      <c r="N124" s="117"/>
      <c r="O124" s="117"/>
      <c r="P124" s="117"/>
      <c r="Q124" s="117"/>
    </row>
    <row r="125" spans="1:17" s="9" customFormat="1" ht="11.45" customHeight="1" x14ac:dyDescent="0.2">
      <c r="A125" s="13"/>
      <c r="C125" s="117"/>
      <c r="D125" s="117"/>
      <c r="E125" s="117"/>
      <c r="F125" s="117"/>
      <c r="G125" s="117"/>
      <c r="H125" s="117"/>
      <c r="I125" s="117"/>
      <c r="J125" s="117"/>
      <c r="K125" s="117"/>
      <c r="L125" s="117"/>
      <c r="M125" s="117"/>
      <c r="N125" s="117"/>
      <c r="O125" s="117"/>
      <c r="P125" s="117"/>
      <c r="Q125" s="117"/>
    </row>
    <row r="126" spans="1:17" s="9" customFormat="1" ht="11.45" customHeight="1" x14ac:dyDescent="0.2">
      <c r="A126" s="13"/>
      <c r="C126" s="117"/>
      <c r="D126" s="117"/>
      <c r="E126" s="117"/>
      <c r="F126" s="117"/>
      <c r="G126" s="117"/>
      <c r="H126" s="117"/>
      <c r="I126" s="117"/>
      <c r="J126" s="117"/>
      <c r="K126" s="117"/>
      <c r="L126" s="117"/>
      <c r="M126" s="117"/>
      <c r="N126" s="117"/>
      <c r="O126" s="117"/>
      <c r="P126" s="117"/>
      <c r="Q126" s="117"/>
    </row>
    <row r="127" spans="1:17" s="9" customFormat="1" ht="11.45" customHeight="1" x14ac:dyDescent="0.2">
      <c r="A127" s="13"/>
      <c r="C127" s="117"/>
      <c r="D127" s="117"/>
      <c r="E127" s="117"/>
      <c r="F127" s="117"/>
      <c r="G127" s="117"/>
      <c r="H127" s="117"/>
      <c r="I127" s="117"/>
      <c r="J127" s="117"/>
      <c r="K127" s="117"/>
      <c r="L127" s="117"/>
      <c r="M127" s="117"/>
      <c r="N127" s="117"/>
      <c r="O127" s="117"/>
      <c r="P127" s="117"/>
      <c r="Q127" s="117"/>
    </row>
    <row r="128" spans="1:17" s="9" customFormat="1" ht="11.45" customHeight="1" x14ac:dyDescent="0.2">
      <c r="A128" s="13"/>
      <c r="C128" s="117"/>
      <c r="D128" s="117"/>
      <c r="E128" s="117"/>
      <c r="F128" s="117"/>
      <c r="G128" s="117"/>
      <c r="H128" s="117"/>
      <c r="I128" s="117"/>
      <c r="J128" s="117"/>
      <c r="K128" s="117"/>
      <c r="L128" s="117"/>
      <c r="M128" s="117"/>
      <c r="N128" s="117"/>
      <c r="O128" s="117"/>
      <c r="P128" s="117"/>
      <c r="Q128" s="117"/>
    </row>
    <row r="129" spans="1:17" s="9" customFormat="1" ht="11.45" customHeight="1" x14ac:dyDescent="0.2">
      <c r="A129" s="13"/>
      <c r="C129" s="117"/>
      <c r="D129" s="117"/>
      <c r="E129" s="117"/>
      <c r="F129" s="117"/>
      <c r="G129" s="117"/>
      <c r="H129" s="117"/>
      <c r="I129" s="117"/>
      <c r="J129" s="117"/>
      <c r="K129" s="117"/>
      <c r="L129" s="117"/>
      <c r="M129" s="117"/>
      <c r="N129" s="117"/>
      <c r="O129" s="117"/>
      <c r="P129" s="117"/>
      <c r="Q129" s="117"/>
    </row>
    <row r="130" spans="1:17" s="9" customFormat="1" ht="11.45" customHeight="1" x14ac:dyDescent="0.2">
      <c r="A130" s="13"/>
      <c r="C130" s="117"/>
      <c r="D130" s="117"/>
      <c r="E130" s="117"/>
      <c r="F130" s="117"/>
      <c r="G130" s="117"/>
      <c r="H130" s="117"/>
      <c r="I130" s="117"/>
      <c r="J130" s="117"/>
      <c r="K130" s="117"/>
      <c r="L130" s="117"/>
      <c r="M130" s="117"/>
      <c r="N130" s="117"/>
      <c r="O130" s="117"/>
      <c r="P130" s="117"/>
      <c r="Q130" s="117"/>
    </row>
    <row r="131" spans="1:17" s="9" customFormat="1" ht="11.45" customHeight="1" x14ac:dyDescent="0.2">
      <c r="A131" s="13"/>
      <c r="C131" s="117"/>
      <c r="D131" s="117"/>
      <c r="E131" s="117"/>
      <c r="F131" s="117"/>
      <c r="G131" s="117"/>
      <c r="H131" s="117"/>
      <c r="I131" s="117"/>
      <c r="J131" s="117"/>
      <c r="K131" s="117"/>
      <c r="L131" s="117"/>
      <c r="M131" s="117"/>
      <c r="N131" s="117"/>
      <c r="O131" s="117"/>
      <c r="P131" s="117"/>
      <c r="Q131" s="117"/>
    </row>
    <row r="132" spans="1:17" s="9" customFormat="1" ht="11.45" customHeight="1" x14ac:dyDescent="0.2">
      <c r="A132" s="13"/>
      <c r="C132" s="117"/>
      <c r="D132" s="117"/>
      <c r="E132" s="117"/>
      <c r="F132" s="117"/>
      <c r="G132" s="117"/>
      <c r="H132" s="117"/>
      <c r="I132" s="117"/>
      <c r="J132" s="117"/>
      <c r="K132" s="117"/>
      <c r="L132" s="117"/>
      <c r="M132" s="117"/>
      <c r="N132" s="117"/>
      <c r="O132" s="117"/>
      <c r="P132" s="117"/>
      <c r="Q132" s="117"/>
    </row>
    <row r="133" spans="1:17" s="9" customFormat="1" ht="11.45" customHeight="1" x14ac:dyDescent="0.2">
      <c r="A133" s="13"/>
      <c r="C133" s="117"/>
      <c r="D133" s="117"/>
      <c r="E133" s="117"/>
      <c r="F133" s="117"/>
      <c r="G133" s="117"/>
      <c r="H133" s="117"/>
      <c r="I133" s="117"/>
      <c r="J133" s="117"/>
      <c r="K133" s="117"/>
      <c r="L133" s="117"/>
      <c r="M133" s="117"/>
      <c r="N133" s="117"/>
      <c r="O133" s="117"/>
      <c r="P133" s="117"/>
      <c r="Q133" s="117"/>
    </row>
    <row r="134" spans="1:17" s="9" customFormat="1" ht="11.45" customHeight="1" x14ac:dyDescent="0.2">
      <c r="A134" s="13"/>
      <c r="C134" s="117"/>
      <c r="D134" s="117"/>
      <c r="E134" s="117"/>
      <c r="F134" s="117"/>
      <c r="G134" s="117"/>
      <c r="H134" s="117"/>
      <c r="I134" s="117"/>
      <c r="J134" s="117"/>
      <c r="K134" s="117"/>
      <c r="L134" s="117"/>
      <c r="M134" s="117"/>
      <c r="N134" s="117"/>
      <c r="O134" s="117"/>
      <c r="P134" s="117"/>
      <c r="Q134" s="117"/>
    </row>
    <row r="135" spans="1:17" s="9" customFormat="1" ht="11.45" customHeight="1" x14ac:dyDescent="0.2">
      <c r="A135" s="13"/>
      <c r="C135" s="117"/>
      <c r="D135" s="117"/>
      <c r="E135" s="117"/>
      <c r="F135" s="117"/>
      <c r="G135" s="117"/>
      <c r="H135" s="117"/>
      <c r="I135" s="117"/>
      <c r="J135" s="117"/>
      <c r="K135" s="117"/>
      <c r="L135" s="117"/>
      <c r="M135" s="117"/>
      <c r="N135" s="117"/>
      <c r="O135" s="117"/>
      <c r="P135" s="117"/>
      <c r="Q135" s="117"/>
    </row>
    <row r="136" spans="1:17" s="9" customFormat="1" ht="11.45" customHeight="1" x14ac:dyDescent="0.2">
      <c r="A136" s="13"/>
      <c r="C136" s="117"/>
      <c r="D136" s="117"/>
      <c r="E136" s="117"/>
      <c r="F136" s="117"/>
      <c r="G136" s="117"/>
      <c r="H136" s="117"/>
      <c r="I136" s="117"/>
      <c r="J136" s="117"/>
      <c r="K136" s="117"/>
      <c r="L136" s="117"/>
      <c r="M136" s="117"/>
      <c r="N136" s="117"/>
      <c r="O136" s="117"/>
      <c r="P136" s="117"/>
      <c r="Q136" s="117"/>
    </row>
    <row r="137" spans="1:17" s="9" customFormat="1" ht="11.45" customHeight="1" x14ac:dyDescent="0.2">
      <c r="A137" s="13"/>
      <c r="C137" s="117"/>
      <c r="D137" s="117"/>
      <c r="E137" s="117"/>
      <c r="F137" s="117"/>
      <c r="G137" s="117"/>
      <c r="H137" s="117"/>
      <c r="I137" s="117"/>
      <c r="J137" s="117"/>
      <c r="K137" s="117"/>
      <c r="L137" s="117"/>
      <c r="M137" s="117"/>
      <c r="N137" s="117"/>
      <c r="O137" s="117"/>
      <c r="P137" s="117"/>
      <c r="Q137" s="117"/>
    </row>
    <row r="138" spans="1:17" s="9" customFormat="1" ht="11.45" customHeight="1" x14ac:dyDescent="0.2">
      <c r="A138" s="13"/>
      <c r="C138" s="117"/>
      <c r="D138" s="117"/>
      <c r="E138" s="117"/>
      <c r="F138" s="117"/>
      <c r="G138" s="117"/>
      <c r="H138" s="117"/>
      <c r="I138" s="117"/>
      <c r="J138" s="117"/>
      <c r="K138" s="117"/>
      <c r="L138" s="117"/>
      <c r="M138" s="117"/>
      <c r="N138" s="117"/>
      <c r="O138" s="117"/>
      <c r="P138" s="117"/>
      <c r="Q138" s="117"/>
    </row>
    <row r="139" spans="1:17" s="9" customFormat="1" ht="11.45" customHeight="1" x14ac:dyDescent="0.2">
      <c r="A139" s="13"/>
      <c r="C139" s="117"/>
      <c r="D139" s="117"/>
      <c r="E139" s="117"/>
      <c r="F139" s="117"/>
      <c r="G139" s="117"/>
      <c r="H139" s="117"/>
      <c r="I139" s="117"/>
      <c r="J139" s="117"/>
      <c r="K139" s="117"/>
      <c r="L139" s="117"/>
      <c r="M139" s="117"/>
      <c r="N139" s="117"/>
      <c r="O139" s="117"/>
      <c r="P139" s="117"/>
      <c r="Q139" s="117"/>
    </row>
    <row r="140" spans="1:17" s="9" customFormat="1" ht="11.45" customHeight="1" x14ac:dyDescent="0.2">
      <c r="A140" s="13"/>
      <c r="C140" s="117"/>
      <c r="D140" s="117"/>
      <c r="E140" s="117"/>
      <c r="F140" s="117"/>
      <c r="G140" s="117"/>
      <c r="H140" s="117"/>
      <c r="I140" s="117"/>
      <c r="J140" s="117"/>
      <c r="K140" s="117"/>
      <c r="L140" s="117"/>
      <c r="M140" s="117"/>
      <c r="N140" s="117"/>
      <c r="O140" s="117"/>
      <c r="P140" s="117"/>
      <c r="Q140" s="117"/>
    </row>
    <row r="141" spans="1:17" s="9" customFormat="1" ht="11.45" customHeight="1" x14ac:dyDescent="0.2">
      <c r="A141" s="13"/>
      <c r="C141" s="117"/>
      <c r="D141" s="117"/>
      <c r="E141" s="117"/>
      <c r="F141" s="117"/>
      <c r="G141" s="117"/>
      <c r="H141" s="117"/>
      <c r="I141" s="117"/>
      <c r="J141" s="117"/>
      <c r="K141" s="117"/>
      <c r="L141" s="117"/>
      <c r="M141" s="117"/>
      <c r="N141" s="117"/>
      <c r="O141" s="117"/>
      <c r="P141" s="117"/>
      <c r="Q141" s="117"/>
    </row>
    <row r="142" spans="1:17" s="9" customFormat="1" ht="11.45" customHeight="1" x14ac:dyDescent="0.2">
      <c r="A142" s="13"/>
      <c r="C142" s="117"/>
      <c r="D142" s="117"/>
      <c r="E142" s="117"/>
      <c r="F142" s="117"/>
      <c r="G142" s="117"/>
      <c r="H142" s="117"/>
      <c r="I142" s="117"/>
      <c r="J142" s="117"/>
      <c r="K142" s="117"/>
      <c r="L142" s="117"/>
      <c r="M142" s="117"/>
      <c r="N142" s="117"/>
      <c r="O142" s="117"/>
      <c r="P142" s="117"/>
      <c r="Q142" s="117"/>
    </row>
    <row r="143" spans="1:17" s="9" customFormat="1" ht="11.45" customHeight="1" x14ac:dyDescent="0.2">
      <c r="A143" s="13"/>
      <c r="C143" s="117"/>
      <c r="D143" s="117"/>
      <c r="E143" s="117"/>
      <c r="F143" s="117"/>
      <c r="G143" s="117"/>
      <c r="H143" s="117"/>
      <c r="I143" s="117"/>
      <c r="J143" s="117"/>
      <c r="K143" s="117"/>
      <c r="L143" s="117"/>
      <c r="M143" s="117"/>
      <c r="N143" s="117"/>
      <c r="O143" s="117"/>
      <c r="P143" s="117"/>
      <c r="Q143" s="117"/>
    </row>
    <row r="144" spans="1:17" s="9" customFormat="1" ht="11.45" customHeight="1" x14ac:dyDescent="0.2">
      <c r="A144" s="13"/>
      <c r="C144" s="117"/>
      <c r="D144" s="117"/>
      <c r="E144" s="117"/>
      <c r="F144" s="117"/>
      <c r="G144" s="117"/>
      <c r="H144" s="117"/>
      <c r="I144" s="117"/>
      <c r="J144" s="117"/>
      <c r="K144" s="117"/>
      <c r="L144" s="117"/>
      <c r="M144" s="117"/>
      <c r="N144" s="117"/>
      <c r="O144" s="117"/>
      <c r="P144" s="117"/>
      <c r="Q144" s="117"/>
    </row>
    <row r="145" spans="1:17" s="9" customFormat="1" ht="11.45" customHeight="1" x14ac:dyDescent="0.2">
      <c r="A145" s="13"/>
      <c r="C145" s="117"/>
      <c r="D145" s="117"/>
      <c r="E145" s="117"/>
      <c r="F145" s="117"/>
      <c r="G145" s="117"/>
      <c r="H145" s="117"/>
      <c r="I145" s="117"/>
      <c r="J145" s="117"/>
      <c r="K145" s="117"/>
      <c r="L145" s="117"/>
      <c r="M145" s="117"/>
      <c r="N145" s="117"/>
      <c r="O145" s="117"/>
      <c r="P145" s="117"/>
      <c r="Q145" s="117"/>
    </row>
    <row r="146" spans="1:17" s="9" customFormat="1" ht="11.45" customHeight="1" x14ac:dyDescent="0.2">
      <c r="A146" s="13"/>
      <c r="C146" s="117"/>
      <c r="D146" s="117"/>
      <c r="E146" s="117"/>
      <c r="F146" s="117"/>
      <c r="G146" s="117"/>
      <c r="H146" s="117"/>
      <c r="I146" s="117"/>
      <c r="J146" s="117"/>
      <c r="K146" s="117"/>
      <c r="L146" s="117"/>
      <c r="M146" s="117"/>
      <c r="N146" s="117"/>
      <c r="O146" s="117"/>
      <c r="P146" s="117"/>
      <c r="Q146" s="117"/>
    </row>
  </sheetData>
  <hyperlinks>
    <hyperlink ref="A1" location="Inhalt!B3" display="Link zum Inhaltsverzeichnis"/>
    <hyperlink ref="A3" location="_GrafikDaten_5.2" display="Grafik 5.2"/>
    <hyperlink ref="A35" location="_GrafikDaten_5.3" display="Grafik 5.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2"/>
  <sheetViews>
    <sheetView zoomScale="160" zoomScaleNormal="160" workbookViewId="0"/>
  </sheetViews>
  <sheetFormatPr baseColWidth="10" defaultRowHeight="11.45" customHeight="1" x14ac:dyDescent="0.2"/>
  <cols>
    <col min="1" max="1" width="5.7109375" style="27" customWidth="1"/>
    <col min="2" max="2" width="85.7109375" style="28" customWidth="1"/>
    <col min="3" max="16384" width="11.42578125" style="9"/>
  </cols>
  <sheetData>
    <row r="1" spans="1:2" ht="12" customHeight="1" x14ac:dyDescent="0.2">
      <c r="A1" s="82" t="s">
        <v>163</v>
      </c>
    </row>
    <row r="2" spans="1:2" s="21" customFormat="1" ht="30" customHeight="1" thickBot="1" x14ac:dyDescent="0.3">
      <c r="A2" s="105" t="s">
        <v>162</v>
      </c>
      <c r="B2" s="99"/>
    </row>
    <row r="3" spans="1:2" s="23" customFormat="1" ht="60" customHeight="1" x14ac:dyDescent="0.2">
      <c r="A3" s="107" t="s">
        <v>172</v>
      </c>
      <c r="B3" s="250" t="s">
        <v>552</v>
      </c>
    </row>
    <row r="4" spans="1:2" s="23" customFormat="1" ht="48" customHeight="1" x14ac:dyDescent="0.2">
      <c r="A4" s="108" t="s">
        <v>18</v>
      </c>
      <c r="B4" s="250" t="s">
        <v>558</v>
      </c>
    </row>
    <row r="5" spans="1:2" s="23" customFormat="1" ht="36" customHeight="1" x14ac:dyDescent="0.2">
      <c r="A5" s="108" t="s">
        <v>18</v>
      </c>
      <c r="B5" s="249" t="s">
        <v>553</v>
      </c>
    </row>
    <row r="6" spans="1:2" s="23" customFormat="1" ht="36" customHeight="1" x14ac:dyDescent="0.2">
      <c r="A6" s="108" t="s">
        <v>18</v>
      </c>
      <c r="B6" s="250" t="s">
        <v>556</v>
      </c>
    </row>
    <row r="7" spans="1:2" s="23" customFormat="1" ht="60" customHeight="1" x14ac:dyDescent="0.2">
      <c r="A7" s="108" t="s">
        <v>18</v>
      </c>
      <c r="B7" s="250" t="s">
        <v>559</v>
      </c>
    </row>
    <row r="8" spans="1:2" s="23" customFormat="1" ht="48" customHeight="1" x14ac:dyDescent="0.2">
      <c r="A8" s="108" t="s">
        <v>18</v>
      </c>
      <c r="B8" s="250" t="s">
        <v>554</v>
      </c>
    </row>
    <row r="9" spans="1:2" s="23" customFormat="1" ht="60" customHeight="1" x14ac:dyDescent="0.2">
      <c r="A9" s="108" t="s">
        <v>18</v>
      </c>
      <c r="B9" s="251" t="s">
        <v>557</v>
      </c>
    </row>
    <row r="10" spans="1:2" s="23" customFormat="1" ht="36" customHeight="1" x14ac:dyDescent="0.2">
      <c r="A10" s="108" t="s">
        <v>18</v>
      </c>
      <c r="B10" s="250" t="s">
        <v>551</v>
      </c>
    </row>
    <row r="11" spans="1:2" s="23" customFormat="1" ht="24" customHeight="1" x14ac:dyDescent="0.2">
      <c r="A11" s="108" t="s">
        <v>18</v>
      </c>
      <c r="B11" s="250" t="s">
        <v>584</v>
      </c>
    </row>
    <row r="12" spans="1:2" ht="12" customHeight="1" x14ac:dyDescent="0.2">
      <c r="A12" s="22"/>
      <c r="B12" s="24"/>
    </row>
    <row r="13" spans="1:2" s="23" customFormat="1" ht="9.9499999999999993" customHeight="1" x14ac:dyDescent="0.2">
      <c r="A13" s="22"/>
      <c r="B13" s="24"/>
    </row>
    <row r="14" spans="1:2" ht="12" customHeight="1" x14ac:dyDescent="0.2">
      <c r="A14" s="22"/>
      <c r="B14" s="24"/>
    </row>
    <row r="15" spans="1:2" s="23" customFormat="1" ht="9.9499999999999993" customHeight="1" x14ac:dyDescent="0.2">
      <c r="A15" s="22"/>
      <c r="B15" s="24"/>
    </row>
    <row r="16" spans="1:2" ht="12" customHeight="1" x14ac:dyDescent="0.2">
      <c r="A16" s="22"/>
      <c r="B16" s="24"/>
    </row>
    <row r="17" spans="1:2" s="23" customFormat="1" ht="9.9499999999999993" customHeight="1" x14ac:dyDescent="0.2">
      <c r="A17" s="22"/>
      <c r="B17" s="24"/>
    </row>
    <row r="18" spans="1:2" ht="12" customHeight="1" x14ac:dyDescent="0.2">
      <c r="A18" s="22"/>
      <c r="B18" s="24"/>
    </row>
    <row r="19" spans="1:2" s="23" customFormat="1" ht="9.9499999999999993" customHeight="1" x14ac:dyDescent="0.2">
      <c r="A19" s="22"/>
      <c r="B19" s="24"/>
    </row>
    <row r="20" spans="1:2" ht="12" customHeight="1" x14ac:dyDescent="0.2">
      <c r="A20" s="25"/>
      <c r="B20" s="24"/>
    </row>
    <row r="21" spans="1:2" s="23" customFormat="1" ht="9.9499999999999993" customHeight="1" x14ac:dyDescent="0.2">
      <c r="A21" s="25"/>
      <c r="B21" s="24"/>
    </row>
    <row r="22" spans="1:2" ht="12" customHeight="1" x14ac:dyDescent="0.2">
      <c r="A22" s="25"/>
      <c r="B22" s="24"/>
    </row>
    <row r="23" spans="1:2" s="23" customFormat="1" ht="9.9499999999999993" customHeight="1" x14ac:dyDescent="0.2">
      <c r="A23" s="25"/>
      <c r="B23" s="24"/>
    </row>
    <row r="24" spans="1:2" ht="12" customHeight="1" x14ac:dyDescent="0.2">
      <c r="A24" s="25"/>
      <c r="B24" s="24"/>
    </row>
    <row r="25" spans="1:2" s="23" customFormat="1" ht="9.9499999999999993" customHeight="1" x14ac:dyDescent="0.2">
      <c r="A25" s="25"/>
      <c r="B25" s="24"/>
    </row>
    <row r="26" spans="1:2" ht="12" customHeight="1" x14ac:dyDescent="0.2">
      <c r="A26" s="25"/>
      <c r="B26" s="24"/>
    </row>
    <row r="27" spans="1:2" ht="12" customHeight="1" x14ac:dyDescent="0.2">
      <c r="A27" s="26"/>
      <c r="B27" s="24"/>
    </row>
    <row r="28" spans="1:2" ht="12" customHeight="1" x14ac:dyDescent="0.2">
      <c r="A28" s="26"/>
      <c r="B28" s="24"/>
    </row>
    <row r="29" spans="1:2" ht="12" customHeight="1" x14ac:dyDescent="0.2">
      <c r="A29" s="26"/>
      <c r="B29" s="24"/>
    </row>
    <row r="30" spans="1:2" ht="12" customHeight="1" x14ac:dyDescent="0.2">
      <c r="A30" s="26"/>
      <c r="B30" s="24"/>
    </row>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T43"/>
  <sheetViews>
    <sheetView zoomScale="160" zoomScaleNormal="160" workbookViewId="0"/>
  </sheetViews>
  <sheetFormatPr baseColWidth="10" defaultRowHeight="11.45" customHeight="1" x14ac:dyDescent="0.2"/>
  <cols>
    <col min="1" max="1" width="24.7109375" style="29" customWidth="1"/>
    <col min="2" max="2" width="7.7109375" style="29" customWidth="1"/>
    <col min="3" max="4" width="7.28515625" style="29" customWidth="1"/>
    <col min="5" max="5" width="7.7109375" style="29" customWidth="1"/>
    <col min="6" max="6" width="7.28515625" style="29" customWidth="1"/>
    <col min="7" max="7" width="7.7109375" style="29" customWidth="1"/>
    <col min="8" max="8" width="7.28515625" style="29" customWidth="1"/>
    <col min="9" max="9" width="7.7109375" style="29" customWidth="1"/>
    <col min="10" max="10" width="7.28515625" style="29" customWidth="1"/>
    <col min="11" max="11" width="2.7109375" style="29" customWidth="1"/>
    <col min="12" max="16384" width="11.42578125" style="29"/>
  </cols>
  <sheetData>
    <row r="1" spans="1:16" ht="12" customHeight="1" x14ac:dyDescent="0.2">
      <c r="A1" s="82" t="s">
        <v>163</v>
      </c>
    </row>
    <row r="2" spans="1:16" ht="30" customHeight="1" x14ac:dyDescent="0.2">
      <c r="A2" s="110" t="s">
        <v>19</v>
      </c>
    </row>
    <row r="3" spans="1:16" ht="30" customHeight="1" x14ac:dyDescent="0.2">
      <c r="A3" s="111" t="s">
        <v>20</v>
      </c>
    </row>
    <row r="4" spans="1:16" ht="12" customHeight="1" x14ac:dyDescent="0.2">
      <c r="A4" s="136" t="s">
        <v>21</v>
      </c>
      <c r="B4" s="133" t="s">
        <v>283</v>
      </c>
      <c r="C4" s="133" t="s">
        <v>284</v>
      </c>
      <c r="D4" s="133" t="s">
        <v>285</v>
      </c>
      <c r="E4" s="133" t="s">
        <v>286</v>
      </c>
      <c r="F4" s="133" t="s">
        <v>287</v>
      </c>
      <c r="G4" s="133" t="s">
        <v>295</v>
      </c>
      <c r="H4" s="133" t="s">
        <v>288</v>
      </c>
      <c r="I4" s="133" t="s">
        <v>290</v>
      </c>
      <c r="J4" s="135" t="s">
        <v>423</v>
      </c>
      <c r="L4" s="139"/>
    </row>
    <row r="5" spans="1:16" ht="20.100000000000001" customHeight="1" x14ac:dyDescent="0.2">
      <c r="A5" s="30" t="s">
        <v>22</v>
      </c>
      <c r="B5" s="188">
        <v>5212</v>
      </c>
      <c r="C5" s="188">
        <v>5701</v>
      </c>
      <c r="D5" s="188">
        <v>6024</v>
      </c>
      <c r="E5" s="188">
        <v>6260</v>
      </c>
      <c r="F5" s="188">
        <v>6630</v>
      </c>
      <c r="G5" s="188">
        <v>7353</v>
      </c>
      <c r="H5" s="189">
        <v>7902</v>
      </c>
      <c r="I5" s="189">
        <v>7968</v>
      </c>
      <c r="J5" s="189">
        <v>8357</v>
      </c>
      <c r="L5" s="190"/>
      <c r="M5" s="32"/>
      <c r="N5" s="33"/>
      <c r="O5" s="31"/>
      <c r="P5" s="31"/>
    </row>
    <row r="6" spans="1:16" ht="23.1" customHeight="1" x14ac:dyDescent="0.2">
      <c r="A6" s="34" t="s">
        <v>416</v>
      </c>
      <c r="B6" s="191">
        <v>27</v>
      </c>
      <c r="C6" s="191">
        <v>31.2</v>
      </c>
      <c r="D6" s="191">
        <v>33.799999999999997</v>
      </c>
      <c r="E6" s="191">
        <v>36.700000000000003</v>
      </c>
      <c r="F6" s="191">
        <v>40.4</v>
      </c>
      <c r="G6" s="191">
        <v>45.6</v>
      </c>
      <c r="H6" s="191">
        <v>49.1</v>
      </c>
      <c r="I6" s="191">
        <v>48.9</v>
      </c>
      <c r="J6" s="191">
        <v>51.3</v>
      </c>
      <c r="L6" s="192"/>
      <c r="M6" s="35"/>
      <c r="N6" s="152"/>
      <c r="O6" s="35"/>
      <c r="P6" s="35"/>
    </row>
    <row r="7" spans="1:16" ht="23.1" customHeight="1" x14ac:dyDescent="0.2">
      <c r="A7" s="34" t="s">
        <v>408</v>
      </c>
      <c r="B7" s="193">
        <v>371</v>
      </c>
      <c r="C7" s="193">
        <v>321</v>
      </c>
      <c r="D7" s="193">
        <v>296</v>
      </c>
      <c r="E7" s="193">
        <v>273</v>
      </c>
      <c r="F7" s="193">
        <v>248</v>
      </c>
      <c r="G7" s="193">
        <v>219</v>
      </c>
      <c r="H7" s="194">
        <v>204</v>
      </c>
      <c r="I7" s="194">
        <v>204</v>
      </c>
      <c r="J7" s="194">
        <v>195</v>
      </c>
      <c r="L7" s="195"/>
      <c r="M7" s="37"/>
      <c r="N7" s="38"/>
      <c r="O7" s="36"/>
      <c r="P7" s="36"/>
    </row>
    <row r="8" spans="1:16" ht="15" customHeight="1" x14ac:dyDescent="0.2">
      <c r="A8" s="34" t="s">
        <v>23</v>
      </c>
      <c r="B8" s="193"/>
      <c r="C8" s="193"/>
      <c r="D8" s="193"/>
      <c r="E8" s="193"/>
      <c r="F8" s="193"/>
      <c r="G8" s="193"/>
      <c r="H8" s="194"/>
      <c r="I8" s="194"/>
      <c r="J8" s="194"/>
      <c r="L8" s="195"/>
      <c r="M8" s="37"/>
      <c r="N8" s="38"/>
      <c r="O8" s="36"/>
      <c r="P8" s="36"/>
    </row>
    <row r="9" spans="1:16" ht="23.1" customHeight="1" x14ac:dyDescent="0.2">
      <c r="A9" s="34" t="s">
        <v>282</v>
      </c>
      <c r="B9" s="193" t="s">
        <v>24</v>
      </c>
      <c r="C9" s="193">
        <v>2340</v>
      </c>
      <c r="D9" s="193">
        <v>2487</v>
      </c>
      <c r="E9" s="193">
        <v>2485</v>
      </c>
      <c r="F9" s="193">
        <v>2405</v>
      </c>
      <c r="G9" s="193">
        <v>2470</v>
      </c>
      <c r="H9" s="194">
        <v>2452</v>
      </c>
      <c r="I9" s="194">
        <v>2454</v>
      </c>
      <c r="J9" s="194">
        <v>2433</v>
      </c>
      <c r="L9" s="195"/>
      <c r="M9" s="37"/>
      <c r="N9" s="38"/>
      <c r="O9" s="36"/>
      <c r="P9" s="36"/>
    </row>
    <row r="10" spans="1:16" ht="11.45" customHeight="1" x14ac:dyDescent="0.2">
      <c r="A10" s="34" t="s">
        <v>279</v>
      </c>
      <c r="B10" s="193">
        <v>2239</v>
      </c>
      <c r="C10" s="193">
        <v>2254</v>
      </c>
      <c r="D10" s="193">
        <v>2463</v>
      </c>
      <c r="E10" s="193">
        <v>2960</v>
      </c>
      <c r="F10" s="193">
        <v>3240</v>
      </c>
      <c r="G10" s="193">
        <v>3668</v>
      </c>
      <c r="H10" s="194">
        <v>4209</v>
      </c>
      <c r="I10" s="194">
        <v>4191</v>
      </c>
      <c r="J10" s="194" t="s">
        <v>544</v>
      </c>
      <c r="L10" s="195"/>
      <c r="M10" s="38"/>
      <c r="N10" s="38"/>
      <c r="O10" s="36"/>
      <c r="P10" s="36"/>
    </row>
    <row r="11" spans="1:16" ht="20.100000000000001" customHeight="1" x14ac:dyDescent="0.2">
      <c r="A11" s="39" t="s">
        <v>278</v>
      </c>
      <c r="B11" s="188">
        <v>1535</v>
      </c>
      <c r="C11" s="188">
        <v>1509</v>
      </c>
      <c r="D11" s="188">
        <v>1524</v>
      </c>
      <c r="E11" s="188">
        <v>1517</v>
      </c>
      <c r="F11" s="188">
        <v>1478</v>
      </c>
      <c r="G11" s="188">
        <v>1466</v>
      </c>
      <c r="H11" s="189">
        <v>1357</v>
      </c>
      <c r="I11" s="189">
        <v>1318</v>
      </c>
      <c r="J11" s="189">
        <v>1311</v>
      </c>
      <c r="L11" s="190"/>
      <c r="M11" s="32"/>
      <c r="N11" s="33"/>
      <c r="O11" s="31"/>
      <c r="P11" s="31"/>
    </row>
    <row r="12" spans="1:16" ht="34.5" customHeight="1" x14ac:dyDescent="0.2">
      <c r="A12" s="34" t="s">
        <v>417</v>
      </c>
      <c r="B12" s="191">
        <v>7.9</v>
      </c>
      <c r="C12" s="191">
        <v>8.3000000000000007</v>
      </c>
      <c r="D12" s="191">
        <v>8.5</v>
      </c>
      <c r="E12" s="191">
        <v>8.9</v>
      </c>
      <c r="F12" s="191">
        <v>9</v>
      </c>
      <c r="G12" s="191">
        <v>9.1</v>
      </c>
      <c r="H12" s="191">
        <v>8.4</v>
      </c>
      <c r="I12" s="191">
        <v>8.1</v>
      </c>
      <c r="J12" s="191">
        <v>8</v>
      </c>
      <c r="L12" s="192"/>
      <c r="M12" s="35"/>
      <c r="N12" s="152"/>
      <c r="O12" s="35"/>
      <c r="P12" s="35"/>
    </row>
    <row r="13" spans="1:16" ht="23.1" customHeight="1" x14ac:dyDescent="0.2">
      <c r="A13" s="34" t="s">
        <v>409</v>
      </c>
      <c r="B13" s="193">
        <v>1259</v>
      </c>
      <c r="C13" s="193">
        <v>1211</v>
      </c>
      <c r="D13" s="193">
        <v>1171</v>
      </c>
      <c r="E13" s="193">
        <v>1125</v>
      </c>
      <c r="F13" s="193">
        <v>1111</v>
      </c>
      <c r="G13" s="193">
        <v>1100</v>
      </c>
      <c r="H13" s="194">
        <v>1187</v>
      </c>
      <c r="I13" s="194">
        <v>1235</v>
      </c>
      <c r="J13" s="194">
        <v>1243</v>
      </c>
      <c r="L13" s="195"/>
      <c r="M13" s="37"/>
      <c r="N13" s="38"/>
      <c r="O13" s="36"/>
      <c r="P13" s="36"/>
    </row>
    <row r="14" spans="1:16" ht="15" customHeight="1" x14ac:dyDescent="0.2">
      <c r="A14" s="34" t="s">
        <v>23</v>
      </c>
      <c r="B14" s="193"/>
      <c r="C14" s="193"/>
      <c r="D14" s="193"/>
      <c r="E14" s="193"/>
      <c r="F14" s="193"/>
      <c r="G14" s="193"/>
      <c r="H14" s="194"/>
      <c r="I14" s="194"/>
      <c r="J14" s="194"/>
      <c r="L14" s="195"/>
      <c r="M14" s="37"/>
      <c r="N14" s="38"/>
      <c r="O14" s="36"/>
      <c r="P14" s="36"/>
    </row>
    <row r="15" spans="1:16" ht="23.1" customHeight="1" x14ac:dyDescent="0.2">
      <c r="A15" s="34" t="s">
        <v>26</v>
      </c>
      <c r="B15" s="193" t="s">
        <v>24</v>
      </c>
      <c r="C15" s="193">
        <v>1325</v>
      </c>
      <c r="D15" s="193">
        <v>1336</v>
      </c>
      <c r="E15" s="193">
        <v>1298</v>
      </c>
      <c r="F15" s="193">
        <v>1220</v>
      </c>
      <c r="G15" s="193">
        <v>1160</v>
      </c>
      <c r="H15" s="194">
        <v>996</v>
      </c>
      <c r="I15" s="194">
        <v>926</v>
      </c>
      <c r="J15" s="194">
        <v>880</v>
      </c>
      <c r="L15" s="195"/>
      <c r="M15" s="37"/>
      <c r="N15" s="38"/>
      <c r="O15" s="36"/>
      <c r="P15" s="36"/>
    </row>
    <row r="16" spans="1:16" ht="11.45" customHeight="1" x14ac:dyDescent="0.2">
      <c r="A16" s="34" t="s">
        <v>279</v>
      </c>
      <c r="B16" s="193">
        <v>133</v>
      </c>
      <c r="C16" s="193">
        <v>56</v>
      </c>
      <c r="D16" s="193">
        <v>61</v>
      </c>
      <c r="E16" s="193">
        <v>55</v>
      </c>
      <c r="F16" s="193">
        <v>60</v>
      </c>
      <c r="G16" s="193">
        <v>55</v>
      </c>
      <c r="H16" s="194">
        <v>47</v>
      </c>
      <c r="I16" s="194">
        <v>39</v>
      </c>
      <c r="J16" s="194" t="s">
        <v>25</v>
      </c>
      <c r="L16" s="195"/>
      <c r="M16" s="38"/>
      <c r="N16" s="38"/>
      <c r="O16" s="36"/>
      <c r="P16" s="36"/>
    </row>
    <row r="17" spans="1:15" ht="11.45" customHeight="1" x14ac:dyDescent="0.2">
      <c r="A17" s="40"/>
      <c r="B17" s="36"/>
      <c r="C17" s="36"/>
      <c r="D17" s="36"/>
      <c r="E17" s="36"/>
      <c r="F17" s="36"/>
      <c r="G17" s="36"/>
      <c r="H17" s="36"/>
      <c r="I17" s="37"/>
      <c r="J17" s="37"/>
    </row>
    <row r="18" spans="1:15" ht="11.45" customHeight="1" x14ac:dyDescent="0.2">
      <c r="A18" s="40"/>
      <c r="B18" s="36"/>
      <c r="C18" s="36"/>
      <c r="D18" s="36"/>
      <c r="E18" s="36"/>
      <c r="F18" s="36"/>
      <c r="G18" s="36"/>
      <c r="H18" s="36"/>
      <c r="I18" s="37"/>
      <c r="J18" s="37"/>
    </row>
    <row r="19" spans="1:15" ht="11.45" customHeight="1" x14ac:dyDescent="0.2">
      <c r="A19" s="111" t="s">
        <v>184</v>
      </c>
    </row>
    <row r="20" spans="1:15" ht="18.600000000000001" customHeight="1" x14ac:dyDescent="0.2">
      <c r="A20" s="153" t="s">
        <v>545</v>
      </c>
    </row>
    <row r="21" spans="1:15" ht="36" customHeight="1" x14ac:dyDescent="0.2">
      <c r="A21" s="196" t="s">
        <v>21</v>
      </c>
      <c r="B21" s="133" t="s">
        <v>443</v>
      </c>
      <c r="C21" s="133" t="s">
        <v>444</v>
      </c>
      <c r="D21" s="133" t="s">
        <v>445</v>
      </c>
      <c r="E21" s="133" t="s">
        <v>446</v>
      </c>
      <c r="F21" s="133" t="s">
        <v>447</v>
      </c>
      <c r="G21" s="133" t="s">
        <v>448</v>
      </c>
      <c r="H21" s="133" t="s">
        <v>449</v>
      </c>
      <c r="I21" s="133" t="s">
        <v>450</v>
      </c>
      <c r="J21" s="135" t="s">
        <v>451</v>
      </c>
    </row>
    <row r="22" spans="1:15" ht="20.100000000000001" customHeight="1" x14ac:dyDescent="0.2">
      <c r="A22" s="43" t="s">
        <v>22</v>
      </c>
      <c r="B22" s="197">
        <v>8357</v>
      </c>
      <c r="C22" s="197">
        <v>1757</v>
      </c>
      <c r="D22" s="197">
        <v>906</v>
      </c>
      <c r="E22" s="197">
        <v>1203</v>
      </c>
      <c r="F22" s="197">
        <v>784</v>
      </c>
      <c r="G22" s="197">
        <v>945</v>
      </c>
      <c r="H22" s="197">
        <v>517</v>
      </c>
      <c r="I22" s="197">
        <v>1566</v>
      </c>
      <c r="J22" s="197">
        <v>679</v>
      </c>
      <c r="L22" s="128"/>
      <c r="M22" s="183"/>
      <c r="N22" s="183"/>
      <c r="O22" s="183"/>
    </row>
    <row r="23" spans="1:15" ht="23.1" customHeight="1" x14ac:dyDescent="0.2">
      <c r="A23" s="43" t="s">
        <v>410</v>
      </c>
      <c r="B23" s="197">
        <v>195</v>
      </c>
      <c r="C23" s="197">
        <v>120</v>
      </c>
      <c r="D23" s="197">
        <v>109</v>
      </c>
      <c r="E23" s="197">
        <v>216</v>
      </c>
      <c r="F23" s="197">
        <v>282</v>
      </c>
      <c r="G23" s="197">
        <v>241</v>
      </c>
      <c r="H23" s="197">
        <v>310</v>
      </c>
      <c r="I23" s="197">
        <v>151</v>
      </c>
      <c r="J23" s="197">
        <v>315</v>
      </c>
      <c r="L23" s="128"/>
      <c r="M23" s="128"/>
      <c r="N23" s="128"/>
      <c r="O23" s="128"/>
    </row>
    <row r="24" spans="1:15" ht="15" customHeight="1" x14ac:dyDescent="0.2">
      <c r="A24" s="43" t="s">
        <v>27</v>
      </c>
      <c r="B24" s="197">
        <v>1311</v>
      </c>
      <c r="C24" s="197">
        <v>272</v>
      </c>
      <c r="D24" s="197">
        <v>117</v>
      </c>
      <c r="E24" s="197">
        <v>182</v>
      </c>
      <c r="F24" s="197">
        <v>147</v>
      </c>
      <c r="G24" s="197">
        <v>154</v>
      </c>
      <c r="H24" s="197">
        <v>99</v>
      </c>
      <c r="I24" s="197">
        <v>219</v>
      </c>
      <c r="J24" s="197">
        <v>121</v>
      </c>
      <c r="L24" s="109"/>
    </row>
    <row r="25" spans="1:15" ht="23.1" customHeight="1" x14ac:dyDescent="0.2">
      <c r="A25" s="43" t="s">
        <v>411</v>
      </c>
      <c r="B25" s="197">
        <v>1243</v>
      </c>
      <c r="C25" s="197">
        <v>775</v>
      </c>
      <c r="D25" s="197">
        <v>844</v>
      </c>
      <c r="E25" s="197">
        <v>1425</v>
      </c>
      <c r="F25" s="197">
        <v>1506</v>
      </c>
      <c r="G25" s="197">
        <v>1479</v>
      </c>
      <c r="H25" s="197">
        <v>1618</v>
      </c>
      <c r="I25" s="197">
        <v>1083</v>
      </c>
      <c r="J25" s="197">
        <v>1769</v>
      </c>
    </row>
    <row r="26" spans="1:15" ht="15" customHeight="1" x14ac:dyDescent="0.2">
      <c r="A26" s="43" t="s">
        <v>28</v>
      </c>
      <c r="B26" s="197">
        <v>1166</v>
      </c>
      <c r="C26" s="197">
        <v>175</v>
      </c>
      <c r="D26" s="197">
        <v>100</v>
      </c>
      <c r="E26" s="197">
        <v>154</v>
      </c>
      <c r="F26" s="197">
        <v>123</v>
      </c>
      <c r="G26" s="197">
        <v>147</v>
      </c>
      <c r="H26" s="197">
        <v>79</v>
      </c>
      <c r="I26" s="197">
        <v>289</v>
      </c>
      <c r="J26" s="197">
        <v>99</v>
      </c>
    </row>
    <row r="27" spans="1:15" ht="23.1" customHeight="1" x14ac:dyDescent="0.2">
      <c r="A27" s="43" t="s">
        <v>412</v>
      </c>
      <c r="B27" s="197">
        <v>1397</v>
      </c>
      <c r="C27" s="197">
        <v>1205</v>
      </c>
      <c r="D27" s="197">
        <v>987</v>
      </c>
      <c r="E27" s="197">
        <v>1684</v>
      </c>
      <c r="F27" s="197">
        <v>1800</v>
      </c>
      <c r="G27" s="197">
        <v>1549</v>
      </c>
      <c r="H27" s="197">
        <v>2028</v>
      </c>
      <c r="I27" s="197">
        <v>821</v>
      </c>
      <c r="J27" s="197">
        <v>2162</v>
      </c>
    </row>
    <row r="28" spans="1:15" ht="11.45" customHeight="1" x14ac:dyDescent="0.2">
      <c r="A28" s="112"/>
      <c r="B28" s="44"/>
      <c r="C28" s="44"/>
      <c r="D28" s="44"/>
      <c r="E28" s="44"/>
      <c r="F28" s="44"/>
      <c r="G28" s="44"/>
      <c r="H28" s="44"/>
      <c r="I28" s="44"/>
      <c r="J28" s="44"/>
    </row>
    <row r="29" spans="1:15" ht="11.45" customHeight="1" x14ac:dyDescent="0.2">
      <c r="A29" s="112"/>
      <c r="B29" s="44"/>
      <c r="C29" s="44"/>
      <c r="D29" s="44"/>
      <c r="E29" s="44"/>
      <c r="F29" s="44"/>
      <c r="G29" s="44"/>
      <c r="H29" s="44"/>
      <c r="I29" s="44"/>
      <c r="J29" s="44"/>
    </row>
    <row r="30" spans="1:15" ht="11.45" customHeight="1" x14ac:dyDescent="0.2">
      <c r="A30" s="111" t="s">
        <v>183</v>
      </c>
    </row>
    <row r="31" spans="1:15" ht="18.600000000000001" customHeight="1" x14ac:dyDescent="0.2">
      <c r="A31" s="153" t="s">
        <v>545</v>
      </c>
    </row>
    <row r="32" spans="1:15" ht="36" customHeight="1" x14ac:dyDescent="0.2">
      <c r="A32" s="196" t="s">
        <v>21</v>
      </c>
      <c r="B32" s="133" t="s">
        <v>443</v>
      </c>
      <c r="C32" s="133" t="s">
        <v>444</v>
      </c>
      <c r="D32" s="133" t="s">
        <v>445</v>
      </c>
      <c r="E32" s="133" t="s">
        <v>446</v>
      </c>
      <c r="F32" s="133" t="s">
        <v>447</v>
      </c>
      <c r="G32" s="133" t="s">
        <v>448</v>
      </c>
      <c r="H32" s="133" t="s">
        <v>449</v>
      </c>
      <c r="I32" s="133" t="s">
        <v>450</v>
      </c>
      <c r="J32" s="135" t="s">
        <v>451</v>
      </c>
    </row>
    <row r="33" spans="1:20" ht="20.100000000000001" customHeight="1" x14ac:dyDescent="0.2">
      <c r="A33" s="43" t="s">
        <v>280</v>
      </c>
      <c r="B33" s="197">
        <v>2433</v>
      </c>
      <c r="C33" s="197">
        <v>426</v>
      </c>
      <c r="D33" s="197">
        <v>210</v>
      </c>
      <c r="E33" s="197">
        <v>395</v>
      </c>
      <c r="F33" s="197">
        <v>286</v>
      </c>
      <c r="G33" s="197">
        <v>344</v>
      </c>
      <c r="H33" s="197">
        <v>179</v>
      </c>
      <c r="I33" s="197">
        <v>356</v>
      </c>
      <c r="J33" s="197">
        <v>237</v>
      </c>
      <c r="L33" s="128"/>
      <c r="M33" s="183"/>
      <c r="N33" s="183"/>
      <c r="O33" s="183"/>
    </row>
    <row r="34" spans="1:20" ht="11.45" customHeight="1" x14ac:dyDescent="0.2">
      <c r="A34" s="43" t="s">
        <v>29</v>
      </c>
      <c r="B34" s="197"/>
      <c r="C34" s="197"/>
      <c r="D34" s="197"/>
      <c r="E34" s="197"/>
      <c r="F34" s="197"/>
      <c r="G34" s="197"/>
      <c r="H34" s="197"/>
      <c r="I34" s="197"/>
      <c r="J34" s="197"/>
      <c r="L34" s="128"/>
      <c r="M34" s="128"/>
      <c r="N34" s="128"/>
      <c r="O34" s="128"/>
    </row>
    <row r="35" spans="1:20" ht="11.45" customHeight="1" x14ac:dyDescent="0.2">
      <c r="A35" s="43" t="s">
        <v>30</v>
      </c>
      <c r="B35" s="197">
        <v>657</v>
      </c>
      <c r="C35" s="197">
        <v>72</v>
      </c>
      <c r="D35" s="197">
        <v>42</v>
      </c>
      <c r="E35" s="197">
        <v>115</v>
      </c>
      <c r="F35" s="197">
        <v>81</v>
      </c>
      <c r="G35" s="197">
        <v>102</v>
      </c>
      <c r="H35" s="197">
        <v>65</v>
      </c>
      <c r="I35" s="197">
        <v>105</v>
      </c>
      <c r="J35" s="197">
        <v>75</v>
      </c>
      <c r="L35" s="109"/>
    </row>
    <row r="36" spans="1:20" ht="11.45" customHeight="1" x14ac:dyDescent="0.2">
      <c r="A36" s="43" t="s">
        <v>31</v>
      </c>
      <c r="B36" s="197">
        <v>78</v>
      </c>
      <c r="C36" s="197">
        <v>14</v>
      </c>
      <c r="D36" s="197">
        <v>11</v>
      </c>
      <c r="E36" s="197">
        <v>15</v>
      </c>
      <c r="F36" s="197">
        <v>7</v>
      </c>
      <c r="G36" s="197">
        <v>12</v>
      </c>
      <c r="H36" s="197">
        <v>8</v>
      </c>
      <c r="I36" s="197">
        <v>6</v>
      </c>
      <c r="J36" s="197">
        <v>5</v>
      </c>
      <c r="L36" s="244"/>
      <c r="M36" s="244"/>
      <c r="N36" s="244"/>
      <c r="O36" s="244"/>
      <c r="P36" s="244"/>
      <c r="Q36" s="244"/>
      <c r="R36" s="244"/>
      <c r="S36" s="244"/>
      <c r="T36" s="244"/>
    </row>
    <row r="37" spans="1:20" ht="11.45" customHeight="1" x14ac:dyDescent="0.2">
      <c r="A37" s="43" t="s">
        <v>281</v>
      </c>
      <c r="B37" s="197">
        <v>152</v>
      </c>
      <c r="C37" s="197">
        <v>28</v>
      </c>
      <c r="D37" s="197">
        <v>13</v>
      </c>
      <c r="E37" s="197">
        <v>24</v>
      </c>
      <c r="F37" s="197">
        <v>16</v>
      </c>
      <c r="G37" s="197">
        <v>25</v>
      </c>
      <c r="H37" s="197">
        <v>13</v>
      </c>
      <c r="I37" s="197">
        <v>20</v>
      </c>
      <c r="J37" s="197">
        <v>13</v>
      </c>
      <c r="L37" s="244"/>
      <c r="M37" s="244"/>
      <c r="N37" s="244"/>
      <c r="O37" s="244"/>
      <c r="P37" s="244"/>
      <c r="Q37" s="244"/>
      <c r="R37" s="244"/>
      <c r="S37" s="244"/>
      <c r="T37" s="244"/>
    </row>
    <row r="38" spans="1:20" ht="11.45" customHeight="1" x14ac:dyDescent="0.2">
      <c r="A38" s="43" t="s">
        <v>32</v>
      </c>
      <c r="B38" s="197">
        <v>397</v>
      </c>
      <c r="C38" s="197">
        <v>65</v>
      </c>
      <c r="D38" s="197">
        <v>33</v>
      </c>
      <c r="E38" s="197">
        <v>65</v>
      </c>
      <c r="F38" s="197">
        <v>58</v>
      </c>
      <c r="G38" s="197">
        <v>49</v>
      </c>
      <c r="H38" s="197">
        <v>26</v>
      </c>
      <c r="I38" s="197">
        <v>60</v>
      </c>
      <c r="J38" s="197">
        <v>41</v>
      </c>
      <c r="L38" s="244"/>
      <c r="M38" s="244"/>
      <c r="N38" s="244"/>
      <c r="O38" s="244"/>
      <c r="P38" s="244"/>
      <c r="Q38" s="244"/>
      <c r="R38" s="244"/>
      <c r="S38" s="244"/>
      <c r="T38" s="244"/>
    </row>
    <row r="39" spans="1:20" ht="24" customHeight="1" x14ac:dyDescent="0.2">
      <c r="A39" s="43" t="s">
        <v>33</v>
      </c>
      <c r="B39" s="197">
        <v>880</v>
      </c>
      <c r="C39" s="197">
        <v>158</v>
      </c>
      <c r="D39" s="197">
        <v>66</v>
      </c>
      <c r="E39" s="197">
        <v>138</v>
      </c>
      <c r="F39" s="197">
        <v>104</v>
      </c>
      <c r="G39" s="197">
        <v>117</v>
      </c>
      <c r="H39" s="197">
        <v>73</v>
      </c>
      <c r="I39" s="197">
        <v>127</v>
      </c>
      <c r="J39" s="197">
        <v>97</v>
      </c>
      <c r="L39" s="244"/>
      <c r="M39" s="244"/>
      <c r="N39" s="244"/>
      <c r="O39" s="244"/>
      <c r="P39" s="244"/>
      <c r="Q39" s="244"/>
      <c r="R39" s="244"/>
      <c r="S39" s="244"/>
      <c r="T39" s="244"/>
    </row>
    <row r="40" spans="1:20" ht="24" customHeight="1" x14ac:dyDescent="0.2">
      <c r="A40" s="43" t="s">
        <v>34</v>
      </c>
      <c r="B40" s="197">
        <v>956</v>
      </c>
      <c r="C40" s="197">
        <v>147</v>
      </c>
      <c r="D40" s="197">
        <v>60</v>
      </c>
      <c r="E40" s="197">
        <v>146</v>
      </c>
      <c r="F40" s="197">
        <v>114</v>
      </c>
      <c r="G40" s="197">
        <v>141</v>
      </c>
      <c r="H40" s="197">
        <v>79</v>
      </c>
      <c r="I40" s="197">
        <v>170</v>
      </c>
      <c r="J40" s="197">
        <v>99</v>
      </c>
      <c r="L40" s="244"/>
      <c r="M40" s="244"/>
      <c r="N40" s="244"/>
      <c r="O40" s="244"/>
      <c r="P40" s="244"/>
      <c r="Q40" s="244"/>
      <c r="R40" s="244"/>
      <c r="S40" s="244"/>
      <c r="T40" s="244"/>
    </row>
    <row r="41" spans="1:20" ht="11.45" customHeight="1" x14ac:dyDescent="0.2">
      <c r="L41" s="244"/>
      <c r="M41" s="244"/>
      <c r="N41" s="244"/>
      <c r="O41" s="244"/>
      <c r="P41" s="244"/>
      <c r="Q41" s="244"/>
      <c r="R41" s="244"/>
      <c r="S41" s="244"/>
      <c r="T41" s="244"/>
    </row>
    <row r="42" spans="1:20" ht="11.45" customHeight="1" x14ac:dyDescent="0.2">
      <c r="L42" s="244"/>
      <c r="M42" s="244"/>
      <c r="N42" s="244"/>
      <c r="O42" s="244"/>
      <c r="P42" s="244"/>
      <c r="Q42" s="244"/>
      <c r="R42" s="244"/>
      <c r="S42" s="244"/>
      <c r="T42" s="244"/>
    </row>
    <row r="43" spans="1:20" ht="11.45" customHeight="1" x14ac:dyDescent="0.2">
      <c r="L43" s="244"/>
      <c r="M43" s="244"/>
      <c r="N43" s="244"/>
      <c r="O43" s="244"/>
      <c r="P43" s="244"/>
      <c r="Q43" s="244"/>
      <c r="R43" s="244"/>
      <c r="S43" s="244"/>
      <c r="T43" s="244"/>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legacy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R69"/>
  <sheetViews>
    <sheetView zoomScale="160" zoomScaleNormal="160" workbookViewId="0"/>
  </sheetViews>
  <sheetFormatPr baseColWidth="10" defaultRowHeight="11.45" customHeight="1" x14ac:dyDescent="0.2"/>
  <cols>
    <col min="1" max="1" width="23.7109375" style="29" customWidth="1"/>
    <col min="2" max="4" width="7.28515625" style="29" customWidth="1"/>
    <col min="5" max="10" width="7.7109375" style="29" customWidth="1"/>
    <col min="11" max="11" width="2.7109375" style="29" customWidth="1"/>
    <col min="12" max="12" width="22.42578125" style="29" customWidth="1"/>
    <col min="13" max="13" width="17.7109375" style="29" customWidth="1"/>
    <col min="14" max="14" width="35.42578125" style="29" customWidth="1"/>
    <col min="15" max="15" width="2.7109375" style="29" customWidth="1"/>
    <col min="16" max="16" width="14.42578125" style="29" customWidth="1"/>
    <col min="17" max="17" width="20.140625" style="29" customWidth="1"/>
    <col min="18" max="18" width="27.5703125" style="29" customWidth="1"/>
    <col min="19" max="16384" width="11.42578125" style="29"/>
  </cols>
  <sheetData>
    <row r="1" spans="1:16" ht="12" customHeight="1" x14ac:dyDescent="0.2">
      <c r="A1" s="82" t="s">
        <v>163</v>
      </c>
    </row>
    <row r="2" spans="1:16" ht="30" customHeight="1" x14ac:dyDescent="0.2">
      <c r="A2" s="110" t="s">
        <v>35</v>
      </c>
    </row>
    <row r="3" spans="1:16" ht="30" customHeight="1" x14ac:dyDescent="0.2">
      <c r="A3" s="111" t="s">
        <v>36</v>
      </c>
    </row>
    <row r="4" spans="1:16" ht="12" customHeight="1" x14ac:dyDescent="0.2">
      <c r="A4" s="140" t="s">
        <v>21</v>
      </c>
      <c r="B4" s="141" t="s">
        <v>294</v>
      </c>
      <c r="C4" s="141" t="s">
        <v>284</v>
      </c>
      <c r="D4" s="141" t="s">
        <v>285</v>
      </c>
      <c r="E4" s="141" t="s">
        <v>286</v>
      </c>
      <c r="F4" s="141" t="s">
        <v>287</v>
      </c>
      <c r="G4" s="141" t="s">
        <v>295</v>
      </c>
      <c r="H4" s="141" t="s">
        <v>296</v>
      </c>
      <c r="I4" s="141" t="s">
        <v>289</v>
      </c>
      <c r="J4" s="142" t="s">
        <v>290</v>
      </c>
    </row>
    <row r="5" spans="1:16" ht="20.100000000000001" customHeight="1" x14ac:dyDescent="0.2">
      <c r="A5" s="147" t="s">
        <v>22</v>
      </c>
      <c r="B5" s="143"/>
      <c r="C5" s="144"/>
      <c r="D5" s="144"/>
      <c r="E5" s="144"/>
      <c r="F5" s="144"/>
      <c r="G5" s="144"/>
      <c r="H5" s="144"/>
      <c r="I5" s="144"/>
      <c r="J5" s="182"/>
    </row>
    <row r="6" spans="1:16" ht="11.45" customHeight="1" x14ac:dyDescent="0.2">
      <c r="A6" s="34" t="s">
        <v>291</v>
      </c>
      <c r="B6" s="45">
        <v>2424</v>
      </c>
      <c r="C6" s="45">
        <v>2254</v>
      </c>
      <c r="D6" s="45">
        <v>2463</v>
      </c>
      <c r="E6" s="45">
        <v>2960</v>
      </c>
      <c r="F6" s="45">
        <v>3240</v>
      </c>
      <c r="G6" s="45">
        <v>3668</v>
      </c>
      <c r="H6" s="46">
        <v>4135</v>
      </c>
      <c r="I6" s="46">
        <v>4153</v>
      </c>
      <c r="J6" s="46">
        <v>4191</v>
      </c>
      <c r="K6" s="109"/>
    </row>
    <row r="7" spans="1:16" ht="11.45" customHeight="1" x14ac:dyDescent="0.2">
      <c r="A7" s="34" t="s">
        <v>292</v>
      </c>
      <c r="B7" s="45">
        <v>1007</v>
      </c>
      <c r="C7" s="45">
        <v>902</v>
      </c>
      <c r="D7" s="45">
        <v>952</v>
      </c>
      <c r="E7" s="45">
        <v>1209</v>
      </c>
      <c r="F7" s="45">
        <v>1437</v>
      </c>
      <c r="G7" s="45">
        <v>1716</v>
      </c>
      <c r="H7" s="46">
        <v>1879</v>
      </c>
      <c r="I7" s="46">
        <v>1909</v>
      </c>
      <c r="J7" s="46">
        <v>1904</v>
      </c>
      <c r="K7" s="109"/>
    </row>
    <row r="8" spans="1:16" ht="24.95" customHeight="1" x14ac:dyDescent="0.2">
      <c r="A8" s="34" t="s">
        <v>293</v>
      </c>
      <c r="B8" s="45">
        <v>52</v>
      </c>
      <c r="C8" s="45">
        <v>204</v>
      </c>
      <c r="D8" s="45">
        <v>368</v>
      </c>
      <c r="E8" s="45">
        <v>416</v>
      </c>
      <c r="F8" s="45">
        <v>397</v>
      </c>
      <c r="G8" s="45">
        <v>471</v>
      </c>
      <c r="H8" s="46">
        <v>510</v>
      </c>
      <c r="I8" s="46">
        <v>505</v>
      </c>
      <c r="J8" s="46">
        <v>488</v>
      </c>
    </row>
    <row r="9" spans="1:16" ht="11.45" customHeight="1" x14ac:dyDescent="0.2">
      <c r="A9" s="34" t="s">
        <v>292</v>
      </c>
      <c r="B9" s="45">
        <v>27</v>
      </c>
      <c r="C9" s="45">
        <v>107</v>
      </c>
      <c r="D9" s="45">
        <v>166</v>
      </c>
      <c r="E9" s="45">
        <v>209</v>
      </c>
      <c r="F9" s="45">
        <v>204</v>
      </c>
      <c r="G9" s="45">
        <v>242</v>
      </c>
      <c r="H9" s="46">
        <v>263</v>
      </c>
      <c r="I9" s="46">
        <v>257</v>
      </c>
      <c r="J9" s="46">
        <v>254</v>
      </c>
    </row>
    <row r="10" spans="1:16" ht="20.100000000000001" customHeight="1" x14ac:dyDescent="0.2">
      <c r="A10" s="30" t="s">
        <v>37</v>
      </c>
      <c r="B10" s="145"/>
      <c r="C10" s="146"/>
      <c r="D10" s="146"/>
      <c r="E10" s="146"/>
      <c r="F10" s="146"/>
      <c r="G10" s="146"/>
      <c r="H10" s="146"/>
      <c r="I10" s="146"/>
      <c r="J10" s="146"/>
    </row>
    <row r="11" spans="1:16" ht="11.45" customHeight="1" x14ac:dyDescent="0.2">
      <c r="A11" s="34" t="s">
        <v>291</v>
      </c>
      <c r="B11" s="47">
        <v>20787</v>
      </c>
      <c r="C11" s="47">
        <v>17238</v>
      </c>
      <c r="D11" s="47">
        <v>16355</v>
      </c>
      <c r="E11" s="47">
        <v>16407</v>
      </c>
      <c r="F11" s="47">
        <v>16762</v>
      </c>
      <c r="G11" s="41">
        <v>18215</v>
      </c>
      <c r="H11" s="46">
        <v>19348</v>
      </c>
      <c r="I11" s="46">
        <v>20416</v>
      </c>
      <c r="J11" s="46">
        <v>20599</v>
      </c>
    </row>
    <row r="12" spans="1:16" ht="11.45" customHeight="1" x14ac:dyDescent="0.2">
      <c r="A12" s="34" t="s">
        <v>292</v>
      </c>
      <c r="B12" s="47">
        <v>18016</v>
      </c>
      <c r="C12" s="47">
        <v>15148</v>
      </c>
      <c r="D12" s="47">
        <v>14252</v>
      </c>
      <c r="E12" s="47">
        <v>13991</v>
      </c>
      <c r="F12" s="47">
        <v>14189</v>
      </c>
      <c r="G12" s="41">
        <v>15104</v>
      </c>
      <c r="H12" s="46">
        <v>15791</v>
      </c>
      <c r="I12" s="46">
        <v>16434</v>
      </c>
      <c r="J12" s="46">
        <v>16557</v>
      </c>
    </row>
    <row r="13" spans="1:16" ht="24.95" customHeight="1" x14ac:dyDescent="0.2">
      <c r="A13" s="34" t="s">
        <v>293</v>
      </c>
      <c r="B13" s="47">
        <v>1233</v>
      </c>
      <c r="C13" s="47">
        <v>2609</v>
      </c>
      <c r="D13" s="47">
        <v>4330</v>
      </c>
      <c r="E13" s="47">
        <v>4644</v>
      </c>
      <c r="F13" s="47">
        <v>4626</v>
      </c>
      <c r="G13" s="41">
        <v>4919</v>
      </c>
      <c r="H13" s="46">
        <v>4919</v>
      </c>
      <c r="I13" s="46">
        <v>4727</v>
      </c>
      <c r="J13" s="46">
        <v>4611</v>
      </c>
    </row>
    <row r="14" spans="1:16" ht="11.45" customHeight="1" x14ac:dyDescent="0.2">
      <c r="A14" s="34" t="s">
        <v>292</v>
      </c>
      <c r="B14" s="47">
        <v>1047</v>
      </c>
      <c r="C14" s="47">
        <v>2183</v>
      </c>
      <c r="D14" s="47">
        <v>3686</v>
      </c>
      <c r="E14" s="47">
        <v>3858</v>
      </c>
      <c r="F14" s="47">
        <v>3816</v>
      </c>
      <c r="G14" s="41">
        <v>4013</v>
      </c>
      <c r="H14" s="46">
        <v>3969</v>
      </c>
      <c r="I14" s="46">
        <v>3804</v>
      </c>
      <c r="J14" s="46">
        <v>3671</v>
      </c>
    </row>
    <row r="15" spans="1:16" ht="11.45" customHeight="1" x14ac:dyDescent="0.2">
      <c r="A15" s="40"/>
      <c r="B15" s="47"/>
      <c r="C15" s="47"/>
      <c r="D15" s="47"/>
      <c r="E15" s="47"/>
      <c r="F15" s="47"/>
      <c r="G15" s="47"/>
      <c r="H15" s="47"/>
      <c r="I15" s="46"/>
    </row>
    <row r="16" spans="1:16" ht="20.100000000000001" customHeight="1" x14ac:dyDescent="0.2">
      <c r="A16" s="137" t="s">
        <v>237</v>
      </c>
      <c r="B16" s="92" t="s">
        <v>156</v>
      </c>
      <c r="C16" s="29" t="s">
        <v>156</v>
      </c>
      <c r="D16" s="29" t="s">
        <v>156</v>
      </c>
      <c r="E16" s="137" t="s">
        <v>242</v>
      </c>
      <c r="L16" s="93" t="s">
        <v>269</v>
      </c>
      <c r="P16" s="93" t="s">
        <v>270</v>
      </c>
    </row>
    <row r="17" spans="1:18" ht="11.45" customHeight="1" x14ac:dyDescent="0.2">
      <c r="A17" s="40"/>
      <c r="B17" s="47"/>
      <c r="C17" s="47"/>
      <c r="D17" s="47"/>
      <c r="E17" s="47"/>
      <c r="F17" s="47"/>
      <c r="G17" s="47"/>
      <c r="H17" s="47"/>
      <c r="I17" s="41"/>
      <c r="L17" s="127" t="s">
        <v>224</v>
      </c>
      <c r="M17" s="127" t="s">
        <v>238</v>
      </c>
      <c r="N17" s="127" t="s">
        <v>239</v>
      </c>
      <c r="O17" s="128"/>
      <c r="P17" s="127" t="s">
        <v>224</v>
      </c>
      <c r="Q17" s="127" t="s">
        <v>240</v>
      </c>
      <c r="R17" s="127" t="s">
        <v>241</v>
      </c>
    </row>
    <row r="18" spans="1:18" ht="11.45" customHeight="1" x14ac:dyDescent="0.2">
      <c r="A18" s="40"/>
      <c r="B18" s="47"/>
      <c r="C18" s="47"/>
      <c r="D18" s="47"/>
      <c r="E18" s="47"/>
      <c r="F18" s="47"/>
      <c r="G18" s="47"/>
      <c r="H18" s="47"/>
      <c r="I18" s="41"/>
      <c r="L18" s="124">
        <v>1991</v>
      </c>
      <c r="M18" s="129">
        <v>2424</v>
      </c>
      <c r="N18" s="129">
        <v>52</v>
      </c>
      <c r="O18" s="122"/>
      <c r="P18" s="124">
        <v>1991</v>
      </c>
      <c r="Q18" s="122">
        <v>20787</v>
      </c>
      <c r="R18" s="122">
        <v>1233</v>
      </c>
    </row>
    <row r="19" spans="1:18" ht="11.45" customHeight="1" x14ac:dyDescent="0.2">
      <c r="A19" s="40"/>
      <c r="B19" s="47"/>
      <c r="C19" s="47"/>
      <c r="D19" s="47"/>
      <c r="E19" s="47"/>
      <c r="F19" s="47"/>
      <c r="G19" s="47"/>
      <c r="H19" s="47"/>
      <c r="I19" s="41"/>
      <c r="L19" s="124">
        <v>1992</v>
      </c>
      <c r="M19" s="129">
        <v>2251</v>
      </c>
      <c r="N19" s="129">
        <v>68</v>
      </c>
      <c r="O19" s="122"/>
      <c r="P19" s="124">
        <v>1992</v>
      </c>
      <c r="Q19" s="122">
        <v>19808</v>
      </c>
      <c r="R19" s="122">
        <v>1350</v>
      </c>
    </row>
    <row r="20" spans="1:18" ht="11.45" customHeight="1" x14ac:dyDescent="0.2">
      <c r="A20" s="40"/>
      <c r="B20" s="47"/>
      <c r="C20" s="47"/>
      <c r="D20" s="47"/>
      <c r="E20" s="47"/>
      <c r="F20" s="47"/>
      <c r="G20" s="47"/>
      <c r="H20" s="47"/>
      <c r="I20" s="41"/>
      <c r="L20" s="124">
        <v>1993</v>
      </c>
      <c r="M20" s="129">
        <v>2198</v>
      </c>
      <c r="N20" s="129">
        <v>97</v>
      </c>
      <c r="O20" s="122"/>
      <c r="P20" s="124">
        <v>1993</v>
      </c>
      <c r="Q20" s="122">
        <v>18091</v>
      </c>
      <c r="R20" s="122">
        <v>1530</v>
      </c>
    </row>
    <row r="21" spans="1:18" ht="11.45" customHeight="1" x14ac:dyDescent="0.2">
      <c r="A21" s="40"/>
      <c r="B21" s="47"/>
      <c r="C21" s="47"/>
      <c r="D21" s="47"/>
      <c r="E21" s="47"/>
      <c r="F21" s="47"/>
      <c r="G21" s="47"/>
      <c r="H21" s="47"/>
      <c r="I21" s="41"/>
      <c r="L21" s="124">
        <v>1994</v>
      </c>
      <c r="M21" s="129">
        <v>2220</v>
      </c>
      <c r="N21" s="129">
        <v>146</v>
      </c>
      <c r="O21" s="122"/>
      <c r="P21" s="124">
        <v>1994</v>
      </c>
      <c r="Q21" s="122">
        <v>17393</v>
      </c>
      <c r="R21" s="122">
        <v>2138</v>
      </c>
    </row>
    <row r="22" spans="1:18" ht="11.45" customHeight="1" x14ac:dyDescent="0.2">
      <c r="A22" s="40"/>
      <c r="B22" s="47"/>
      <c r="C22" s="47"/>
      <c r="D22" s="47"/>
      <c r="E22" s="47"/>
      <c r="F22" s="47"/>
      <c r="G22" s="47"/>
      <c r="H22" s="47"/>
      <c r="I22" s="41"/>
      <c r="L22" s="124">
        <v>1995</v>
      </c>
      <c r="M22" s="129">
        <v>2254</v>
      </c>
      <c r="N22" s="129">
        <v>204</v>
      </c>
      <c r="O22" s="122"/>
      <c r="P22" s="124">
        <v>1995</v>
      </c>
      <c r="Q22" s="122">
        <v>17238</v>
      </c>
      <c r="R22" s="122">
        <v>2609</v>
      </c>
    </row>
    <row r="23" spans="1:18" ht="11.45" customHeight="1" x14ac:dyDescent="0.2">
      <c r="A23" s="40"/>
      <c r="B23" s="47"/>
      <c r="C23" s="47"/>
      <c r="D23" s="47"/>
      <c r="E23" s="47"/>
      <c r="F23" s="47"/>
      <c r="G23" s="47"/>
      <c r="H23" s="47"/>
      <c r="I23" s="41"/>
      <c r="L23" s="124">
        <v>1996</v>
      </c>
      <c r="M23" s="129">
        <v>2284</v>
      </c>
      <c r="N23" s="129">
        <v>232</v>
      </c>
      <c r="O23" s="122"/>
      <c r="P23" s="124">
        <v>1996</v>
      </c>
      <c r="Q23" s="122">
        <v>16943</v>
      </c>
      <c r="R23" s="122">
        <v>2894</v>
      </c>
    </row>
    <row r="24" spans="1:18" ht="11.45" customHeight="1" x14ac:dyDescent="0.2">
      <c r="A24" s="40"/>
      <c r="B24" s="47"/>
      <c r="C24" s="47"/>
      <c r="D24" s="47"/>
      <c r="E24" s="47"/>
      <c r="F24" s="47"/>
      <c r="G24" s="47"/>
      <c r="H24" s="47"/>
      <c r="I24" s="41"/>
      <c r="L24" s="124">
        <v>1997</v>
      </c>
      <c r="M24" s="129">
        <v>2327</v>
      </c>
      <c r="N24" s="129">
        <v>244</v>
      </c>
      <c r="O24" s="122"/>
      <c r="P24" s="124">
        <v>1997</v>
      </c>
      <c r="Q24" s="122">
        <v>16586</v>
      </c>
      <c r="R24" s="122">
        <v>3002</v>
      </c>
    </row>
    <row r="25" spans="1:18" ht="11.45" customHeight="1" x14ac:dyDescent="0.2">
      <c r="A25" s="40"/>
      <c r="B25" s="47"/>
      <c r="C25" s="47"/>
      <c r="D25" s="47"/>
      <c r="E25" s="47"/>
      <c r="F25" s="47"/>
      <c r="G25" s="47"/>
      <c r="H25" s="47"/>
      <c r="I25" s="41"/>
      <c r="L25" s="124">
        <v>1998</v>
      </c>
      <c r="M25" s="129">
        <v>2411</v>
      </c>
      <c r="N25" s="129">
        <v>308</v>
      </c>
      <c r="O25" s="122"/>
      <c r="P25" s="124">
        <v>1998</v>
      </c>
      <c r="Q25" s="122">
        <v>16748</v>
      </c>
      <c r="R25" s="122">
        <v>3696</v>
      </c>
    </row>
    <row r="26" spans="1:18" ht="11.45" customHeight="1" x14ac:dyDescent="0.2">
      <c r="A26" s="40"/>
      <c r="B26" s="47"/>
      <c r="C26" s="47"/>
      <c r="D26" s="47"/>
      <c r="E26" s="47"/>
      <c r="F26" s="47"/>
      <c r="G26" s="47"/>
      <c r="H26" s="47"/>
      <c r="I26" s="41"/>
      <c r="L26" s="124">
        <v>1999</v>
      </c>
      <c r="M26" s="129">
        <v>2436</v>
      </c>
      <c r="N26" s="129">
        <v>359</v>
      </c>
      <c r="O26" s="122"/>
      <c r="P26" s="124">
        <v>1999</v>
      </c>
      <c r="Q26" s="122">
        <v>16497</v>
      </c>
      <c r="R26" s="122">
        <v>3968</v>
      </c>
    </row>
    <row r="27" spans="1:18" ht="11.45" customHeight="1" x14ac:dyDescent="0.2">
      <c r="A27" s="40"/>
      <c r="B27" s="47"/>
      <c r="C27" s="47"/>
      <c r="D27" s="47"/>
      <c r="E27" s="47"/>
      <c r="F27" s="47"/>
      <c r="G27" s="47"/>
      <c r="H27" s="47"/>
      <c r="I27" s="41"/>
      <c r="L27" s="124">
        <v>2000</v>
      </c>
      <c r="M27" s="129">
        <v>2463</v>
      </c>
      <c r="N27" s="130">
        <v>368</v>
      </c>
      <c r="O27" s="122"/>
      <c r="P27" s="124">
        <v>2000</v>
      </c>
      <c r="Q27" s="122">
        <v>16355</v>
      </c>
      <c r="R27" s="122">
        <v>4330</v>
      </c>
    </row>
    <row r="28" spans="1:18" ht="11.45" customHeight="1" x14ac:dyDescent="0.2">
      <c r="A28" s="40"/>
      <c r="B28" s="47"/>
      <c r="C28" s="47"/>
      <c r="D28" s="47"/>
      <c r="E28" s="47"/>
      <c r="F28" s="47"/>
      <c r="G28" s="47"/>
      <c r="H28" s="47"/>
      <c r="I28" s="41"/>
      <c r="L28" s="124">
        <v>2001</v>
      </c>
      <c r="M28" s="129">
        <v>2459</v>
      </c>
      <c r="N28" s="129">
        <v>378</v>
      </c>
      <c r="O28" s="122"/>
      <c r="P28" s="124">
        <v>2001</v>
      </c>
      <c r="Q28" s="122">
        <v>16479</v>
      </c>
      <c r="R28" s="122">
        <v>4538</v>
      </c>
    </row>
    <row r="29" spans="1:18" ht="11.45" customHeight="1" x14ac:dyDescent="0.2">
      <c r="A29" s="40"/>
      <c r="B29" s="47"/>
      <c r="C29" s="47"/>
      <c r="D29" s="47"/>
      <c r="E29" s="47"/>
      <c r="F29" s="47"/>
      <c r="G29" s="47"/>
      <c r="H29" s="47"/>
      <c r="I29" s="41"/>
      <c r="L29" s="124">
        <v>2002</v>
      </c>
      <c r="M29" s="129">
        <v>2535</v>
      </c>
      <c r="N29" s="129">
        <v>397</v>
      </c>
      <c r="O29" s="122"/>
      <c r="P29" s="124">
        <v>2002</v>
      </c>
      <c r="Q29" s="122">
        <v>16767</v>
      </c>
      <c r="R29" s="122">
        <v>4664</v>
      </c>
    </row>
    <row r="30" spans="1:18" ht="11.45" customHeight="1" x14ac:dyDescent="0.2">
      <c r="L30" s="124">
        <v>2003</v>
      </c>
      <c r="M30" s="129">
        <v>2584</v>
      </c>
      <c r="N30" s="129">
        <v>397</v>
      </c>
      <c r="O30" s="122"/>
      <c r="P30" s="124">
        <v>2003</v>
      </c>
      <c r="Q30" s="122">
        <v>16684</v>
      </c>
      <c r="R30" s="122">
        <v>4701</v>
      </c>
    </row>
    <row r="31" spans="1:18" ht="11.45" customHeight="1" x14ac:dyDescent="0.2">
      <c r="L31" s="124">
        <v>2004</v>
      </c>
      <c r="M31" s="129">
        <v>2902</v>
      </c>
      <c r="N31" s="129">
        <v>416</v>
      </c>
      <c r="O31" s="122"/>
      <c r="P31" s="124">
        <v>2004</v>
      </c>
      <c r="Q31" s="122">
        <v>16492</v>
      </c>
      <c r="R31" s="122">
        <v>4785</v>
      </c>
    </row>
    <row r="32" spans="1:18" ht="11.45" customHeight="1" x14ac:dyDescent="0.2">
      <c r="L32" s="124">
        <v>2005</v>
      </c>
      <c r="M32" s="129">
        <v>2960</v>
      </c>
      <c r="N32" s="129">
        <v>416</v>
      </c>
      <c r="O32" s="122"/>
      <c r="P32" s="124">
        <v>2005</v>
      </c>
      <c r="Q32" s="122">
        <v>16407</v>
      </c>
      <c r="R32" s="122">
        <v>4644</v>
      </c>
    </row>
    <row r="33" spans="1:18" ht="11.45" customHeight="1" x14ac:dyDescent="0.2">
      <c r="L33" s="124">
        <v>2006</v>
      </c>
      <c r="M33" s="129">
        <v>2921</v>
      </c>
      <c r="N33" s="129">
        <v>427</v>
      </c>
      <c r="O33" s="122"/>
      <c r="P33" s="124">
        <v>2006</v>
      </c>
      <c r="Q33" s="122">
        <v>16166</v>
      </c>
      <c r="R33" s="122">
        <v>4640</v>
      </c>
    </row>
    <row r="34" spans="1:18" ht="11.45" customHeight="1" x14ac:dyDescent="0.2">
      <c r="L34" s="124">
        <v>2007</v>
      </c>
      <c r="M34" s="129">
        <v>2962</v>
      </c>
      <c r="N34" s="129">
        <v>422</v>
      </c>
      <c r="O34" s="122"/>
      <c r="P34" s="124">
        <v>2007</v>
      </c>
      <c r="Q34" s="122">
        <v>16105</v>
      </c>
      <c r="R34" s="122">
        <v>4890</v>
      </c>
    </row>
    <row r="35" spans="1:18" ht="11.45" customHeight="1" x14ac:dyDescent="0.2">
      <c r="L35" s="124">
        <v>2008</v>
      </c>
      <c r="M35" s="129">
        <v>3020</v>
      </c>
      <c r="N35" s="129">
        <v>417</v>
      </c>
      <c r="O35" s="122"/>
      <c r="P35" s="124">
        <v>2008</v>
      </c>
      <c r="Q35" s="122">
        <v>16651</v>
      </c>
      <c r="R35" s="122">
        <v>4649</v>
      </c>
    </row>
    <row r="36" spans="1:18" ht="11.45" customHeight="1" x14ac:dyDescent="0.2">
      <c r="L36" s="124">
        <v>2009</v>
      </c>
      <c r="M36" s="129">
        <v>3089</v>
      </c>
      <c r="N36" s="129">
        <v>403</v>
      </c>
      <c r="O36" s="122"/>
      <c r="P36" s="124">
        <v>2009</v>
      </c>
      <c r="Q36" s="122">
        <v>16731</v>
      </c>
      <c r="R36" s="122">
        <v>4595</v>
      </c>
    </row>
    <row r="37" spans="1:18" ht="11.45" customHeight="1" x14ac:dyDescent="0.2">
      <c r="L37" s="124">
        <v>2010</v>
      </c>
      <c r="M37" s="129">
        <v>3240</v>
      </c>
      <c r="N37" s="129">
        <v>397</v>
      </c>
      <c r="O37" s="122"/>
      <c r="P37" s="124">
        <v>2010</v>
      </c>
      <c r="Q37" s="122">
        <v>16762</v>
      </c>
      <c r="R37" s="122">
        <v>4626</v>
      </c>
    </row>
    <row r="38" spans="1:18" ht="11.45" customHeight="1" x14ac:dyDescent="0.2">
      <c r="L38" s="124">
        <v>2011</v>
      </c>
      <c r="M38" s="129">
        <v>3300</v>
      </c>
      <c r="N38" s="129">
        <v>409</v>
      </c>
      <c r="O38" s="122"/>
      <c r="P38" s="124">
        <v>2011</v>
      </c>
      <c r="Q38" s="122">
        <v>16899</v>
      </c>
      <c r="R38" s="122">
        <v>4635</v>
      </c>
    </row>
    <row r="39" spans="1:18" ht="11.45" customHeight="1" x14ac:dyDescent="0.2">
      <c r="L39" s="124">
        <v>2012</v>
      </c>
      <c r="M39" s="129">
        <v>3416</v>
      </c>
      <c r="N39" s="129">
        <v>422</v>
      </c>
      <c r="O39" s="122"/>
      <c r="P39" s="124">
        <v>2012</v>
      </c>
      <c r="Q39" s="122">
        <v>17321</v>
      </c>
      <c r="R39" s="122">
        <v>4618</v>
      </c>
    </row>
    <row r="40" spans="1:18" ht="11.45" customHeight="1" x14ac:dyDescent="0.2">
      <c r="L40" s="124">
        <v>2013</v>
      </c>
      <c r="M40" s="129">
        <v>3515</v>
      </c>
      <c r="N40" s="129">
        <v>437</v>
      </c>
      <c r="O40" s="122"/>
      <c r="P40" s="124">
        <v>2013</v>
      </c>
      <c r="Q40" s="122">
        <v>17783</v>
      </c>
      <c r="R40" s="122">
        <v>4769</v>
      </c>
    </row>
    <row r="41" spans="1:18" ht="11.45" customHeight="1" x14ac:dyDescent="0.2">
      <c r="A41" s="137" t="s">
        <v>254</v>
      </c>
      <c r="B41" s="92"/>
      <c r="L41" s="125">
        <v>2014</v>
      </c>
      <c r="M41" s="129">
        <v>3612</v>
      </c>
      <c r="N41" s="129">
        <v>458</v>
      </c>
      <c r="O41" s="122"/>
      <c r="P41" s="125">
        <v>2014</v>
      </c>
      <c r="Q41" s="122">
        <v>18185</v>
      </c>
      <c r="R41" s="122">
        <v>4799</v>
      </c>
    </row>
    <row r="42" spans="1:18" ht="11.45" customHeight="1" x14ac:dyDescent="0.2">
      <c r="L42" s="124">
        <v>2015</v>
      </c>
      <c r="M42" s="129">
        <v>3668</v>
      </c>
      <c r="N42" s="129">
        <v>471</v>
      </c>
      <c r="O42" s="122"/>
      <c r="P42" s="124">
        <v>2015</v>
      </c>
      <c r="Q42" s="122">
        <v>18215</v>
      </c>
      <c r="R42" s="122">
        <v>4919</v>
      </c>
    </row>
    <row r="43" spans="1:18" ht="11.45" customHeight="1" x14ac:dyDescent="0.2">
      <c r="L43" s="124">
        <v>2016</v>
      </c>
      <c r="M43" s="129">
        <v>3783</v>
      </c>
      <c r="N43" s="129">
        <v>484</v>
      </c>
      <c r="O43" s="122"/>
      <c r="P43" s="124">
        <v>2016</v>
      </c>
      <c r="Q43" s="122">
        <v>18285</v>
      </c>
      <c r="R43" s="122">
        <v>5033</v>
      </c>
    </row>
    <row r="44" spans="1:18" ht="11.45" customHeight="1" x14ac:dyDescent="0.2">
      <c r="L44" s="124">
        <v>2017</v>
      </c>
      <c r="M44" s="129">
        <v>3859</v>
      </c>
      <c r="N44" s="129">
        <v>480</v>
      </c>
      <c r="O44" s="122"/>
      <c r="P44" s="124">
        <v>2017</v>
      </c>
      <c r="Q44" s="122">
        <v>18388</v>
      </c>
      <c r="R44" s="122">
        <v>5013</v>
      </c>
    </row>
    <row r="45" spans="1:18" ht="11.45" customHeight="1" x14ac:dyDescent="0.2">
      <c r="L45" s="124">
        <v>2018</v>
      </c>
      <c r="M45" s="129">
        <v>4029</v>
      </c>
      <c r="N45" s="129">
        <v>477</v>
      </c>
      <c r="O45" s="122"/>
      <c r="P45" s="124">
        <v>2018</v>
      </c>
      <c r="Q45" s="122">
        <v>19009</v>
      </c>
      <c r="R45" s="122">
        <v>4827</v>
      </c>
    </row>
    <row r="46" spans="1:18" ht="11.45" customHeight="1" x14ac:dyDescent="0.2">
      <c r="L46" s="124">
        <v>2019</v>
      </c>
      <c r="M46" s="129">
        <v>4135</v>
      </c>
      <c r="N46" s="129">
        <v>510</v>
      </c>
      <c r="O46" s="122"/>
      <c r="P46" s="124">
        <v>2019</v>
      </c>
      <c r="Q46" s="122">
        <v>19348</v>
      </c>
      <c r="R46" s="122">
        <v>4919</v>
      </c>
    </row>
    <row r="47" spans="1:18" ht="11.45" customHeight="1" x14ac:dyDescent="0.2">
      <c r="L47" s="124">
        <v>2020</v>
      </c>
      <c r="M47" s="129">
        <v>4209</v>
      </c>
      <c r="N47" s="129">
        <v>490</v>
      </c>
      <c r="O47" s="122"/>
      <c r="P47" s="124">
        <v>2020</v>
      </c>
      <c r="Q47" s="122">
        <v>20245</v>
      </c>
      <c r="R47" s="122">
        <v>4796</v>
      </c>
    </row>
    <row r="48" spans="1:18" ht="11.45" customHeight="1" x14ac:dyDescent="0.2">
      <c r="L48" s="124">
        <v>2021</v>
      </c>
      <c r="M48" s="129">
        <v>4153</v>
      </c>
      <c r="N48" s="129">
        <v>505</v>
      </c>
      <c r="O48" s="122"/>
      <c r="P48" s="124">
        <v>2021</v>
      </c>
      <c r="Q48" s="122">
        <v>20416</v>
      </c>
      <c r="R48" s="122">
        <v>4727</v>
      </c>
    </row>
    <row r="49" spans="12:18" ht="11.45" customHeight="1" x14ac:dyDescent="0.2">
      <c r="L49" s="124">
        <v>2022</v>
      </c>
      <c r="M49" s="129">
        <f>J6</f>
        <v>4191</v>
      </c>
      <c r="N49" s="129">
        <f>J8</f>
        <v>488</v>
      </c>
      <c r="O49" s="122"/>
      <c r="P49" s="124">
        <v>2022</v>
      </c>
      <c r="Q49" s="122">
        <f>J11</f>
        <v>20599</v>
      </c>
      <c r="R49" s="122">
        <f>J13</f>
        <v>4611</v>
      </c>
    </row>
    <row r="52" spans="12:18" ht="11.45" customHeight="1" x14ac:dyDescent="0.2">
      <c r="L52" s="239" t="s">
        <v>523</v>
      </c>
    </row>
    <row r="53" spans="12:18" ht="11.45" customHeight="1" x14ac:dyDescent="0.2">
      <c r="L53" s="127" t="s">
        <v>265</v>
      </c>
      <c r="M53" s="127" t="s">
        <v>266</v>
      </c>
    </row>
    <row r="54" spans="12:18" ht="11.45" customHeight="1" x14ac:dyDescent="0.2">
      <c r="L54" s="52" t="s">
        <v>267</v>
      </c>
      <c r="M54" s="52" t="s">
        <v>243</v>
      </c>
      <c r="O54" s="126"/>
      <c r="P54" s="237" t="s">
        <v>422</v>
      </c>
      <c r="Q54" s="237"/>
    </row>
    <row r="55" spans="12:18" ht="11.45" customHeight="1" x14ac:dyDescent="0.2">
      <c r="L55" s="123" t="s">
        <v>188</v>
      </c>
      <c r="M55" s="240">
        <v>66.5</v>
      </c>
      <c r="O55" s="126"/>
      <c r="P55" s="238">
        <f>'5.2.2'!I21</f>
        <v>66.5</v>
      </c>
      <c r="Q55" s="238">
        <f>GrafikDaten_5.6[[#This Row],[Auslastung in %]]-P55</f>
        <v>0</v>
      </c>
    </row>
    <row r="56" spans="12:18" ht="11.45" customHeight="1" x14ac:dyDescent="0.2">
      <c r="L56" s="123" t="s">
        <v>245</v>
      </c>
      <c r="M56" s="240">
        <v>59.5</v>
      </c>
      <c r="O56" s="126"/>
      <c r="P56" s="238">
        <f>'5.2.2'!I22</f>
        <v>59.5</v>
      </c>
      <c r="Q56" s="238">
        <f>GrafikDaten_5.6[[#This Row],[Auslastung in %]]-P56</f>
        <v>0</v>
      </c>
    </row>
    <row r="57" spans="12:18" ht="11.45" customHeight="1" x14ac:dyDescent="0.2">
      <c r="L57" s="29" t="s">
        <v>246</v>
      </c>
      <c r="M57" s="240">
        <v>62.1</v>
      </c>
      <c r="O57" s="126"/>
      <c r="P57" s="238">
        <f>'5.2.2'!I23</f>
        <v>62.1</v>
      </c>
      <c r="Q57" s="238">
        <f>GrafikDaten_5.6[[#This Row],[Auslastung in %]]-P57</f>
        <v>0</v>
      </c>
    </row>
    <row r="58" spans="12:18" ht="11.45" customHeight="1" x14ac:dyDescent="0.2">
      <c r="L58" s="29" t="s">
        <v>247</v>
      </c>
      <c r="M58" s="240">
        <v>66.400000000000006</v>
      </c>
      <c r="O58" s="126"/>
      <c r="P58" s="238">
        <f>'5.2.2'!I24</f>
        <v>66.400000000000006</v>
      </c>
      <c r="Q58" s="238">
        <f>GrafikDaten_5.6[[#This Row],[Auslastung in %]]-P58</f>
        <v>0</v>
      </c>
    </row>
    <row r="59" spans="12:18" ht="11.45" customHeight="1" x14ac:dyDescent="0.2">
      <c r="L59" s="29" t="s">
        <v>252</v>
      </c>
      <c r="M59" s="240">
        <v>67.2</v>
      </c>
      <c r="O59" s="126"/>
      <c r="P59" s="238">
        <f>'5.2.2'!I25</f>
        <v>67.2</v>
      </c>
      <c r="Q59" s="238">
        <f>GrafikDaten_5.6[[#This Row],[Auslastung in %]]-P59</f>
        <v>0</v>
      </c>
    </row>
    <row r="60" spans="12:18" ht="11.45" customHeight="1" x14ac:dyDescent="0.2">
      <c r="L60" s="29" t="s">
        <v>253</v>
      </c>
      <c r="M60" s="240">
        <v>76.400000000000006</v>
      </c>
      <c r="P60" s="238">
        <f>'5.2.2'!I26</f>
        <v>76.400000000000006</v>
      </c>
      <c r="Q60" s="238">
        <f>GrafikDaten_5.6[[#This Row],[Auslastung in %]]-P60</f>
        <v>0</v>
      </c>
    </row>
    <row r="61" spans="12:18" ht="11.45" customHeight="1" x14ac:dyDescent="0.2">
      <c r="L61" s="52" t="s">
        <v>268</v>
      </c>
      <c r="M61" s="52" t="s">
        <v>244</v>
      </c>
      <c r="P61" s="238"/>
      <c r="Q61" s="238"/>
    </row>
    <row r="62" spans="12:18" ht="11.45" customHeight="1" x14ac:dyDescent="0.2">
      <c r="L62" s="29" t="s">
        <v>189</v>
      </c>
      <c r="M62" s="240">
        <v>74.8</v>
      </c>
      <c r="P62" s="238">
        <f>'5.2.2'!I45</f>
        <v>74.8</v>
      </c>
      <c r="Q62" s="238">
        <f>GrafikDaten_5.6[[#This Row],[Auslastung in %]]-P62</f>
        <v>0</v>
      </c>
    </row>
    <row r="63" spans="12:18" ht="11.45" customHeight="1" x14ac:dyDescent="0.2">
      <c r="L63" s="29" t="s">
        <v>248</v>
      </c>
      <c r="M63" s="240">
        <v>78.400000000000006</v>
      </c>
      <c r="P63" s="238">
        <f>'5.2.2'!I46</f>
        <v>78.400000000000006</v>
      </c>
      <c r="Q63" s="238">
        <f>GrafikDaten_5.6[[#This Row],[Auslastung in %]]-P63</f>
        <v>0</v>
      </c>
    </row>
    <row r="64" spans="12:18" ht="11.45" customHeight="1" x14ac:dyDescent="0.2">
      <c r="L64" s="29" t="s">
        <v>249</v>
      </c>
      <c r="M64" s="240">
        <v>55</v>
      </c>
      <c r="P64" s="238">
        <f>'5.2.2'!I47</f>
        <v>55</v>
      </c>
      <c r="Q64" s="238">
        <f>GrafikDaten_5.6[[#This Row],[Auslastung in %]]-P64</f>
        <v>0</v>
      </c>
    </row>
    <row r="65" spans="12:17" ht="11.45" customHeight="1" x14ac:dyDescent="0.2">
      <c r="L65" s="29" t="s">
        <v>250</v>
      </c>
      <c r="M65" s="240">
        <v>70</v>
      </c>
      <c r="P65" s="238">
        <f>'5.2.2'!I48</f>
        <v>70</v>
      </c>
      <c r="Q65" s="238">
        <f>GrafikDaten_5.6[[#This Row],[Auslastung in %]]-P65</f>
        <v>0</v>
      </c>
    </row>
    <row r="66" spans="12:17" ht="11.45" customHeight="1" x14ac:dyDescent="0.2">
      <c r="L66" s="29" t="s">
        <v>251</v>
      </c>
      <c r="M66" s="240">
        <v>78.900000000000006</v>
      </c>
      <c r="P66" s="238">
        <f>'5.2.2'!I49</f>
        <v>78.900000000000006</v>
      </c>
      <c r="Q66" s="238">
        <f>GrafikDaten_5.6[[#This Row],[Auslastung in %]]-P66</f>
        <v>0</v>
      </c>
    </row>
    <row r="67" spans="12:17" ht="11.45" customHeight="1" x14ac:dyDescent="0.2">
      <c r="L67" s="29" t="s">
        <v>190</v>
      </c>
      <c r="M67" s="240">
        <v>66.2</v>
      </c>
      <c r="P67" s="238">
        <f>'5.2.2'!I50</f>
        <v>66.2</v>
      </c>
      <c r="Q67" s="238">
        <f>GrafikDaten_5.6[[#This Row],[Auslastung in %]]-P67</f>
        <v>0</v>
      </c>
    </row>
    <row r="69" spans="12:17" ht="11.45" customHeight="1" x14ac:dyDescent="0.2">
      <c r="L69" s="128"/>
      <c r="M69" s="128"/>
    </row>
  </sheetData>
  <conditionalFormatting sqref="Q55:Q67">
    <cfRule type="cellIs" dxfId="171" priority="1" operator="notEqual">
      <formula>0</formula>
    </cfRule>
  </conditionalFormatting>
  <hyperlinks>
    <hyperlink ref="A1" location="Inhalt!A11" display="Link zum Inhaltsverzeichnis"/>
    <hyperlink ref="A16" location="_GrafikDaten_5.4" display="Grafik 5.4"/>
    <hyperlink ref="E16" location="_GrafikDaten_5.5" display="Grafik 5.5"/>
    <hyperlink ref="A41" location="_GrafikDaten_5.6" display="Grafik 5.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N53"/>
  <sheetViews>
    <sheetView zoomScale="160" zoomScaleNormal="160" workbookViewId="0"/>
  </sheetViews>
  <sheetFormatPr baseColWidth="10" defaultRowHeight="11.45" customHeight="1" x14ac:dyDescent="0.2"/>
  <cols>
    <col min="1" max="1" width="18.7109375" style="160" customWidth="1"/>
    <col min="2" max="3" width="8.28515625" style="155" customWidth="1"/>
    <col min="4" max="4" width="10.28515625" style="155" customWidth="1"/>
    <col min="5" max="5" width="11.28515625" style="155" customWidth="1"/>
    <col min="6" max="6" width="10.28515625" style="155" customWidth="1"/>
    <col min="7" max="9" width="8.28515625" style="155" customWidth="1"/>
    <col min="10" max="10" width="2.7109375" style="117" customWidth="1"/>
    <col min="11" max="16384" width="11.42578125" style="117"/>
  </cols>
  <sheetData>
    <row r="1" spans="1:14" ht="12" customHeight="1" x14ac:dyDescent="0.2">
      <c r="A1" s="154" t="s">
        <v>163</v>
      </c>
    </row>
    <row r="2" spans="1:14" ht="30" customHeight="1" x14ac:dyDescent="0.2">
      <c r="A2" s="156" t="s">
        <v>35</v>
      </c>
    </row>
    <row r="3" spans="1:14" ht="12" customHeight="1" x14ac:dyDescent="0.2">
      <c r="A3" s="157" t="s">
        <v>185</v>
      </c>
    </row>
    <row r="4" spans="1:14" ht="18.600000000000001" customHeight="1" x14ac:dyDescent="0.2">
      <c r="A4" s="153" t="s">
        <v>502</v>
      </c>
    </row>
    <row r="5" spans="1:14" s="155" customFormat="1" ht="60" customHeight="1" x14ac:dyDescent="0.2">
      <c r="A5" s="136" t="s">
        <v>21</v>
      </c>
      <c r="B5" s="133" t="s">
        <v>452</v>
      </c>
      <c r="C5" s="133" t="s">
        <v>453</v>
      </c>
      <c r="D5" s="133" t="s">
        <v>454</v>
      </c>
      <c r="E5" s="133" t="s">
        <v>455</v>
      </c>
      <c r="F5" s="133" t="s">
        <v>456</v>
      </c>
      <c r="G5" s="133" t="s">
        <v>457</v>
      </c>
      <c r="H5" s="133" t="s">
        <v>458</v>
      </c>
      <c r="I5" s="135" t="s">
        <v>459</v>
      </c>
    </row>
    <row r="6" spans="1:14" s="155" customFormat="1" ht="20.100000000000001" customHeight="1" x14ac:dyDescent="0.2">
      <c r="A6" s="147" t="s">
        <v>38</v>
      </c>
      <c r="B6" s="197"/>
      <c r="C6" s="197"/>
      <c r="D6" s="197"/>
      <c r="E6" s="197"/>
      <c r="F6" s="197"/>
      <c r="G6" s="197"/>
      <c r="H6" s="200"/>
      <c r="I6" s="200"/>
      <c r="L6" s="199"/>
    </row>
    <row r="7" spans="1:14" s="155" customFormat="1" ht="11.45" customHeight="1" x14ac:dyDescent="0.2">
      <c r="A7" s="180" t="s">
        <v>297</v>
      </c>
      <c r="B7" s="197">
        <v>47</v>
      </c>
      <c r="C7" s="197">
        <v>16008</v>
      </c>
      <c r="D7" s="197">
        <v>346265</v>
      </c>
      <c r="E7" s="197">
        <v>336660</v>
      </c>
      <c r="F7" s="197">
        <v>341217</v>
      </c>
      <c r="G7" s="197">
        <v>4463</v>
      </c>
      <c r="H7" s="200">
        <v>13.3</v>
      </c>
      <c r="I7" s="200">
        <v>76.400000000000006</v>
      </c>
      <c r="K7" s="128"/>
      <c r="L7" s="199"/>
      <c r="M7" s="183"/>
      <c r="N7" s="183"/>
    </row>
    <row r="8" spans="1:14" s="155" customFormat="1" ht="11.45" customHeight="1" x14ac:dyDescent="0.2">
      <c r="A8" s="180" t="s">
        <v>298</v>
      </c>
      <c r="B8" s="197">
        <v>37</v>
      </c>
      <c r="C8" s="197">
        <v>12526</v>
      </c>
      <c r="D8" s="197">
        <v>365792</v>
      </c>
      <c r="E8" s="197">
        <v>350509</v>
      </c>
      <c r="F8" s="197">
        <v>366056</v>
      </c>
      <c r="G8" s="197">
        <v>3651</v>
      </c>
      <c r="H8" s="200">
        <v>10.4</v>
      </c>
      <c r="I8" s="200">
        <v>79.900000000000006</v>
      </c>
      <c r="K8" s="128"/>
      <c r="L8" s="199"/>
      <c r="M8" s="128"/>
      <c r="N8" s="128"/>
    </row>
    <row r="9" spans="1:14" s="155" customFormat="1" ht="11.45" customHeight="1" x14ac:dyDescent="0.2">
      <c r="A9" s="180" t="s">
        <v>299</v>
      </c>
      <c r="B9" s="197">
        <v>35</v>
      </c>
      <c r="C9" s="197">
        <v>11120</v>
      </c>
      <c r="D9" s="197">
        <v>398998</v>
      </c>
      <c r="E9" s="197">
        <v>388269</v>
      </c>
      <c r="F9" s="197">
        <v>398560</v>
      </c>
      <c r="G9" s="197">
        <v>3348</v>
      </c>
      <c r="H9" s="200">
        <v>8.6</v>
      </c>
      <c r="I9" s="200">
        <v>82.3</v>
      </c>
      <c r="L9" s="199"/>
    </row>
    <row r="10" spans="1:14" s="155" customFormat="1" ht="11.45" customHeight="1" x14ac:dyDescent="0.2">
      <c r="A10" s="180" t="s">
        <v>300</v>
      </c>
      <c r="B10" s="197">
        <v>34</v>
      </c>
      <c r="C10" s="197">
        <v>10232</v>
      </c>
      <c r="D10" s="197">
        <v>383672</v>
      </c>
      <c r="E10" s="197">
        <v>383653</v>
      </c>
      <c r="F10" s="197">
        <v>375308</v>
      </c>
      <c r="G10" s="197">
        <v>3029</v>
      </c>
      <c r="H10" s="200">
        <v>7.9</v>
      </c>
      <c r="I10" s="200">
        <v>81.099999999999994</v>
      </c>
      <c r="L10" s="199"/>
    </row>
    <row r="11" spans="1:14" s="155" customFormat="1" ht="11.45" customHeight="1" x14ac:dyDescent="0.2">
      <c r="A11" s="180" t="s">
        <v>301</v>
      </c>
      <c r="B11" s="197">
        <v>39</v>
      </c>
      <c r="C11" s="197">
        <v>10454</v>
      </c>
      <c r="D11" s="197">
        <v>407329</v>
      </c>
      <c r="E11" s="197">
        <v>407018</v>
      </c>
      <c r="F11" s="197">
        <v>406707</v>
      </c>
      <c r="G11" s="197">
        <v>3034</v>
      </c>
      <c r="H11" s="200">
        <v>7.5</v>
      </c>
      <c r="I11" s="200">
        <v>79.5</v>
      </c>
      <c r="L11" s="199"/>
    </row>
    <row r="12" spans="1:14" s="155" customFormat="1" ht="11.45" customHeight="1" x14ac:dyDescent="0.2">
      <c r="A12" s="180" t="s">
        <v>302</v>
      </c>
      <c r="B12" s="197">
        <v>37</v>
      </c>
      <c r="C12" s="197">
        <v>10458</v>
      </c>
      <c r="D12" s="197">
        <v>411135</v>
      </c>
      <c r="E12" s="197">
        <v>411767</v>
      </c>
      <c r="F12" s="197">
        <v>412399</v>
      </c>
      <c r="G12" s="197">
        <v>2880</v>
      </c>
      <c r="H12" s="200">
        <v>7</v>
      </c>
      <c r="I12" s="200">
        <v>75.5</v>
      </c>
      <c r="L12" s="201"/>
    </row>
    <row r="13" spans="1:14" s="158" customFormat="1" ht="11.45" customHeight="1" x14ac:dyDescent="0.2">
      <c r="A13" s="180" t="s">
        <v>303</v>
      </c>
      <c r="B13" s="197">
        <v>37</v>
      </c>
      <c r="C13" s="197">
        <v>10291</v>
      </c>
      <c r="D13" s="197">
        <v>415798</v>
      </c>
      <c r="E13" s="197">
        <v>416280</v>
      </c>
      <c r="F13" s="197">
        <v>416762</v>
      </c>
      <c r="G13" s="197">
        <v>2893</v>
      </c>
      <c r="H13" s="200">
        <v>6.9</v>
      </c>
      <c r="I13" s="200">
        <v>76.8</v>
      </c>
      <c r="L13" s="201"/>
    </row>
    <row r="14" spans="1:14" s="158" customFormat="1" ht="11.45" customHeight="1" x14ac:dyDescent="0.2">
      <c r="A14" s="180" t="s">
        <v>304</v>
      </c>
      <c r="B14" s="197">
        <v>37</v>
      </c>
      <c r="C14" s="197">
        <v>10286</v>
      </c>
      <c r="D14" s="197">
        <v>415788</v>
      </c>
      <c r="E14" s="197">
        <v>416277</v>
      </c>
      <c r="F14" s="197">
        <v>416765</v>
      </c>
      <c r="G14" s="197">
        <v>2875</v>
      </c>
      <c r="H14" s="200">
        <v>6.9</v>
      </c>
      <c r="I14" s="200">
        <v>76.599999999999994</v>
      </c>
    </row>
    <row r="15" spans="1:14" s="155" customFormat="1" ht="11.45" customHeight="1" x14ac:dyDescent="0.2">
      <c r="A15" s="180" t="s">
        <v>305</v>
      </c>
      <c r="B15" s="197">
        <v>37</v>
      </c>
      <c r="C15" s="197">
        <v>10195</v>
      </c>
      <c r="D15" s="197">
        <v>412336</v>
      </c>
      <c r="E15" s="197">
        <v>412301</v>
      </c>
      <c r="F15" s="197">
        <v>412265</v>
      </c>
      <c r="G15" s="197">
        <v>2830</v>
      </c>
      <c r="H15" s="200">
        <v>6.9</v>
      </c>
      <c r="I15" s="200">
        <v>76.099999999999994</v>
      </c>
    </row>
    <row r="16" spans="1:14" s="155" customFormat="1" ht="11.45" customHeight="1" x14ac:dyDescent="0.2">
      <c r="A16" s="180" t="s">
        <v>306</v>
      </c>
      <c r="B16" s="197">
        <v>37</v>
      </c>
      <c r="C16" s="197">
        <v>10190</v>
      </c>
      <c r="D16" s="197">
        <v>418383</v>
      </c>
      <c r="E16" s="197">
        <v>415930</v>
      </c>
      <c r="F16" s="197">
        <v>413476</v>
      </c>
      <c r="G16" s="197">
        <v>2793</v>
      </c>
      <c r="H16" s="200">
        <v>6.7</v>
      </c>
      <c r="I16" s="200">
        <v>75.099999999999994</v>
      </c>
    </row>
    <row r="17" spans="1:14" s="155" customFormat="1" ht="11.45" customHeight="1" x14ac:dyDescent="0.2">
      <c r="A17" s="180" t="s">
        <v>307</v>
      </c>
      <c r="B17" s="197">
        <v>38</v>
      </c>
      <c r="C17" s="197">
        <v>10116</v>
      </c>
      <c r="D17" s="197">
        <v>367095</v>
      </c>
      <c r="E17" s="197">
        <v>367418</v>
      </c>
      <c r="F17" s="197">
        <v>367741</v>
      </c>
      <c r="G17" s="197">
        <v>2476</v>
      </c>
      <c r="H17" s="200">
        <v>6.7</v>
      </c>
      <c r="I17" s="200">
        <v>66.5</v>
      </c>
    </row>
    <row r="18" spans="1:14" s="155" customFormat="1" ht="11.45" customHeight="1" x14ac:dyDescent="0.2">
      <c r="A18" s="180" t="s">
        <v>308</v>
      </c>
      <c r="B18" s="197">
        <v>38</v>
      </c>
      <c r="C18" s="197">
        <v>10060</v>
      </c>
      <c r="D18" s="197">
        <v>359747</v>
      </c>
      <c r="E18" s="197">
        <v>360274</v>
      </c>
      <c r="F18" s="197">
        <v>360800</v>
      </c>
      <c r="G18" s="197">
        <v>2448</v>
      </c>
      <c r="H18" s="200">
        <v>6.8</v>
      </c>
      <c r="I18" s="200">
        <v>66.7</v>
      </c>
    </row>
    <row r="19" spans="1:14" s="158" customFormat="1" ht="20.100000000000001" customHeight="1" x14ac:dyDescent="0.2">
      <c r="A19" s="198" t="s">
        <v>424</v>
      </c>
      <c r="B19" s="199">
        <v>38</v>
      </c>
      <c r="C19" s="199">
        <v>10173</v>
      </c>
      <c r="D19" s="199">
        <v>363517</v>
      </c>
      <c r="E19" s="199">
        <v>363763</v>
      </c>
      <c r="F19" s="199">
        <v>364008</v>
      </c>
      <c r="G19" s="199">
        <v>2464</v>
      </c>
      <c r="H19" s="201">
        <v>6.8</v>
      </c>
      <c r="I19" s="201">
        <v>66.400000000000006</v>
      </c>
    </row>
    <row r="20" spans="1:14" s="155" customFormat="1" ht="15" customHeight="1" x14ac:dyDescent="0.2">
      <c r="A20" s="34" t="s">
        <v>309</v>
      </c>
      <c r="B20" s="197"/>
      <c r="C20" s="197"/>
      <c r="D20" s="197"/>
      <c r="E20" s="197"/>
      <c r="F20" s="197"/>
      <c r="G20" s="197"/>
      <c r="H20" s="200"/>
      <c r="I20" s="200"/>
    </row>
    <row r="21" spans="1:14" s="155" customFormat="1" ht="11.45" customHeight="1" x14ac:dyDescent="0.2">
      <c r="A21" s="34" t="s">
        <v>310</v>
      </c>
      <c r="B21" s="197">
        <v>12</v>
      </c>
      <c r="C21" s="197">
        <v>520</v>
      </c>
      <c r="D21" s="197">
        <v>19761</v>
      </c>
      <c r="E21" s="197">
        <v>19696</v>
      </c>
      <c r="F21" s="197">
        <v>19631</v>
      </c>
      <c r="G21" s="197">
        <v>126</v>
      </c>
      <c r="H21" s="200">
        <v>6.4</v>
      </c>
      <c r="I21" s="200">
        <v>66.5</v>
      </c>
      <c r="K21" s="159"/>
      <c r="L21" s="159"/>
      <c r="M21" s="159"/>
      <c r="N21" s="159"/>
    </row>
    <row r="22" spans="1:14" s="155" customFormat="1" ht="11.45" customHeight="1" x14ac:dyDescent="0.2">
      <c r="A22" s="34" t="s">
        <v>311</v>
      </c>
      <c r="B22" s="197">
        <v>9</v>
      </c>
      <c r="C22" s="197">
        <v>1398</v>
      </c>
      <c r="D22" s="197">
        <v>47679</v>
      </c>
      <c r="E22" s="197">
        <v>47579</v>
      </c>
      <c r="F22" s="197">
        <v>47478</v>
      </c>
      <c r="G22" s="197">
        <v>303</v>
      </c>
      <c r="H22" s="200">
        <v>6.4</v>
      </c>
      <c r="I22" s="200">
        <v>59.5</v>
      </c>
    </row>
    <row r="23" spans="1:14" s="155" customFormat="1" ht="11.45" customHeight="1" x14ac:dyDescent="0.2">
      <c r="A23" s="34" t="s">
        <v>312</v>
      </c>
      <c r="B23" s="197">
        <v>5</v>
      </c>
      <c r="C23" s="197">
        <v>1062</v>
      </c>
      <c r="D23" s="197">
        <v>33701</v>
      </c>
      <c r="E23" s="197">
        <v>33732</v>
      </c>
      <c r="F23" s="197">
        <v>33763</v>
      </c>
      <c r="G23" s="197">
        <v>241</v>
      </c>
      <c r="H23" s="200">
        <v>7.1</v>
      </c>
      <c r="I23" s="200">
        <v>62.1</v>
      </c>
    </row>
    <row r="24" spans="1:14" s="155" customFormat="1" ht="11.45" customHeight="1" x14ac:dyDescent="0.2">
      <c r="A24" s="34" t="s">
        <v>313</v>
      </c>
      <c r="B24" s="197">
        <v>7</v>
      </c>
      <c r="C24" s="197">
        <v>2741</v>
      </c>
      <c r="D24" s="197">
        <v>92277</v>
      </c>
      <c r="E24" s="197">
        <v>92643</v>
      </c>
      <c r="F24" s="197">
        <v>93009</v>
      </c>
      <c r="G24" s="197">
        <v>665</v>
      </c>
      <c r="H24" s="200">
        <v>7.2</v>
      </c>
      <c r="I24" s="200">
        <v>66.400000000000006</v>
      </c>
    </row>
    <row r="25" spans="1:14" s="155" customFormat="1" ht="11.45" customHeight="1" x14ac:dyDescent="0.2">
      <c r="A25" s="34" t="s">
        <v>418</v>
      </c>
      <c r="B25" s="197">
        <v>4</v>
      </c>
      <c r="C25" s="197">
        <v>3356</v>
      </c>
      <c r="D25" s="197">
        <v>131972</v>
      </c>
      <c r="E25" s="197">
        <v>131994</v>
      </c>
      <c r="F25" s="197">
        <v>132015</v>
      </c>
      <c r="G25" s="197">
        <v>823</v>
      </c>
      <c r="H25" s="200">
        <v>6.2</v>
      </c>
      <c r="I25" s="200">
        <v>67.2</v>
      </c>
    </row>
    <row r="26" spans="1:14" s="155" customFormat="1" ht="11.45" customHeight="1" x14ac:dyDescent="0.2">
      <c r="A26" s="34" t="s">
        <v>419</v>
      </c>
      <c r="B26" s="197">
        <v>1</v>
      </c>
      <c r="C26" s="197">
        <v>1096</v>
      </c>
      <c r="D26" s="197">
        <v>38127</v>
      </c>
      <c r="E26" s="197">
        <v>38120</v>
      </c>
      <c r="F26" s="197">
        <v>38112</v>
      </c>
      <c r="G26" s="197">
        <v>306</v>
      </c>
      <c r="H26" s="200">
        <v>8</v>
      </c>
      <c r="I26" s="200">
        <v>76.400000000000006</v>
      </c>
    </row>
    <row r="27" spans="1:14" s="155" customFormat="1" ht="20.100000000000001" customHeight="1" x14ac:dyDescent="0.2">
      <c r="A27" s="34" t="s">
        <v>314</v>
      </c>
      <c r="B27" s="197">
        <v>8</v>
      </c>
      <c r="C27" s="197">
        <v>3380</v>
      </c>
      <c r="D27" s="197">
        <v>126449</v>
      </c>
      <c r="E27" s="197">
        <v>126636</v>
      </c>
      <c r="F27" s="197">
        <v>126823</v>
      </c>
      <c r="G27" s="197">
        <v>845</v>
      </c>
      <c r="H27" s="200">
        <v>6.7</v>
      </c>
      <c r="I27" s="200">
        <v>68.5</v>
      </c>
    </row>
    <row r="28" spans="1:14" s="155" customFormat="1" ht="11.45" customHeight="1" x14ac:dyDescent="0.2">
      <c r="A28" s="34" t="s">
        <v>315</v>
      </c>
      <c r="B28" s="197">
        <v>8</v>
      </c>
      <c r="C28" s="197">
        <v>1831</v>
      </c>
      <c r="D28" s="197">
        <v>61175</v>
      </c>
      <c r="E28" s="197">
        <v>61180</v>
      </c>
      <c r="F28" s="197">
        <v>61184</v>
      </c>
      <c r="G28" s="197">
        <v>426</v>
      </c>
      <c r="H28" s="200">
        <v>7</v>
      </c>
      <c r="I28" s="200">
        <v>63.7</v>
      </c>
    </row>
    <row r="29" spans="1:14" s="155" customFormat="1" ht="11.45" customHeight="1" x14ac:dyDescent="0.2">
      <c r="A29" s="34" t="s">
        <v>316</v>
      </c>
      <c r="B29" s="197">
        <v>22</v>
      </c>
      <c r="C29" s="197">
        <v>4962</v>
      </c>
      <c r="D29" s="197">
        <v>175893</v>
      </c>
      <c r="E29" s="197">
        <v>175947</v>
      </c>
      <c r="F29" s="197">
        <v>176001</v>
      </c>
      <c r="G29" s="197">
        <v>1194</v>
      </c>
      <c r="H29" s="200">
        <v>6.8</v>
      </c>
      <c r="I29" s="200">
        <v>65.900000000000006</v>
      </c>
      <c r="L29" s="199"/>
    </row>
    <row r="30" spans="1:14" s="155" customFormat="1" ht="30" customHeight="1" x14ac:dyDescent="0.2">
      <c r="A30" s="30" t="s">
        <v>413</v>
      </c>
      <c r="B30" s="197"/>
      <c r="C30" s="197"/>
      <c r="D30" s="197"/>
      <c r="E30" s="197"/>
      <c r="F30" s="197"/>
      <c r="G30" s="197"/>
      <c r="H30" s="200"/>
      <c r="I30" s="200"/>
      <c r="L30" s="199"/>
    </row>
    <row r="31" spans="1:14" s="155" customFormat="1" ht="11.45" customHeight="1" x14ac:dyDescent="0.2">
      <c r="A31" s="180" t="s">
        <v>297</v>
      </c>
      <c r="B31" s="197">
        <v>23</v>
      </c>
      <c r="C31" s="197">
        <v>2422</v>
      </c>
      <c r="D31" s="197">
        <v>14532</v>
      </c>
      <c r="E31" s="197">
        <v>14320</v>
      </c>
      <c r="F31" s="197">
        <v>14108</v>
      </c>
      <c r="G31" s="197">
        <v>505</v>
      </c>
      <c r="H31" s="200">
        <v>35.299999999999997</v>
      </c>
      <c r="I31" s="200">
        <v>57.1</v>
      </c>
      <c r="L31" s="199"/>
    </row>
    <row r="32" spans="1:14" s="155" customFormat="1" ht="11.45" customHeight="1" x14ac:dyDescent="0.2">
      <c r="A32" s="180" t="s">
        <v>298</v>
      </c>
      <c r="B32" s="197">
        <v>35</v>
      </c>
      <c r="C32" s="197">
        <v>5619</v>
      </c>
      <c r="D32" s="197">
        <v>60345</v>
      </c>
      <c r="E32" s="197">
        <v>60091</v>
      </c>
      <c r="F32" s="197">
        <v>59837</v>
      </c>
      <c r="G32" s="197">
        <v>1760</v>
      </c>
      <c r="H32" s="200">
        <v>29.3</v>
      </c>
      <c r="I32" s="200">
        <v>85.8</v>
      </c>
      <c r="L32" s="199"/>
    </row>
    <row r="33" spans="1:12" s="155" customFormat="1" ht="11.45" customHeight="1" x14ac:dyDescent="0.2">
      <c r="A33" s="180" t="s">
        <v>299</v>
      </c>
      <c r="B33" s="197">
        <v>62</v>
      </c>
      <c r="C33" s="197">
        <v>10842</v>
      </c>
      <c r="D33" s="197">
        <v>108692</v>
      </c>
      <c r="E33" s="197">
        <v>108452</v>
      </c>
      <c r="F33" s="197">
        <v>108211</v>
      </c>
      <c r="G33" s="197">
        <v>2722</v>
      </c>
      <c r="H33" s="200">
        <v>25.1</v>
      </c>
      <c r="I33" s="200">
        <v>68.599999999999994</v>
      </c>
      <c r="L33" s="199"/>
    </row>
    <row r="34" spans="1:12" s="155" customFormat="1" ht="11.45" customHeight="1" x14ac:dyDescent="0.2">
      <c r="A34" s="180" t="s">
        <v>300</v>
      </c>
      <c r="B34" s="197">
        <v>64</v>
      </c>
      <c r="C34" s="197">
        <v>10732</v>
      </c>
      <c r="D34" s="197">
        <v>116048</v>
      </c>
      <c r="E34" s="197">
        <v>115919</v>
      </c>
      <c r="F34" s="197">
        <v>115511</v>
      </c>
      <c r="G34" s="197">
        <v>2843</v>
      </c>
      <c r="H34" s="200">
        <v>24.5</v>
      </c>
      <c r="I34" s="200">
        <v>72.599999999999994</v>
      </c>
      <c r="L34" s="199"/>
    </row>
    <row r="35" spans="1:12" s="155" customFormat="1" ht="11.45" customHeight="1" x14ac:dyDescent="0.2">
      <c r="A35" s="180" t="s">
        <v>301</v>
      </c>
      <c r="B35" s="197">
        <v>62</v>
      </c>
      <c r="C35" s="197">
        <v>10430</v>
      </c>
      <c r="D35" s="197">
        <v>124891</v>
      </c>
      <c r="E35" s="197">
        <v>125450</v>
      </c>
      <c r="F35" s="197">
        <v>126009</v>
      </c>
      <c r="G35" s="197">
        <v>2961</v>
      </c>
      <c r="H35" s="200">
        <v>23.6</v>
      </c>
      <c r="I35" s="200">
        <v>77.8</v>
      </c>
      <c r="L35" s="201"/>
    </row>
    <row r="36" spans="1:12" s="155" customFormat="1" ht="11.45" customHeight="1" x14ac:dyDescent="0.2">
      <c r="A36" s="180" t="s">
        <v>302</v>
      </c>
      <c r="B36" s="197">
        <v>60</v>
      </c>
      <c r="C36" s="197">
        <v>10442</v>
      </c>
      <c r="D36" s="197">
        <v>129564</v>
      </c>
      <c r="E36" s="197">
        <v>129870</v>
      </c>
      <c r="F36" s="197">
        <v>130175</v>
      </c>
      <c r="G36" s="197">
        <v>3095</v>
      </c>
      <c r="H36" s="200">
        <v>23.8</v>
      </c>
      <c r="I36" s="200">
        <v>81.2</v>
      </c>
      <c r="L36" s="201"/>
    </row>
    <row r="37" spans="1:12" s="158" customFormat="1" ht="11.45" customHeight="1" x14ac:dyDescent="0.2">
      <c r="A37" s="180" t="s">
        <v>303</v>
      </c>
      <c r="B37" s="197">
        <v>60</v>
      </c>
      <c r="C37" s="197">
        <v>10383</v>
      </c>
      <c r="D37" s="197">
        <v>129567</v>
      </c>
      <c r="E37" s="197">
        <v>129390</v>
      </c>
      <c r="F37" s="197">
        <v>129212</v>
      </c>
      <c r="G37" s="197">
        <v>3073</v>
      </c>
      <c r="H37" s="200">
        <v>23.7</v>
      </c>
      <c r="I37" s="200">
        <v>80.900000000000006</v>
      </c>
    </row>
    <row r="38" spans="1:12" s="155" customFormat="1" ht="11.45" customHeight="1" x14ac:dyDescent="0.2">
      <c r="A38" s="180" t="s">
        <v>304</v>
      </c>
      <c r="B38" s="197">
        <v>60</v>
      </c>
      <c r="C38" s="197">
        <v>10419</v>
      </c>
      <c r="D38" s="197">
        <v>128868</v>
      </c>
      <c r="E38" s="197">
        <v>129008</v>
      </c>
      <c r="F38" s="197">
        <v>129147</v>
      </c>
      <c r="G38" s="197">
        <v>3071</v>
      </c>
      <c r="H38" s="200">
        <v>23.8</v>
      </c>
      <c r="I38" s="200">
        <v>80.8</v>
      </c>
    </row>
    <row r="39" spans="1:12" s="158" customFormat="1" ht="11.45" customHeight="1" x14ac:dyDescent="0.2">
      <c r="A39" s="180" t="s">
        <v>305</v>
      </c>
      <c r="B39" s="197">
        <v>59</v>
      </c>
      <c r="C39" s="197">
        <v>10380</v>
      </c>
      <c r="D39" s="197">
        <v>128095</v>
      </c>
      <c r="E39" s="197">
        <v>128124</v>
      </c>
      <c r="F39" s="197">
        <v>128153</v>
      </c>
      <c r="G39" s="197">
        <v>3038</v>
      </c>
      <c r="H39" s="200">
        <v>23.7</v>
      </c>
      <c r="I39" s="200">
        <v>80.2</v>
      </c>
    </row>
    <row r="40" spans="1:12" s="158" customFormat="1" ht="11.45" customHeight="1" x14ac:dyDescent="0.2">
      <c r="A40" s="180" t="s">
        <v>306</v>
      </c>
      <c r="B40" s="197">
        <v>59</v>
      </c>
      <c r="C40" s="197">
        <v>10375</v>
      </c>
      <c r="D40" s="197">
        <v>125626</v>
      </c>
      <c r="E40" s="197">
        <v>125635</v>
      </c>
      <c r="F40" s="197">
        <v>125644</v>
      </c>
      <c r="G40" s="197">
        <v>3009</v>
      </c>
      <c r="H40" s="200">
        <v>24</v>
      </c>
      <c r="I40" s="200">
        <v>79.5</v>
      </c>
    </row>
    <row r="41" spans="1:12" s="158" customFormat="1" ht="11.45" customHeight="1" x14ac:dyDescent="0.2">
      <c r="A41" s="180" t="s">
        <v>307</v>
      </c>
      <c r="B41" s="197">
        <v>59</v>
      </c>
      <c r="C41" s="197">
        <v>10544</v>
      </c>
      <c r="D41" s="197">
        <v>101975</v>
      </c>
      <c r="E41" s="197">
        <v>102031</v>
      </c>
      <c r="F41" s="197">
        <v>102086</v>
      </c>
      <c r="G41" s="197">
        <v>2462</v>
      </c>
      <c r="H41" s="200">
        <v>24.1</v>
      </c>
      <c r="I41" s="200">
        <v>63.8</v>
      </c>
    </row>
    <row r="42" spans="1:12" s="158" customFormat="1" ht="11.45" customHeight="1" x14ac:dyDescent="0.2">
      <c r="A42" s="180" t="s">
        <v>308</v>
      </c>
      <c r="B42" s="197">
        <v>60</v>
      </c>
      <c r="C42" s="197">
        <v>10569</v>
      </c>
      <c r="D42" s="197">
        <v>112584</v>
      </c>
      <c r="E42" s="197">
        <v>112226</v>
      </c>
      <c r="F42" s="197">
        <v>111868</v>
      </c>
      <c r="G42" s="197">
        <v>2703</v>
      </c>
      <c r="H42" s="200">
        <v>24.1</v>
      </c>
      <c r="I42" s="200">
        <v>70.099999999999994</v>
      </c>
    </row>
    <row r="43" spans="1:12" s="158" customFormat="1" ht="20.100000000000001" customHeight="1" x14ac:dyDescent="0.2">
      <c r="A43" s="198" t="s">
        <v>424</v>
      </c>
      <c r="B43" s="199">
        <v>60</v>
      </c>
      <c r="C43" s="199">
        <v>10598</v>
      </c>
      <c r="D43" s="199">
        <v>114708</v>
      </c>
      <c r="E43" s="199">
        <v>114611</v>
      </c>
      <c r="F43" s="199">
        <v>114513</v>
      </c>
      <c r="G43" s="199">
        <v>2708</v>
      </c>
      <c r="H43" s="201">
        <v>23.6</v>
      </c>
      <c r="I43" s="201">
        <v>70</v>
      </c>
    </row>
    <row r="44" spans="1:12" s="155" customFormat="1" ht="15" customHeight="1" x14ac:dyDescent="0.2">
      <c r="A44" s="34" t="s">
        <v>309</v>
      </c>
      <c r="B44" s="197"/>
      <c r="C44" s="197"/>
      <c r="D44" s="197"/>
      <c r="E44" s="197"/>
      <c r="F44" s="197"/>
      <c r="G44" s="197"/>
      <c r="H44" s="200"/>
      <c r="I44" s="200"/>
    </row>
    <row r="45" spans="1:12" s="155" customFormat="1" ht="11.45" customHeight="1" x14ac:dyDescent="0.2">
      <c r="A45" s="34" t="s">
        <v>578</v>
      </c>
      <c r="B45" s="197">
        <v>6</v>
      </c>
      <c r="C45" s="197">
        <v>182</v>
      </c>
      <c r="D45" s="197">
        <v>898</v>
      </c>
      <c r="E45" s="197">
        <v>905</v>
      </c>
      <c r="F45" s="197">
        <v>911</v>
      </c>
      <c r="G45" s="197">
        <v>50</v>
      </c>
      <c r="H45" s="200">
        <v>55</v>
      </c>
      <c r="I45" s="200">
        <v>74.8</v>
      </c>
    </row>
    <row r="46" spans="1:12" s="155" customFormat="1" ht="11.45" customHeight="1" x14ac:dyDescent="0.2">
      <c r="A46" s="34" t="s">
        <v>579</v>
      </c>
      <c r="B46" s="197">
        <v>12</v>
      </c>
      <c r="C46" s="197">
        <v>958</v>
      </c>
      <c r="D46" s="197">
        <v>10343</v>
      </c>
      <c r="E46" s="197">
        <v>10308</v>
      </c>
      <c r="F46" s="197">
        <v>10273</v>
      </c>
      <c r="G46" s="197">
        <v>274</v>
      </c>
      <c r="H46" s="200">
        <v>26.6</v>
      </c>
      <c r="I46" s="200">
        <v>78.400000000000006</v>
      </c>
    </row>
    <row r="47" spans="1:12" s="155" customFormat="1" ht="11.45" customHeight="1" x14ac:dyDescent="0.2">
      <c r="A47" s="34" t="s">
        <v>580</v>
      </c>
      <c r="B47" s="197">
        <v>8</v>
      </c>
      <c r="C47" s="197">
        <v>991</v>
      </c>
      <c r="D47" s="197">
        <v>9325</v>
      </c>
      <c r="E47" s="197">
        <v>9329</v>
      </c>
      <c r="F47" s="197">
        <v>9332</v>
      </c>
      <c r="G47" s="197">
        <v>199</v>
      </c>
      <c r="H47" s="200">
        <v>21.3</v>
      </c>
      <c r="I47" s="200">
        <v>55</v>
      </c>
    </row>
    <row r="48" spans="1:12" s="155" customFormat="1" ht="11.45" customHeight="1" x14ac:dyDescent="0.2">
      <c r="A48" s="34" t="s">
        <v>581</v>
      </c>
      <c r="B48" s="197">
        <v>7</v>
      </c>
      <c r="C48" s="197">
        <v>1188</v>
      </c>
      <c r="D48" s="197">
        <v>12306</v>
      </c>
      <c r="E48" s="197">
        <v>12271</v>
      </c>
      <c r="F48" s="197">
        <v>12236</v>
      </c>
      <c r="G48" s="197">
        <v>304</v>
      </c>
      <c r="H48" s="200">
        <v>24.7</v>
      </c>
      <c r="I48" s="200">
        <v>70</v>
      </c>
    </row>
    <row r="49" spans="1:9" s="155" customFormat="1" ht="11.45" customHeight="1" x14ac:dyDescent="0.2">
      <c r="A49" s="34" t="s">
        <v>582</v>
      </c>
      <c r="B49" s="197">
        <v>12</v>
      </c>
      <c r="C49" s="197">
        <v>2648</v>
      </c>
      <c r="D49" s="197">
        <v>31029</v>
      </c>
      <c r="E49" s="197">
        <v>31011</v>
      </c>
      <c r="F49" s="197">
        <v>30992</v>
      </c>
      <c r="G49" s="197">
        <v>763</v>
      </c>
      <c r="H49" s="200">
        <v>24.6</v>
      </c>
      <c r="I49" s="200">
        <v>78.900000000000006</v>
      </c>
    </row>
    <row r="50" spans="1:9" s="155" customFormat="1" ht="11.45" customHeight="1" x14ac:dyDescent="0.2">
      <c r="A50" s="34" t="s">
        <v>583</v>
      </c>
      <c r="B50" s="197">
        <v>15</v>
      </c>
      <c r="C50" s="197">
        <v>4631</v>
      </c>
      <c r="D50" s="197">
        <v>50807</v>
      </c>
      <c r="E50" s="197">
        <v>50788</v>
      </c>
      <c r="F50" s="197">
        <v>50769</v>
      </c>
      <c r="G50" s="197">
        <v>1119</v>
      </c>
      <c r="H50" s="200">
        <v>22</v>
      </c>
      <c r="I50" s="200">
        <v>66.2</v>
      </c>
    </row>
    <row r="51" spans="1:9" s="155" customFormat="1" ht="23.1" customHeight="1" x14ac:dyDescent="0.2">
      <c r="A51" s="34" t="s">
        <v>314</v>
      </c>
      <c r="B51" s="197">
        <v>2</v>
      </c>
      <c r="C51" s="197">
        <v>385</v>
      </c>
      <c r="D51" s="197">
        <v>4337</v>
      </c>
      <c r="E51" s="197">
        <v>4330</v>
      </c>
      <c r="F51" s="197">
        <v>4322</v>
      </c>
      <c r="G51" s="197">
        <v>112</v>
      </c>
      <c r="H51" s="200">
        <v>25.9</v>
      </c>
      <c r="I51" s="200">
        <v>79.7</v>
      </c>
    </row>
    <row r="52" spans="1:9" s="155" customFormat="1" ht="11.45" customHeight="1" x14ac:dyDescent="0.2">
      <c r="A52" s="34" t="s">
        <v>315</v>
      </c>
      <c r="B52" s="197">
        <v>19</v>
      </c>
      <c r="C52" s="197">
        <v>1708</v>
      </c>
      <c r="D52" s="197">
        <v>15871</v>
      </c>
      <c r="E52" s="197">
        <v>15897</v>
      </c>
      <c r="F52" s="197">
        <v>15922</v>
      </c>
      <c r="G52" s="197">
        <v>394</v>
      </c>
      <c r="H52" s="200">
        <v>24.8</v>
      </c>
      <c r="I52" s="200">
        <v>63.2</v>
      </c>
    </row>
    <row r="53" spans="1:9" s="155" customFormat="1" ht="11.45" customHeight="1" x14ac:dyDescent="0.2">
      <c r="A53" s="34" t="s">
        <v>316</v>
      </c>
      <c r="B53" s="197">
        <v>39</v>
      </c>
      <c r="C53" s="197">
        <v>8505</v>
      </c>
      <c r="D53" s="197">
        <v>94500</v>
      </c>
      <c r="E53" s="197">
        <v>94385</v>
      </c>
      <c r="F53" s="197">
        <v>94269</v>
      </c>
      <c r="G53" s="197">
        <v>2202</v>
      </c>
      <c r="H53" s="200">
        <v>23.3</v>
      </c>
      <c r="I53" s="200">
        <v>70.900000000000006</v>
      </c>
    </row>
  </sheetData>
  <hyperlinks>
    <hyperlink ref="A1" location="Inhalt!A1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ignoredErrors>
    <ignoredError sqref="A7:A17 A31:A41" numberStoredAsText="1"/>
  </ignoredErrors>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34"/>
  <sheetViews>
    <sheetView zoomScale="160" zoomScaleNormal="160" workbookViewId="0"/>
  </sheetViews>
  <sheetFormatPr baseColWidth="10" defaultRowHeight="11.45" customHeight="1" x14ac:dyDescent="0.2"/>
  <cols>
    <col min="1" max="1" width="21.7109375" style="160" customWidth="1"/>
    <col min="2" max="2" width="8.28515625" style="155" customWidth="1"/>
    <col min="3" max="9" width="7.7109375" style="155" customWidth="1"/>
    <col min="10" max="10" width="7.7109375" style="117" customWidth="1"/>
    <col min="11" max="11" width="2.7109375" style="117" customWidth="1"/>
    <col min="12" max="12" width="20.140625" style="117" customWidth="1"/>
    <col min="13" max="13" width="29.85546875" style="117" customWidth="1"/>
    <col min="14" max="16384" width="11.42578125" style="117"/>
  </cols>
  <sheetData>
    <row r="1" spans="1:16" ht="12" customHeight="1" x14ac:dyDescent="0.2">
      <c r="A1" s="154" t="s">
        <v>163</v>
      </c>
    </row>
    <row r="2" spans="1:16" ht="30" customHeight="1" x14ac:dyDescent="0.2">
      <c r="A2" s="156" t="s">
        <v>35</v>
      </c>
    </row>
    <row r="3" spans="1:16" ht="30" customHeight="1" x14ac:dyDescent="0.2">
      <c r="A3" s="153" t="s">
        <v>503</v>
      </c>
    </row>
    <row r="4" spans="1:16" ht="36" customHeight="1" x14ac:dyDescent="0.2">
      <c r="A4" s="196" t="s">
        <v>21</v>
      </c>
      <c r="B4" s="133" t="s">
        <v>443</v>
      </c>
      <c r="C4" s="133" t="s">
        <v>444</v>
      </c>
      <c r="D4" s="133" t="s">
        <v>445</v>
      </c>
      <c r="E4" s="133" t="s">
        <v>446</v>
      </c>
      <c r="F4" s="133" t="s">
        <v>447</v>
      </c>
      <c r="G4" s="133" t="s">
        <v>448</v>
      </c>
      <c r="H4" s="133" t="s">
        <v>449</v>
      </c>
      <c r="I4" s="133" t="s">
        <v>450</v>
      </c>
      <c r="J4" s="135" t="s">
        <v>451</v>
      </c>
      <c r="M4" s="197"/>
      <c r="N4" s="197"/>
      <c r="O4" s="197"/>
      <c r="P4" s="197"/>
    </row>
    <row r="5" spans="1:16" ht="20.100000000000001" customHeight="1" x14ac:dyDescent="0.2">
      <c r="A5" s="30" t="s">
        <v>38</v>
      </c>
      <c r="B5" s="199">
        <v>38</v>
      </c>
      <c r="C5" s="199">
        <v>4</v>
      </c>
      <c r="D5" s="199">
        <v>3</v>
      </c>
      <c r="E5" s="199">
        <v>5</v>
      </c>
      <c r="F5" s="199">
        <v>5</v>
      </c>
      <c r="G5" s="199">
        <v>5</v>
      </c>
      <c r="H5" s="199">
        <v>2</v>
      </c>
      <c r="I5" s="199">
        <v>8</v>
      </c>
      <c r="J5" s="199">
        <v>6</v>
      </c>
      <c r="L5" s="128"/>
      <c r="M5" s="197"/>
      <c r="N5" s="197"/>
      <c r="O5" s="197"/>
      <c r="P5" s="197"/>
    </row>
    <row r="6" spans="1:16" ht="20.100000000000001" customHeight="1" x14ac:dyDescent="0.2">
      <c r="A6" s="34" t="s">
        <v>322</v>
      </c>
      <c r="B6" s="197">
        <v>10173</v>
      </c>
      <c r="C6" s="197">
        <v>1587</v>
      </c>
      <c r="D6" s="197">
        <v>1198</v>
      </c>
      <c r="E6" s="197">
        <v>1676</v>
      </c>
      <c r="F6" s="197">
        <v>793</v>
      </c>
      <c r="G6" s="197">
        <v>1144</v>
      </c>
      <c r="H6" s="197">
        <v>595</v>
      </c>
      <c r="I6" s="197">
        <v>2230</v>
      </c>
      <c r="J6" s="197">
        <v>950</v>
      </c>
      <c r="L6" s="128"/>
      <c r="M6" s="197"/>
      <c r="N6" s="197"/>
      <c r="O6" s="197"/>
      <c r="P6" s="197"/>
    </row>
    <row r="7" spans="1:16" ht="23.1" customHeight="1" x14ac:dyDescent="0.2">
      <c r="A7" s="34" t="s">
        <v>317</v>
      </c>
      <c r="B7" s="197"/>
      <c r="C7" s="197"/>
      <c r="D7" s="197"/>
      <c r="E7" s="197"/>
      <c r="F7" s="197"/>
      <c r="G7" s="197"/>
      <c r="H7" s="197"/>
      <c r="I7" s="197"/>
      <c r="J7" s="197"/>
      <c r="L7" s="161"/>
      <c r="M7" s="197"/>
      <c r="N7" s="197"/>
      <c r="O7" s="197"/>
      <c r="P7" s="197"/>
    </row>
    <row r="8" spans="1:16" ht="23.1" customHeight="1" x14ac:dyDescent="0.2">
      <c r="A8" s="34" t="s">
        <v>318</v>
      </c>
      <c r="B8" s="197">
        <v>1608</v>
      </c>
      <c r="C8" s="197">
        <v>347</v>
      </c>
      <c r="D8" s="197">
        <v>136</v>
      </c>
      <c r="E8" s="197">
        <v>257</v>
      </c>
      <c r="F8" s="197">
        <v>113</v>
      </c>
      <c r="G8" s="197">
        <v>161</v>
      </c>
      <c r="H8" s="197">
        <v>83</v>
      </c>
      <c r="I8" s="197">
        <v>362</v>
      </c>
      <c r="J8" s="197">
        <v>149</v>
      </c>
      <c r="L8" s="161"/>
      <c r="M8" s="197"/>
      <c r="N8" s="197"/>
      <c r="O8" s="197"/>
      <c r="P8" s="197"/>
    </row>
    <row r="9" spans="1:16" ht="23.1" customHeight="1" x14ac:dyDescent="0.2">
      <c r="A9" s="34" t="s">
        <v>319</v>
      </c>
      <c r="B9" s="197">
        <v>501</v>
      </c>
      <c r="C9" s="197">
        <v>108</v>
      </c>
      <c r="D9" s="197">
        <v>51</v>
      </c>
      <c r="E9" s="197">
        <v>116</v>
      </c>
      <c r="F9" s="197">
        <v>17</v>
      </c>
      <c r="G9" s="197">
        <v>44</v>
      </c>
      <c r="H9" s="197">
        <v>38</v>
      </c>
      <c r="I9" s="197">
        <v>88</v>
      </c>
      <c r="J9" s="197">
        <v>39</v>
      </c>
      <c r="L9" s="161"/>
      <c r="M9" s="197"/>
      <c r="N9" s="197"/>
      <c r="O9" s="197"/>
      <c r="P9" s="197"/>
    </row>
    <row r="10" spans="1:16" ht="11.45" customHeight="1" x14ac:dyDescent="0.2">
      <c r="A10" s="34" t="s">
        <v>320</v>
      </c>
      <c r="B10" s="197">
        <v>3514</v>
      </c>
      <c r="C10" s="197">
        <v>532</v>
      </c>
      <c r="D10" s="197">
        <v>279</v>
      </c>
      <c r="E10" s="197">
        <v>613</v>
      </c>
      <c r="F10" s="197">
        <v>333</v>
      </c>
      <c r="G10" s="197">
        <v>464</v>
      </c>
      <c r="H10" s="197">
        <v>222</v>
      </c>
      <c r="I10" s="197">
        <v>715</v>
      </c>
      <c r="J10" s="197">
        <v>356</v>
      </c>
      <c r="L10" s="161"/>
      <c r="M10" s="197"/>
      <c r="N10" s="197"/>
      <c r="O10" s="197"/>
      <c r="P10" s="197"/>
    </row>
    <row r="11" spans="1:16" ht="11.45" customHeight="1" x14ac:dyDescent="0.2">
      <c r="A11" s="34" t="s">
        <v>321</v>
      </c>
      <c r="B11" s="197">
        <v>435</v>
      </c>
      <c r="C11" s="197">
        <v>56</v>
      </c>
      <c r="D11" s="197">
        <v>63</v>
      </c>
      <c r="E11" s="197">
        <v>81</v>
      </c>
      <c r="F11" s="197">
        <v>22</v>
      </c>
      <c r="G11" s="197">
        <v>41</v>
      </c>
      <c r="H11" s="197">
        <v>25</v>
      </c>
      <c r="I11" s="197">
        <v>116</v>
      </c>
      <c r="J11" s="197">
        <v>31</v>
      </c>
      <c r="L11" s="161"/>
      <c r="M11" s="197"/>
      <c r="N11" s="197"/>
      <c r="O11" s="197"/>
      <c r="P11" s="197"/>
    </row>
    <row r="12" spans="1:16" ht="24.95" customHeight="1" x14ac:dyDescent="0.2">
      <c r="A12" s="34" t="s">
        <v>420</v>
      </c>
      <c r="B12" s="203">
        <v>62.8</v>
      </c>
      <c r="C12" s="203">
        <v>75.900000000000006</v>
      </c>
      <c r="D12" s="203">
        <v>123.3</v>
      </c>
      <c r="E12" s="203">
        <v>64.8</v>
      </c>
      <c r="F12" s="203">
        <v>36.200000000000003</v>
      </c>
      <c r="G12" s="203">
        <v>50.4</v>
      </c>
      <c r="H12" s="203">
        <v>37.299999999999997</v>
      </c>
      <c r="I12" s="203">
        <v>94.3</v>
      </c>
      <c r="J12" s="203">
        <v>44.6</v>
      </c>
      <c r="L12" s="162"/>
      <c r="M12" s="197"/>
      <c r="N12" s="197"/>
      <c r="O12" s="197"/>
      <c r="P12" s="197"/>
    </row>
    <row r="13" spans="1:16" ht="30" customHeight="1" x14ac:dyDescent="0.2">
      <c r="A13" s="30" t="s">
        <v>40</v>
      </c>
      <c r="B13" s="199">
        <v>60</v>
      </c>
      <c r="C13" s="199">
        <v>1</v>
      </c>
      <c r="D13" s="199">
        <v>1</v>
      </c>
      <c r="E13" s="199">
        <v>5</v>
      </c>
      <c r="F13" s="199">
        <v>17</v>
      </c>
      <c r="G13" s="199">
        <v>12</v>
      </c>
      <c r="H13" s="199">
        <v>6</v>
      </c>
      <c r="I13" s="199">
        <v>14</v>
      </c>
      <c r="J13" s="199">
        <v>4</v>
      </c>
      <c r="K13" s="163"/>
      <c r="L13" s="162"/>
      <c r="M13" s="203"/>
      <c r="N13" s="197"/>
    </row>
    <row r="14" spans="1:16" ht="20.100000000000001" customHeight="1" x14ac:dyDescent="0.2">
      <c r="A14" s="34" t="s">
        <v>322</v>
      </c>
      <c r="B14" s="197">
        <v>10598</v>
      </c>
      <c r="C14" s="197">
        <v>96</v>
      </c>
      <c r="D14" s="197">
        <v>12</v>
      </c>
      <c r="E14" s="197">
        <v>964</v>
      </c>
      <c r="F14" s="197">
        <v>2588</v>
      </c>
      <c r="G14" s="197">
        <v>2720</v>
      </c>
      <c r="H14" s="197">
        <v>1549</v>
      </c>
      <c r="I14" s="197">
        <v>2093</v>
      </c>
      <c r="J14" s="197">
        <v>576</v>
      </c>
      <c r="K14" s="163"/>
      <c r="L14" s="162"/>
    </row>
    <row r="15" spans="1:16" ht="23.1" customHeight="1" x14ac:dyDescent="0.2">
      <c r="A15" s="34" t="s">
        <v>317</v>
      </c>
      <c r="B15" s="197"/>
      <c r="C15" s="197"/>
      <c r="D15" s="197"/>
      <c r="E15" s="197"/>
      <c r="F15" s="197"/>
      <c r="G15" s="197"/>
      <c r="H15" s="197"/>
      <c r="I15" s="197"/>
      <c r="J15" s="197"/>
      <c r="L15" s="162"/>
    </row>
    <row r="16" spans="1:16" ht="11.45" customHeight="1" x14ac:dyDescent="0.2">
      <c r="A16" s="34" t="s">
        <v>320</v>
      </c>
      <c r="B16" s="197">
        <v>1836</v>
      </c>
      <c r="C16" s="197" t="s">
        <v>373</v>
      </c>
      <c r="D16" s="197" t="s">
        <v>373</v>
      </c>
      <c r="E16" s="197">
        <v>151</v>
      </c>
      <c r="F16" s="197">
        <v>348</v>
      </c>
      <c r="G16" s="197">
        <v>312</v>
      </c>
      <c r="H16" s="197">
        <v>376</v>
      </c>
      <c r="I16" s="197">
        <v>409</v>
      </c>
      <c r="J16" s="197">
        <v>240</v>
      </c>
      <c r="K16" s="163"/>
    </row>
    <row r="17" spans="1:16" ht="11.45" customHeight="1" x14ac:dyDescent="0.2">
      <c r="A17" s="34" t="s">
        <v>321</v>
      </c>
      <c r="B17" s="197">
        <v>379</v>
      </c>
      <c r="C17" s="197" t="s">
        <v>373</v>
      </c>
      <c r="D17" s="197" t="s">
        <v>373</v>
      </c>
      <c r="E17" s="197">
        <v>14</v>
      </c>
      <c r="F17" s="197">
        <v>220</v>
      </c>
      <c r="G17" s="197">
        <v>75</v>
      </c>
      <c r="H17" s="197" t="s">
        <v>373</v>
      </c>
      <c r="I17" s="197">
        <v>70</v>
      </c>
      <c r="J17" s="197" t="s">
        <v>373</v>
      </c>
      <c r="K17" s="163"/>
    </row>
    <row r="18" spans="1:16" ht="11.45" customHeight="1" x14ac:dyDescent="0.2">
      <c r="A18" s="34" t="s">
        <v>323</v>
      </c>
      <c r="B18" s="197">
        <v>1661</v>
      </c>
      <c r="C18" s="197" t="s">
        <v>373</v>
      </c>
      <c r="D18" s="197" t="s">
        <v>373</v>
      </c>
      <c r="E18" s="197">
        <v>279</v>
      </c>
      <c r="F18" s="197">
        <v>475</v>
      </c>
      <c r="G18" s="197">
        <v>321</v>
      </c>
      <c r="H18" s="197">
        <v>125</v>
      </c>
      <c r="I18" s="197">
        <v>381</v>
      </c>
      <c r="J18" s="197">
        <v>80</v>
      </c>
      <c r="K18" s="163"/>
    </row>
    <row r="19" spans="1:16" ht="11.45" customHeight="1" x14ac:dyDescent="0.2">
      <c r="A19" s="202" t="s">
        <v>504</v>
      </c>
      <c r="B19" s="197">
        <v>440</v>
      </c>
      <c r="C19" s="197">
        <v>96</v>
      </c>
      <c r="D19" s="197">
        <v>12</v>
      </c>
      <c r="E19" s="197" t="s">
        <v>373</v>
      </c>
      <c r="F19" s="197">
        <v>36</v>
      </c>
      <c r="G19" s="197" t="s">
        <v>373</v>
      </c>
      <c r="H19" s="197">
        <v>209</v>
      </c>
      <c r="I19" s="197">
        <v>40</v>
      </c>
      <c r="J19" s="197">
        <v>47</v>
      </c>
      <c r="K19" s="163"/>
    </row>
    <row r="20" spans="1:16" ht="24.95" customHeight="1" x14ac:dyDescent="0.2">
      <c r="A20" s="34" t="s">
        <v>420</v>
      </c>
      <c r="B20" s="203">
        <v>65.400000000000006</v>
      </c>
      <c r="C20" s="203">
        <v>4.5999999999999996</v>
      </c>
      <c r="D20" s="203">
        <v>1.2</v>
      </c>
      <c r="E20" s="203">
        <v>37.299999999999997</v>
      </c>
      <c r="F20" s="203">
        <v>118</v>
      </c>
      <c r="G20" s="203">
        <v>119.9</v>
      </c>
      <c r="H20" s="203">
        <v>97.2</v>
      </c>
      <c r="I20" s="203">
        <v>88.5</v>
      </c>
      <c r="J20" s="203">
        <v>27</v>
      </c>
    </row>
    <row r="22" spans="1:16" ht="11.45" customHeight="1" x14ac:dyDescent="0.2">
      <c r="A22" s="164" t="s">
        <v>271</v>
      </c>
      <c r="B22" s="92"/>
      <c r="L22" s="239" t="s">
        <v>524</v>
      </c>
      <c r="M22" s="29"/>
    </row>
    <row r="23" spans="1:16" ht="11.45" customHeight="1" x14ac:dyDescent="0.2">
      <c r="L23" s="127" t="s">
        <v>222</v>
      </c>
      <c r="M23" s="127" t="s">
        <v>255</v>
      </c>
      <c r="O23" s="229" t="s">
        <v>422</v>
      </c>
      <c r="P23" s="229"/>
    </row>
    <row r="24" spans="1:16" ht="11.45" customHeight="1" x14ac:dyDescent="0.2">
      <c r="L24" s="123" t="s">
        <v>198</v>
      </c>
      <c r="M24" s="50">
        <v>4.5999999999999996</v>
      </c>
      <c r="O24" s="230">
        <f>C20</f>
        <v>4.5999999999999996</v>
      </c>
      <c r="P24" s="230">
        <f>GrafikDaten_5.7[[#This Row],[Betten in Reha-Einrichtungen je 10.000 EW]]-O24</f>
        <v>0</v>
      </c>
    </row>
    <row r="25" spans="1:16" ht="11.45" customHeight="1" x14ac:dyDescent="0.2">
      <c r="L25" s="123" t="s">
        <v>199</v>
      </c>
      <c r="M25" s="50">
        <v>1.2</v>
      </c>
      <c r="O25" s="230">
        <f>D20</f>
        <v>1.2</v>
      </c>
      <c r="P25" s="230">
        <f>GrafikDaten_5.7[[#This Row],[Betten in Reha-Einrichtungen je 10.000 EW]]-O25</f>
        <v>0</v>
      </c>
    </row>
    <row r="26" spans="1:16" ht="11.45" customHeight="1" x14ac:dyDescent="0.2">
      <c r="L26" s="29" t="s">
        <v>200</v>
      </c>
      <c r="M26" s="50">
        <v>37.299999999999997</v>
      </c>
      <c r="O26" s="230">
        <f>E20</f>
        <v>37.299999999999997</v>
      </c>
      <c r="P26" s="230">
        <f>GrafikDaten_5.7[[#This Row],[Betten in Reha-Einrichtungen je 10.000 EW]]-O26</f>
        <v>0</v>
      </c>
    </row>
    <row r="27" spans="1:16" ht="11.45" customHeight="1" x14ac:dyDescent="0.2">
      <c r="L27" s="29" t="s">
        <v>186</v>
      </c>
      <c r="M27" s="50">
        <v>118</v>
      </c>
      <c r="O27" s="230">
        <f>F20</f>
        <v>118</v>
      </c>
      <c r="P27" s="230">
        <f>GrafikDaten_5.7[[#This Row],[Betten in Reha-Einrichtungen je 10.000 EW]]-O27</f>
        <v>0</v>
      </c>
    </row>
    <row r="28" spans="1:16" ht="11.45" customHeight="1" x14ac:dyDescent="0.2">
      <c r="L28" s="29" t="s">
        <v>201</v>
      </c>
      <c r="M28" s="50">
        <v>119.9</v>
      </c>
      <c r="O28" s="230">
        <f>G20</f>
        <v>119.9</v>
      </c>
      <c r="P28" s="230">
        <f>GrafikDaten_5.7[[#This Row],[Betten in Reha-Einrichtungen je 10.000 EW]]-O28</f>
        <v>0</v>
      </c>
    </row>
    <row r="29" spans="1:16" ht="11.45" customHeight="1" x14ac:dyDescent="0.2">
      <c r="L29" s="29" t="s">
        <v>202</v>
      </c>
      <c r="M29" s="50">
        <v>97.2</v>
      </c>
      <c r="O29" s="230">
        <f>H20</f>
        <v>97.2</v>
      </c>
      <c r="P29" s="230">
        <f>GrafikDaten_5.7[[#This Row],[Betten in Reha-Einrichtungen je 10.000 EW]]-O29</f>
        <v>0</v>
      </c>
    </row>
    <row r="30" spans="1:16" ht="11.45" customHeight="1" x14ac:dyDescent="0.2">
      <c r="L30" s="29" t="s">
        <v>203</v>
      </c>
      <c r="M30" s="50">
        <v>88.5</v>
      </c>
      <c r="O30" s="230">
        <f>I20</f>
        <v>88.5</v>
      </c>
      <c r="P30" s="230">
        <f>GrafikDaten_5.7[[#This Row],[Betten in Reha-Einrichtungen je 10.000 EW]]-O30</f>
        <v>0</v>
      </c>
    </row>
    <row r="31" spans="1:16" ht="11.45" customHeight="1" x14ac:dyDescent="0.2">
      <c r="L31" s="29" t="s">
        <v>204</v>
      </c>
      <c r="M31" s="50">
        <v>27</v>
      </c>
      <c r="O31" s="230">
        <f>J20</f>
        <v>27</v>
      </c>
      <c r="P31" s="230">
        <f>GrafikDaten_5.7[[#This Row],[Betten in Reha-Einrichtungen je 10.000 EW]]-O31</f>
        <v>0</v>
      </c>
    </row>
    <row r="32" spans="1:16" ht="11.45" customHeight="1" x14ac:dyDescent="0.2">
      <c r="L32" s="52" t="s">
        <v>205</v>
      </c>
      <c r="M32" s="241">
        <v>65.400000000000006</v>
      </c>
      <c r="O32" s="230">
        <f>B20</f>
        <v>65.400000000000006</v>
      </c>
      <c r="P32" s="230">
        <f>GrafikDaten_5.7[[#This Row],[Betten in Reha-Einrichtungen je 10.000 EW]]-O32</f>
        <v>0</v>
      </c>
    </row>
    <row r="33" spans="12:13" ht="11.45" customHeight="1" x14ac:dyDescent="0.2">
      <c r="M33" s="29"/>
    </row>
    <row r="34" spans="12:13" ht="11.45" customHeight="1" x14ac:dyDescent="0.2">
      <c r="L34" s="128"/>
      <c r="M34" s="234"/>
    </row>
  </sheetData>
  <conditionalFormatting sqref="P24:P32">
    <cfRule type="cellIs" dxfId="131" priority="1" operator="notEqual">
      <formula>0</formula>
    </cfRule>
    <cfRule type="cellIs" dxfId="130" priority="2" operator="notEqual">
      <formula>0</formula>
    </cfRule>
  </conditionalFormatting>
  <hyperlinks>
    <hyperlink ref="A1" location="Inhalt!A13" display="Link zum Inhaltsverzeichnis"/>
    <hyperlink ref="A22" location="_GrafikDaten_5.7" display="Grafik 5.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N44"/>
  <sheetViews>
    <sheetView zoomScale="160" zoomScaleNormal="160" workbookViewId="0"/>
  </sheetViews>
  <sheetFormatPr baseColWidth="10" defaultRowHeight="11.45" customHeight="1" x14ac:dyDescent="0.2"/>
  <cols>
    <col min="1" max="1" width="21.28515625" style="48" customWidth="1"/>
    <col min="2" max="2" width="7.7109375" style="42" customWidth="1"/>
    <col min="3" max="5" width="8.7109375" style="29" customWidth="1"/>
    <col min="6" max="6" width="7.7109375" style="29" customWidth="1"/>
    <col min="7" max="9" width="9.7109375" style="29" customWidth="1"/>
    <col min="10" max="10" width="2.7109375" style="29" customWidth="1"/>
    <col min="11" max="11" width="19.140625" style="29" customWidth="1"/>
    <col min="12" max="12" width="20.42578125" style="29" customWidth="1"/>
    <col min="13" max="13" width="11.42578125" style="50"/>
    <col min="14" max="16384" width="11.42578125" style="29"/>
  </cols>
  <sheetData>
    <row r="1" spans="1:14" ht="12" customHeight="1" x14ac:dyDescent="0.2">
      <c r="A1" s="82" t="s">
        <v>163</v>
      </c>
    </row>
    <row r="2" spans="1:14" ht="30" customHeight="1" x14ac:dyDescent="0.2">
      <c r="A2" s="110" t="s">
        <v>35</v>
      </c>
    </row>
    <row r="3" spans="1:14" ht="30" customHeight="1" x14ac:dyDescent="0.2">
      <c r="A3" s="153" t="s">
        <v>505</v>
      </c>
    </row>
    <row r="4" spans="1:14" ht="96" customHeight="1" x14ac:dyDescent="0.2">
      <c r="A4" s="136" t="s">
        <v>41</v>
      </c>
      <c r="B4" s="133" t="s">
        <v>460</v>
      </c>
      <c r="C4" s="133" t="s">
        <v>461</v>
      </c>
      <c r="D4" s="133" t="s">
        <v>462</v>
      </c>
      <c r="E4" s="133" t="s">
        <v>463</v>
      </c>
      <c r="F4" s="133" t="s">
        <v>464</v>
      </c>
      <c r="G4" s="133" t="s">
        <v>465</v>
      </c>
      <c r="H4" s="133" t="s">
        <v>466</v>
      </c>
      <c r="I4" s="135" t="s">
        <v>467</v>
      </c>
    </row>
    <row r="5" spans="1:14" ht="20.100000000000001" customHeight="1" x14ac:dyDescent="0.2">
      <c r="A5" s="34" t="s">
        <v>42</v>
      </c>
      <c r="B5" s="204">
        <v>1893</v>
      </c>
      <c r="C5" s="204">
        <v>480382</v>
      </c>
      <c r="D5" s="206">
        <v>7.2</v>
      </c>
      <c r="E5" s="206">
        <v>69</v>
      </c>
      <c r="F5" s="208">
        <v>1089</v>
      </c>
      <c r="G5" s="208">
        <v>161725</v>
      </c>
      <c r="H5" s="206">
        <v>25.4</v>
      </c>
      <c r="I5" s="206">
        <v>74.900000000000006</v>
      </c>
    </row>
    <row r="6" spans="1:14" ht="11.45" customHeight="1" x14ac:dyDescent="0.2">
      <c r="A6" s="34" t="s">
        <v>43</v>
      </c>
      <c r="B6" s="204">
        <v>249</v>
      </c>
      <c r="C6" s="204">
        <v>53552</v>
      </c>
      <c r="D6" s="206">
        <v>7.3</v>
      </c>
      <c r="E6" s="206">
        <v>69.599999999999994</v>
      </c>
      <c r="F6" s="208">
        <v>196</v>
      </c>
      <c r="G6" s="208">
        <v>26019</v>
      </c>
      <c r="H6" s="206">
        <v>24.9</v>
      </c>
      <c r="I6" s="206">
        <v>74.7</v>
      </c>
      <c r="K6" s="128"/>
      <c r="L6" s="183"/>
      <c r="M6" s="183"/>
      <c r="N6" s="183"/>
    </row>
    <row r="7" spans="1:14" ht="11.45" customHeight="1" x14ac:dyDescent="0.2">
      <c r="A7" s="34" t="s">
        <v>44</v>
      </c>
      <c r="B7" s="204">
        <v>353</v>
      </c>
      <c r="C7" s="204">
        <v>75098</v>
      </c>
      <c r="D7" s="206">
        <v>7.3</v>
      </c>
      <c r="E7" s="206">
        <v>68.7</v>
      </c>
      <c r="F7" s="208">
        <v>235</v>
      </c>
      <c r="G7" s="208">
        <v>28853</v>
      </c>
      <c r="H7" s="206">
        <v>24.7</v>
      </c>
      <c r="I7" s="206">
        <v>70</v>
      </c>
      <c r="K7" s="128"/>
      <c r="L7" s="128"/>
      <c r="M7" s="128"/>
      <c r="N7" s="128"/>
    </row>
    <row r="8" spans="1:14" ht="11.45" customHeight="1" x14ac:dyDescent="0.2">
      <c r="A8" s="34" t="s">
        <v>45</v>
      </c>
      <c r="B8" s="204">
        <v>88</v>
      </c>
      <c r="C8" s="204">
        <v>20257</v>
      </c>
      <c r="D8" s="206">
        <v>7.3</v>
      </c>
      <c r="E8" s="206">
        <v>74.2</v>
      </c>
      <c r="F8" s="204" t="s">
        <v>24</v>
      </c>
      <c r="G8" s="204" t="s">
        <v>24</v>
      </c>
      <c r="H8" s="206" t="s">
        <v>24</v>
      </c>
      <c r="I8" s="206" t="s">
        <v>24</v>
      </c>
    </row>
    <row r="9" spans="1:14" ht="11.45" customHeight="1" x14ac:dyDescent="0.2">
      <c r="A9" s="34" t="s">
        <v>46</v>
      </c>
      <c r="B9" s="204">
        <v>63</v>
      </c>
      <c r="C9" s="204">
        <v>14865</v>
      </c>
      <c r="D9" s="206">
        <v>7.9</v>
      </c>
      <c r="E9" s="206">
        <v>68</v>
      </c>
      <c r="F9" s="204">
        <v>24</v>
      </c>
      <c r="G9" s="204">
        <v>5210</v>
      </c>
      <c r="H9" s="206">
        <v>25.9</v>
      </c>
      <c r="I9" s="206">
        <v>85.4</v>
      </c>
    </row>
    <row r="10" spans="1:14" ht="11.45" customHeight="1" x14ac:dyDescent="0.2">
      <c r="A10" s="34" t="s">
        <v>47</v>
      </c>
      <c r="B10" s="204">
        <v>14</v>
      </c>
      <c r="C10" s="204">
        <v>4819</v>
      </c>
      <c r="D10" s="206">
        <v>6.9</v>
      </c>
      <c r="E10" s="206">
        <v>66.599999999999994</v>
      </c>
      <c r="F10" s="204" t="s">
        <v>24</v>
      </c>
      <c r="G10" s="204" t="s">
        <v>24</v>
      </c>
      <c r="H10" s="206" t="s">
        <v>24</v>
      </c>
      <c r="I10" s="206" t="s">
        <v>24</v>
      </c>
    </row>
    <row r="11" spans="1:14" ht="11.45" customHeight="1" x14ac:dyDescent="0.2">
      <c r="A11" s="34" t="s">
        <v>48</v>
      </c>
      <c r="B11" s="204">
        <v>61</v>
      </c>
      <c r="C11" s="204">
        <v>12804</v>
      </c>
      <c r="D11" s="206">
        <v>7.7</v>
      </c>
      <c r="E11" s="206">
        <v>72</v>
      </c>
      <c r="F11" s="204" t="s">
        <v>24</v>
      </c>
      <c r="G11" s="204" t="s">
        <v>24</v>
      </c>
      <c r="H11" s="206" t="s">
        <v>24</v>
      </c>
      <c r="I11" s="206" t="s">
        <v>24</v>
      </c>
    </row>
    <row r="12" spans="1:14" ht="11.45" customHeight="1" x14ac:dyDescent="0.2">
      <c r="A12" s="34" t="s">
        <v>49</v>
      </c>
      <c r="B12" s="204">
        <v>149</v>
      </c>
      <c r="C12" s="204">
        <v>34778</v>
      </c>
      <c r="D12" s="206">
        <v>7.3</v>
      </c>
      <c r="E12" s="206">
        <v>69.400000000000006</v>
      </c>
      <c r="F12" s="208">
        <v>86</v>
      </c>
      <c r="G12" s="208">
        <v>15084</v>
      </c>
      <c r="H12" s="206">
        <v>26.4</v>
      </c>
      <c r="I12" s="206">
        <v>70.400000000000006</v>
      </c>
    </row>
    <row r="13" spans="1:14" ht="11.45" customHeight="1" x14ac:dyDescent="0.2">
      <c r="A13" s="30" t="s">
        <v>50</v>
      </c>
      <c r="B13" s="205">
        <v>38</v>
      </c>
      <c r="C13" s="205">
        <v>10173</v>
      </c>
      <c r="D13" s="207">
        <v>6.8</v>
      </c>
      <c r="E13" s="207">
        <v>66.400000000000006</v>
      </c>
      <c r="F13" s="209">
        <v>60</v>
      </c>
      <c r="G13" s="209">
        <v>10598</v>
      </c>
      <c r="H13" s="207">
        <v>23.6</v>
      </c>
      <c r="I13" s="207">
        <v>70</v>
      </c>
    </row>
    <row r="14" spans="1:14" ht="11.45" customHeight="1" x14ac:dyDescent="0.2">
      <c r="A14" s="34" t="s">
        <v>51</v>
      </c>
      <c r="B14" s="204">
        <v>173</v>
      </c>
      <c r="C14" s="204">
        <v>41009</v>
      </c>
      <c r="D14" s="206">
        <v>7.1</v>
      </c>
      <c r="E14" s="206">
        <v>70.3</v>
      </c>
      <c r="F14" s="208">
        <v>112</v>
      </c>
      <c r="G14" s="208">
        <v>17121</v>
      </c>
      <c r="H14" s="206">
        <v>23.9</v>
      </c>
      <c r="I14" s="206">
        <v>77.7</v>
      </c>
    </row>
    <row r="15" spans="1:14" ht="11.45" customHeight="1" x14ac:dyDescent="0.2">
      <c r="A15" s="34" t="s">
        <v>52</v>
      </c>
      <c r="B15" s="204">
        <v>333</v>
      </c>
      <c r="C15" s="204">
        <v>112862</v>
      </c>
      <c r="D15" s="206">
        <v>7</v>
      </c>
      <c r="E15" s="206">
        <v>69.599999999999994</v>
      </c>
      <c r="F15" s="208">
        <v>133</v>
      </c>
      <c r="G15" s="208">
        <v>19948</v>
      </c>
      <c r="H15" s="206">
        <v>28.2</v>
      </c>
      <c r="I15" s="206">
        <v>81.2</v>
      </c>
    </row>
    <row r="16" spans="1:14" ht="11.45" customHeight="1" x14ac:dyDescent="0.2">
      <c r="A16" s="34" t="s">
        <v>53</v>
      </c>
      <c r="B16" s="204">
        <v>85</v>
      </c>
      <c r="C16" s="204">
        <v>23176</v>
      </c>
      <c r="D16" s="206">
        <v>6.9</v>
      </c>
      <c r="E16" s="206">
        <v>65.8</v>
      </c>
      <c r="F16" s="208">
        <v>46</v>
      </c>
      <c r="G16" s="208">
        <v>6487</v>
      </c>
      <c r="H16" s="206">
        <v>27.7</v>
      </c>
      <c r="I16" s="206">
        <v>77.599999999999994</v>
      </c>
    </row>
    <row r="17" spans="1:13" ht="11.45" customHeight="1" x14ac:dyDescent="0.2">
      <c r="A17" s="34" t="s">
        <v>54</v>
      </c>
      <c r="B17" s="204">
        <v>22</v>
      </c>
      <c r="C17" s="204">
        <v>6684</v>
      </c>
      <c r="D17" s="206">
        <v>6.7</v>
      </c>
      <c r="E17" s="206">
        <v>67</v>
      </c>
      <c r="F17" s="208">
        <v>15</v>
      </c>
      <c r="G17" s="208">
        <v>2509</v>
      </c>
      <c r="H17" s="206">
        <v>26.8</v>
      </c>
      <c r="I17" s="206">
        <v>80.2</v>
      </c>
    </row>
    <row r="18" spans="1:13" ht="11.45" customHeight="1" x14ac:dyDescent="0.2">
      <c r="A18" s="34" t="s">
        <v>55</v>
      </c>
      <c r="B18" s="204">
        <v>78</v>
      </c>
      <c r="C18" s="204">
        <v>25106</v>
      </c>
      <c r="D18" s="206">
        <v>7.2</v>
      </c>
      <c r="E18" s="206">
        <v>67.2</v>
      </c>
      <c r="F18" s="208">
        <v>51</v>
      </c>
      <c r="G18" s="208">
        <v>8496</v>
      </c>
      <c r="H18" s="206">
        <v>26.4</v>
      </c>
      <c r="I18" s="206">
        <v>75.400000000000006</v>
      </c>
    </row>
    <row r="19" spans="1:13" ht="11.45" customHeight="1" x14ac:dyDescent="0.2">
      <c r="A19" s="34" t="s">
        <v>56</v>
      </c>
      <c r="B19" s="204">
        <v>45</v>
      </c>
      <c r="C19" s="204">
        <v>14158</v>
      </c>
      <c r="D19" s="206">
        <v>6.9</v>
      </c>
      <c r="E19" s="206">
        <v>65.2</v>
      </c>
      <c r="F19" s="208">
        <v>21</v>
      </c>
      <c r="G19" s="208">
        <v>3759</v>
      </c>
      <c r="H19" s="206">
        <v>24.8</v>
      </c>
      <c r="I19" s="206">
        <v>80.2</v>
      </c>
    </row>
    <row r="20" spans="1:13" ht="11.45" customHeight="1" x14ac:dyDescent="0.2">
      <c r="A20" s="34" t="s">
        <v>57</v>
      </c>
      <c r="B20" s="204">
        <v>93</v>
      </c>
      <c r="C20" s="204">
        <v>15890</v>
      </c>
      <c r="D20" s="206">
        <v>7.9</v>
      </c>
      <c r="E20" s="206">
        <v>70.7</v>
      </c>
      <c r="F20" s="208">
        <v>60</v>
      </c>
      <c r="G20" s="208">
        <v>10837</v>
      </c>
      <c r="H20" s="206">
        <v>23.5</v>
      </c>
      <c r="I20" s="206">
        <v>70.8</v>
      </c>
    </row>
    <row r="21" spans="1:13" ht="11.45" customHeight="1" x14ac:dyDescent="0.2">
      <c r="A21" s="34" t="s">
        <v>58</v>
      </c>
      <c r="B21" s="204">
        <v>49</v>
      </c>
      <c r="C21" s="204">
        <v>15151</v>
      </c>
      <c r="D21" s="206">
        <v>7.3</v>
      </c>
      <c r="E21" s="206">
        <v>65.400000000000006</v>
      </c>
      <c r="F21" s="208">
        <v>37</v>
      </c>
      <c r="G21" s="208">
        <v>5635</v>
      </c>
      <c r="H21" s="206">
        <v>26.1</v>
      </c>
      <c r="I21" s="206">
        <v>78.5</v>
      </c>
    </row>
    <row r="22" spans="1:13" ht="11.45" customHeight="1" x14ac:dyDescent="0.2">
      <c r="A22" s="49" t="s">
        <v>59</v>
      </c>
      <c r="B22" s="204" t="s">
        <v>24</v>
      </c>
      <c r="C22" s="204" t="s">
        <v>24</v>
      </c>
      <c r="D22" s="206" t="s">
        <v>24</v>
      </c>
      <c r="E22" s="206" t="s">
        <v>24</v>
      </c>
      <c r="F22" s="208">
        <v>13</v>
      </c>
      <c r="G22" s="208">
        <v>1169</v>
      </c>
      <c r="H22" s="206">
        <v>32</v>
      </c>
      <c r="I22" s="206">
        <v>83.2</v>
      </c>
    </row>
    <row r="24" spans="1:13" ht="11.45" customHeight="1" x14ac:dyDescent="0.2">
      <c r="A24" s="137" t="s">
        <v>272</v>
      </c>
      <c r="B24" s="92"/>
      <c r="C24" s="42"/>
      <c r="D24" s="42"/>
      <c r="E24" s="42"/>
      <c r="F24" s="42"/>
      <c r="G24" s="42"/>
      <c r="H24" s="42"/>
      <c r="I24" s="42"/>
      <c r="K24" s="113" t="s">
        <v>425</v>
      </c>
    </row>
    <row r="25" spans="1:13" ht="11.45" customHeight="1" x14ac:dyDescent="0.2">
      <c r="K25" s="127" t="s">
        <v>206</v>
      </c>
      <c r="L25" s="127" t="s">
        <v>256</v>
      </c>
    </row>
    <row r="26" spans="1:13" ht="11.45" customHeight="1" x14ac:dyDescent="0.2">
      <c r="K26" s="123" t="s">
        <v>207</v>
      </c>
      <c r="L26" s="50">
        <v>135.69999999999999</v>
      </c>
    </row>
    <row r="27" spans="1:13" ht="11.45" customHeight="1" x14ac:dyDescent="0.2">
      <c r="K27" s="123" t="s">
        <v>208</v>
      </c>
      <c r="L27" s="50">
        <v>136.6</v>
      </c>
      <c r="M27" s="29"/>
    </row>
    <row r="28" spans="1:13" ht="11.45" customHeight="1" x14ac:dyDescent="0.2">
      <c r="K28" s="29" t="s">
        <v>209</v>
      </c>
      <c r="L28" s="50">
        <v>125.2</v>
      </c>
    </row>
    <row r="29" spans="1:13" ht="11.45" customHeight="1" x14ac:dyDescent="0.2">
      <c r="K29" s="29" t="s">
        <v>210</v>
      </c>
      <c r="L29" s="50">
        <v>86.6</v>
      </c>
    </row>
    <row r="30" spans="1:13" ht="11.45" customHeight="1" x14ac:dyDescent="0.2">
      <c r="K30" s="29" t="s">
        <v>211</v>
      </c>
      <c r="L30" s="50">
        <v>190.1</v>
      </c>
      <c r="M30" s="29"/>
    </row>
    <row r="31" spans="1:13" ht="11.45" customHeight="1" x14ac:dyDescent="0.2">
      <c r="K31" s="29" t="s">
        <v>212</v>
      </c>
      <c r="L31" s="50">
        <v>185.6</v>
      </c>
    </row>
    <row r="32" spans="1:13" ht="11.45" customHeight="1" x14ac:dyDescent="0.2">
      <c r="K32" s="29" t="s">
        <v>213</v>
      </c>
      <c r="L32" s="50">
        <v>133.5</v>
      </c>
    </row>
    <row r="33" spans="11:12" ht="11.45" customHeight="1" x14ac:dyDescent="0.2">
      <c r="K33" s="29" t="s">
        <v>205</v>
      </c>
      <c r="L33" s="50">
        <v>111.2</v>
      </c>
    </row>
    <row r="34" spans="11:12" ht="11.45" customHeight="1" x14ac:dyDescent="0.2">
      <c r="K34" s="29" t="s">
        <v>214</v>
      </c>
      <c r="L34" s="50">
        <v>135.1</v>
      </c>
    </row>
    <row r="35" spans="11:12" ht="11.45" customHeight="1" x14ac:dyDescent="0.2">
      <c r="K35" s="29" t="s">
        <v>215</v>
      </c>
      <c r="L35" s="50">
        <v>141.19999999999999</v>
      </c>
    </row>
    <row r="36" spans="11:12" ht="11.45" customHeight="1" x14ac:dyDescent="0.2">
      <c r="K36" s="29" t="s">
        <v>216</v>
      </c>
      <c r="L36" s="50">
        <v>136.6</v>
      </c>
    </row>
    <row r="37" spans="11:12" ht="11.45" customHeight="1" x14ac:dyDescent="0.2">
      <c r="K37" s="29" t="s">
        <v>217</v>
      </c>
      <c r="L37" s="50">
        <v>170.3</v>
      </c>
    </row>
    <row r="38" spans="11:12" ht="11.45" customHeight="1" x14ac:dyDescent="0.2">
      <c r="K38" s="29" t="s">
        <v>218</v>
      </c>
      <c r="L38" s="50">
        <v>101.3</v>
      </c>
    </row>
    <row r="39" spans="11:12" ht="11.45" customHeight="1" x14ac:dyDescent="0.2">
      <c r="K39" s="29" t="s">
        <v>219</v>
      </c>
      <c r="L39" s="50">
        <v>112.7</v>
      </c>
    </row>
    <row r="40" spans="11:12" ht="11.45" customHeight="1" x14ac:dyDescent="0.2">
      <c r="K40" s="29" t="s">
        <v>220</v>
      </c>
      <c r="L40" s="50">
        <v>118.5</v>
      </c>
    </row>
    <row r="41" spans="11:12" ht="11.45" customHeight="1" x14ac:dyDescent="0.2">
      <c r="K41" s="29" t="s">
        <v>221</v>
      </c>
      <c r="L41" s="50">
        <v>105</v>
      </c>
    </row>
    <row r="42" spans="11:12" ht="11.45" customHeight="1" x14ac:dyDescent="0.2">
      <c r="K42" s="52" t="s">
        <v>42</v>
      </c>
      <c r="L42" s="241">
        <v>133.5</v>
      </c>
    </row>
    <row r="44" spans="11:12" ht="11.45" customHeight="1" x14ac:dyDescent="0.2">
      <c r="K44" s="128"/>
      <c r="L44" s="128"/>
    </row>
  </sheetData>
  <hyperlinks>
    <hyperlink ref="A1" location="Inhalt!A14" display="Link zum Inhaltsverzeichnis"/>
    <hyperlink ref="A24" location="_GrafikDaten_5.8" display="            Grafik 5.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5 Gesundheit</oddHeader>
    <oddFooter>&amp;L&amp;"-,Standard"&amp;7StatA MV, Statistisches Jahrbuch 2024&amp;R&amp;"-,Standard"&amp;7&amp;P</oddFooter>
    <evenHeader>&amp;C&amp;"-,Standard"&amp;7 5 Gesundheit</evenHeader>
    <evenFooter>&amp;L&amp;"-,Standard"&amp;7&amp;P&amp;R&amp;"-,Standard"&amp;7StatA MV, Statistisches Jahrbuch 2024</evenFooter>
    <firstHeader>&amp;C5 Gesundheit</firstHeader>
  </headerFooter>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62</vt:i4>
      </vt:variant>
    </vt:vector>
  </HeadingPairs>
  <TitlesOfParts>
    <vt:vector size="80" baseType="lpstr">
      <vt:lpstr>Titelblatt</vt:lpstr>
      <vt:lpstr>Inhalt</vt:lpstr>
      <vt:lpstr>Überblick in Grafiken</vt:lpstr>
      <vt:lpstr>Überblick in Worten</vt:lpstr>
      <vt:lpstr>5.1.1+5.1.3</vt:lpstr>
      <vt:lpstr>5.2.1</vt:lpstr>
      <vt:lpstr>5.2.2</vt:lpstr>
      <vt:lpstr>5.2.3</vt:lpstr>
      <vt:lpstr>5.2.4</vt:lpstr>
      <vt:lpstr>5.3.1+5.3.2</vt:lpstr>
      <vt:lpstr>5.4.1+5.4.2</vt:lpstr>
      <vt:lpstr>5.5.1</vt:lpstr>
      <vt:lpstr>5.5.2</vt:lpstr>
      <vt:lpstr>5.6.1</vt:lpstr>
      <vt:lpstr>Fußnotenerläuterungen</vt:lpstr>
      <vt:lpstr>Methodik</vt:lpstr>
      <vt:lpstr>Glossar</vt:lpstr>
      <vt:lpstr>Mehr zum Thema</vt:lpstr>
      <vt:lpstr>_GrafikDaten_5.1</vt:lpstr>
      <vt:lpstr>_GrafikDaten_5.10</vt:lpstr>
      <vt:lpstr>_GrafikDaten_5.11</vt:lpstr>
      <vt:lpstr>_GrafikDaten_5.12</vt:lpstr>
      <vt:lpstr>_GrafikDaten_5.2</vt:lpstr>
      <vt:lpstr>_GrafikDaten_5.3</vt:lpstr>
      <vt:lpstr>_GrafikDaten_5.4</vt:lpstr>
      <vt:lpstr>_GrafikDaten_5.5</vt:lpstr>
      <vt:lpstr>_GrafikDaten_5.6</vt:lpstr>
      <vt:lpstr>_GrafikDaten_5.7</vt:lpstr>
      <vt:lpstr>_GrafikDaten_5.8</vt:lpstr>
      <vt:lpstr>_GrafikDaten_5.9</vt:lpstr>
      <vt:lpstr>_Tabelle_5.1.1</vt:lpstr>
      <vt:lpstr>_Tabelle_5.1.2</vt:lpstr>
      <vt:lpstr>_Tabelle_5.1.3</vt:lpstr>
      <vt:lpstr>_Tabelle_5.2.1</vt:lpstr>
      <vt:lpstr>_Tabelle_5.2.2</vt:lpstr>
      <vt:lpstr>_Tabelle_5.2.3</vt:lpstr>
      <vt:lpstr>_Tabelle_5.2.4</vt:lpstr>
      <vt:lpstr>_Tabelle_5.3.1</vt:lpstr>
      <vt:lpstr>_Tabelle_5.3.2</vt:lpstr>
      <vt:lpstr>_Tabelle_5.4.1</vt:lpstr>
      <vt:lpstr>_Tabelle_5.4.2</vt:lpstr>
      <vt:lpstr>_Tabelle_5.5.1</vt:lpstr>
      <vt:lpstr>_Tabelle_5.5.2</vt:lpstr>
      <vt:lpstr>_Tabelle_5.6.1</vt:lpstr>
      <vt:lpstr>'5.1.1+5.1.3'!Druckbereich</vt:lpstr>
      <vt:lpstr>'5.2.1'!Druckbereich</vt:lpstr>
      <vt:lpstr>'5.2.2'!Druckbereich</vt:lpstr>
      <vt:lpstr>'5.2.3'!Druckbereich</vt:lpstr>
      <vt:lpstr>'5.2.4'!Druckbereich</vt:lpstr>
      <vt:lpstr>'5.3.1+5.3.2'!Druckbereich</vt:lpstr>
      <vt:lpstr>'5.4.1+5.4.2'!Druckbereich</vt:lpstr>
      <vt:lpstr>'5.5.1'!Druckbereich</vt:lpstr>
      <vt:lpstr>'5.5.2'!Druckbereich</vt:lpstr>
      <vt:lpstr>'5.6.1'!Druckbereich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'5.1.1+5.1.3'!Print_Area</vt:lpstr>
      <vt:lpstr>'5.2.1'!Print_Area</vt:lpstr>
      <vt:lpstr>'5.2.2'!Print_Area</vt:lpstr>
      <vt:lpstr>'5.2.3'!Print_Area</vt:lpstr>
      <vt:lpstr>'5.2.4'!Print_Area</vt:lpstr>
      <vt:lpstr>'5.3.1+5.3.2'!Print_Area</vt:lpstr>
      <vt:lpstr>'5.4.1+5.4.2'!Print_Area</vt:lpstr>
      <vt:lpstr>'5.5.1'!Print_Area</vt:lpstr>
      <vt:lpstr>'5.5.2'!Print_Area</vt:lpstr>
      <vt:lpstr>'5.6.1'!Print_Area</vt:lpstr>
      <vt:lpstr>Fußnotenerläuterungen!Print_Area</vt:lpstr>
      <vt:lpstr>Glossar!Print_Area</vt:lpstr>
      <vt:lpstr>Inhalt!Print_Area</vt:lpstr>
      <vt:lpstr>'Mehr zum Thema'!Print_Area</vt:lpstr>
      <vt:lpstr>Methodik!Print_Area</vt:lpstr>
      <vt:lpstr>Titelblatt!Print_Area</vt:lpstr>
      <vt:lpstr>'Überblick in Grafiken'!Print_Area</vt:lpstr>
      <vt:lpstr>'Überblick in Worten'!Print_Area</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5: Gesundheit</dc:title>
  <dc:subject>Statistisches Jahrbuch Mecklenburg-Vorpommern</dc:subject>
  <dc:creator>FB 422</dc:creator>
  <cp:lastModifiedBy> </cp:lastModifiedBy>
  <cp:lastPrinted>2024-08-19T08:40:56Z</cp:lastPrinted>
  <dcterms:created xsi:type="dcterms:W3CDTF">2023-02-13T12:10:32Z</dcterms:created>
  <dcterms:modified xsi:type="dcterms:W3CDTF">2024-10-14T12:27:13Z</dcterms:modified>
</cp:coreProperties>
</file>